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breslin\Dropbox (Personal)\ProjectionsProject\Data\Output\"/>
    </mc:Choice>
  </mc:AlternateContent>
  <xr:revisionPtr revIDLastSave="0" documentId="13_ncr:1_{BF2D2E0E-D715-446E-B73C-767E9A8F51E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venue" sheetId="1" r:id="rId1"/>
    <sheet name="Invoices" sheetId="2" r:id="rId2"/>
    <sheet name="Deferred" sheetId="3" r:id="rId3"/>
    <sheet name="Accrual" sheetId="4" r:id="rId4"/>
    <sheet name="Collections" sheetId="5" r:id="rId5"/>
    <sheet name="Commissions" sheetId="6" r:id="rId6"/>
  </sheets>
  <definedNames>
    <definedName name="_xlnm._FilterDatabase" localSheetId="0" hidden="1">Revenue!$A$2:$DH$777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3" i="1"/>
  <c r="P25" i="1"/>
  <c r="P57" i="1"/>
  <c r="P89" i="1"/>
  <c r="P121" i="1"/>
  <c r="P153" i="1"/>
  <c r="P185" i="1"/>
  <c r="P217" i="1"/>
  <c r="P249" i="1"/>
  <c r="P281" i="1"/>
  <c r="P313" i="1"/>
  <c r="P341" i="1"/>
  <c r="N780" i="1"/>
  <c r="N4" i="1"/>
  <c r="P4" i="1" s="1"/>
  <c r="N5" i="1"/>
  <c r="P5" i="1" s="1"/>
  <c r="N6" i="1"/>
  <c r="P6" i="1" s="1"/>
  <c r="N7" i="1"/>
  <c r="P7" i="1" s="1"/>
  <c r="N8" i="1"/>
  <c r="P8" i="1" s="1"/>
  <c r="N9" i="1"/>
  <c r="P9" i="1" s="1"/>
  <c r="N10" i="1"/>
  <c r="P10" i="1" s="1"/>
  <c r="N11" i="1"/>
  <c r="P11" i="1" s="1"/>
  <c r="N12" i="1"/>
  <c r="P12" i="1" s="1"/>
  <c r="N13" i="1"/>
  <c r="P13" i="1" s="1"/>
  <c r="N14" i="1"/>
  <c r="P14" i="1" s="1"/>
  <c r="N15" i="1"/>
  <c r="P15" i="1" s="1"/>
  <c r="N16" i="1"/>
  <c r="P16" i="1" s="1"/>
  <c r="N17" i="1"/>
  <c r="P17" i="1" s="1"/>
  <c r="N18" i="1"/>
  <c r="P18" i="1" s="1"/>
  <c r="N19" i="1"/>
  <c r="P19" i="1" s="1"/>
  <c r="N20" i="1"/>
  <c r="P20" i="1" s="1"/>
  <c r="N21" i="1"/>
  <c r="P21" i="1" s="1"/>
  <c r="N22" i="1"/>
  <c r="P22" i="1" s="1"/>
  <c r="N23" i="1"/>
  <c r="P23" i="1" s="1"/>
  <c r="N24" i="1"/>
  <c r="P24" i="1" s="1"/>
  <c r="N25" i="1"/>
  <c r="N26" i="1"/>
  <c r="P26" i="1" s="1"/>
  <c r="N27" i="1"/>
  <c r="P27" i="1" s="1"/>
  <c r="N28" i="1"/>
  <c r="P28" i="1" s="1"/>
  <c r="N29" i="1"/>
  <c r="P29" i="1" s="1"/>
  <c r="N30" i="1"/>
  <c r="P30" i="1" s="1"/>
  <c r="N31" i="1"/>
  <c r="P31" i="1" s="1"/>
  <c r="N32" i="1"/>
  <c r="P32" i="1" s="1"/>
  <c r="N33" i="1"/>
  <c r="P33" i="1" s="1"/>
  <c r="N34" i="1"/>
  <c r="P34" i="1" s="1"/>
  <c r="N35" i="1"/>
  <c r="P35" i="1" s="1"/>
  <c r="N36" i="1"/>
  <c r="P36" i="1" s="1"/>
  <c r="N37" i="1"/>
  <c r="P37" i="1" s="1"/>
  <c r="N38" i="1"/>
  <c r="P38" i="1" s="1"/>
  <c r="N39" i="1"/>
  <c r="P39" i="1" s="1"/>
  <c r="N40" i="1"/>
  <c r="P40" i="1" s="1"/>
  <c r="N41" i="1"/>
  <c r="P41" i="1" s="1"/>
  <c r="N42" i="1"/>
  <c r="P42" i="1" s="1"/>
  <c r="N43" i="1"/>
  <c r="P43" i="1" s="1"/>
  <c r="N44" i="1"/>
  <c r="P44" i="1" s="1"/>
  <c r="N45" i="1"/>
  <c r="P45" i="1" s="1"/>
  <c r="N46" i="1"/>
  <c r="P46" i="1" s="1"/>
  <c r="N47" i="1"/>
  <c r="P47" i="1" s="1"/>
  <c r="N48" i="1"/>
  <c r="P48" i="1" s="1"/>
  <c r="N49" i="1"/>
  <c r="P49" i="1" s="1"/>
  <c r="N50" i="1"/>
  <c r="P50" i="1" s="1"/>
  <c r="N51" i="1"/>
  <c r="P51" i="1" s="1"/>
  <c r="N52" i="1"/>
  <c r="P52" i="1" s="1"/>
  <c r="N53" i="1"/>
  <c r="P53" i="1" s="1"/>
  <c r="N54" i="1"/>
  <c r="P54" i="1" s="1"/>
  <c r="N55" i="1"/>
  <c r="P55" i="1" s="1"/>
  <c r="N56" i="1"/>
  <c r="P56" i="1" s="1"/>
  <c r="N57" i="1"/>
  <c r="N58" i="1"/>
  <c r="P58" i="1" s="1"/>
  <c r="N59" i="1"/>
  <c r="P59" i="1" s="1"/>
  <c r="N60" i="1"/>
  <c r="P60" i="1" s="1"/>
  <c r="N61" i="1"/>
  <c r="P61" i="1" s="1"/>
  <c r="N62" i="1"/>
  <c r="P62" i="1" s="1"/>
  <c r="N63" i="1"/>
  <c r="P63" i="1" s="1"/>
  <c r="N64" i="1"/>
  <c r="P64" i="1" s="1"/>
  <c r="N65" i="1"/>
  <c r="P65" i="1" s="1"/>
  <c r="N66" i="1"/>
  <c r="P66" i="1" s="1"/>
  <c r="N67" i="1"/>
  <c r="P67" i="1" s="1"/>
  <c r="N68" i="1"/>
  <c r="P68" i="1" s="1"/>
  <c r="N69" i="1"/>
  <c r="P69" i="1" s="1"/>
  <c r="N70" i="1"/>
  <c r="P70" i="1" s="1"/>
  <c r="N71" i="1"/>
  <c r="P71" i="1" s="1"/>
  <c r="N72" i="1"/>
  <c r="P72" i="1" s="1"/>
  <c r="N73" i="1"/>
  <c r="P73" i="1" s="1"/>
  <c r="N74" i="1"/>
  <c r="P74" i="1" s="1"/>
  <c r="N75" i="1"/>
  <c r="P75" i="1" s="1"/>
  <c r="N76" i="1"/>
  <c r="P76" i="1" s="1"/>
  <c r="N77" i="1"/>
  <c r="P77" i="1" s="1"/>
  <c r="N78" i="1"/>
  <c r="P78" i="1" s="1"/>
  <c r="N79" i="1"/>
  <c r="P79" i="1" s="1"/>
  <c r="N80" i="1"/>
  <c r="P80" i="1" s="1"/>
  <c r="N81" i="1"/>
  <c r="P81" i="1" s="1"/>
  <c r="N82" i="1"/>
  <c r="P82" i="1" s="1"/>
  <c r="N83" i="1"/>
  <c r="P83" i="1" s="1"/>
  <c r="N84" i="1"/>
  <c r="P84" i="1" s="1"/>
  <c r="N85" i="1"/>
  <c r="P85" i="1" s="1"/>
  <c r="N86" i="1"/>
  <c r="P86" i="1" s="1"/>
  <c r="N87" i="1"/>
  <c r="P87" i="1" s="1"/>
  <c r="N88" i="1"/>
  <c r="P88" i="1" s="1"/>
  <c r="N89" i="1"/>
  <c r="N90" i="1"/>
  <c r="P90" i="1" s="1"/>
  <c r="N91" i="1"/>
  <c r="P91" i="1" s="1"/>
  <c r="N92" i="1"/>
  <c r="P92" i="1" s="1"/>
  <c r="N93" i="1"/>
  <c r="P93" i="1" s="1"/>
  <c r="N94" i="1"/>
  <c r="P94" i="1" s="1"/>
  <c r="N95" i="1"/>
  <c r="P95" i="1" s="1"/>
  <c r="N96" i="1"/>
  <c r="P96" i="1" s="1"/>
  <c r="N97" i="1"/>
  <c r="P97" i="1" s="1"/>
  <c r="N98" i="1"/>
  <c r="P98" i="1" s="1"/>
  <c r="N99" i="1"/>
  <c r="P99" i="1" s="1"/>
  <c r="N100" i="1"/>
  <c r="P100" i="1" s="1"/>
  <c r="N101" i="1"/>
  <c r="P101" i="1" s="1"/>
  <c r="N102" i="1"/>
  <c r="P102" i="1" s="1"/>
  <c r="N103" i="1"/>
  <c r="P103" i="1" s="1"/>
  <c r="N104" i="1"/>
  <c r="P104" i="1" s="1"/>
  <c r="N105" i="1"/>
  <c r="P105" i="1" s="1"/>
  <c r="N106" i="1"/>
  <c r="P106" i="1" s="1"/>
  <c r="N107" i="1"/>
  <c r="P107" i="1" s="1"/>
  <c r="N108" i="1"/>
  <c r="P108" i="1" s="1"/>
  <c r="N109" i="1"/>
  <c r="P109" i="1" s="1"/>
  <c r="N110" i="1"/>
  <c r="P110" i="1" s="1"/>
  <c r="N111" i="1"/>
  <c r="P111" i="1" s="1"/>
  <c r="N112" i="1"/>
  <c r="P112" i="1" s="1"/>
  <c r="N113" i="1"/>
  <c r="P113" i="1" s="1"/>
  <c r="N114" i="1"/>
  <c r="P114" i="1" s="1"/>
  <c r="N115" i="1"/>
  <c r="P115" i="1" s="1"/>
  <c r="N116" i="1"/>
  <c r="P116" i="1" s="1"/>
  <c r="N117" i="1"/>
  <c r="P117" i="1" s="1"/>
  <c r="N118" i="1"/>
  <c r="P118" i="1" s="1"/>
  <c r="N119" i="1"/>
  <c r="P119" i="1" s="1"/>
  <c r="N120" i="1"/>
  <c r="P120" i="1" s="1"/>
  <c r="N121" i="1"/>
  <c r="N122" i="1"/>
  <c r="P122" i="1" s="1"/>
  <c r="N123" i="1"/>
  <c r="P123" i="1" s="1"/>
  <c r="N124" i="1"/>
  <c r="P124" i="1" s="1"/>
  <c r="N125" i="1"/>
  <c r="P125" i="1" s="1"/>
  <c r="N126" i="1"/>
  <c r="P126" i="1" s="1"/>
  <c r="N127" i="1"/>
  <c r="P127" i="1" s="1"/>
  <c r="N128" i="1"/>
  <c r="P128" i="1" s="1"/>
  <c r="N129" i="1"/>
  <c r="P129" i="1" s="1"/>
  <c r="N130" i="1"/>
  <c r="P130" i="1" s="1"/>
  <c r="N131" i="1"/>
  <c r="P131" i="1" s="1"/>
  <c r="N132" i="1"/>
  <c r="P132" i="1" s="1"/>
  <c r="N133" i="1"/>
  <c r="P133" i="1" s="1"/>
  <c r="N134" i="1"/>
  <c r="P134" i="1" s="1"/>
  <c r="N135" i="1"/>
  <c r="P135" i="1" s="1"/>
  <c r="N136" i="1"/>
  <c r="P136" i="1" s="1"/>
  <c r="N137" i="1"/>
  <c r="P137" i="1" s="1"/>
  <c r="N138" i="1"/>
  <c r="P138" i="1" s="1"/>
  <c r="N139" i="1"/>
  <c r="P139" i="1" s="1"/>
  <c r="N140" i="1"/>
  <c r="P140" i="1" s="1"/>
  <c r="N141" i="1"/>
  <c r="P141" i="1" s="1"/>
  <c r="N142" i="1"/>
  <c r="P142" i="1" s="1"/>
  <c r="N143" i="1"/>
  <c r="P143" i="1" s="1"/>
  <c r="N144" i="1"/>
  <c r="P144" i="1" s="1"/>
  <c r="N145" i="1"/>
  <c r="P145" i="1" s="1"/>
  <c r="N146" i="1"/>
  <c r="P146" i="1" s="1"/>
  <c r="N147" i="1"/>
  <c r="P147" i="1" s="1"/>
  <c r="N148" i="1"/>
  <c r="P148" i="1" s="1"/>
  <c r="N149" i="1"/>
  <c r="P149" i="1" s="1"/>
  <c r="N150" i="1"/>
  <c r="P150" i="1" s="1"/>
  <c r="N151" i="1"/>
  <c r="P151" i="1" s="1"/>
  <c r="N152" i="1"/>
  <c r="P152" i="1" s="1"/>
  <c r="N153" i="1"/>
  <c r="N154" i="1"/>
  <c r="P154" i="1" s="1"/>
  <c r="N155" i="1"/>
  <c r="P155" i="1" s="1"/>
  <c r="N156" i="1"/>
  <c r="P156" i="1" s="1"/>
  <c r="N157" i="1"/>
  <c r="P157" i="1" s="1"/>
  <c r="N158" i="1"/>
  <c r="P158" i="1" s="1"/>
  <c r="N159" i="1"/>
  <c r="P159" i="1" s="1"/>
  <c r="N160" i="1"/>
  <c r="P160" i="1" s="1"/>
  <c r="N161" i="1"/>
  <c r="P161" i="1" s="1"/>
  <c r="N162" i="1"/>
  <c r="P162" i="1" s="1"/>
  <c r="N163" i="1"/>
  <c r="P163" i="1" s="1"/>
  <c r="N164" i="1"/>
  <c r="P164" i="1" s="1"/>
  <c r="N165" i="1"/>
  <c r="P165" i="1" s="1"/>
  <c r="N166" i="1"/>
  <c r="P166" i="1" s="1"/>
  <c r="N167" i="1"/>
  <c r="P167" i="1" s="1"/>
  <c r="N168" i="1"/>
  <c r="P168" i="1" s="1"/>
  <c r="N169" i="1"/>
  <c r="P169" i="1" s="1"/>
  <c r="N170" i="1"/>
  <c r="P170" i="1" s="1"/>
  <c r="N171" i="1"/>
  <c r="P171" i="1" s="1"/>
  <c r="N172" i="1"/>
  <c r="P172" i="1" s="1"/>
  <c r="N173" i="1"/>
  <c r="P173" i="1" s="1"/>
  <c r="N174" i="1"/>
  <c r="P174" i="1" s="1"/>
  <c r="N175" i="1"/>
  <c r="P175" i="1" s="1"/>
  <c r="N176" i="1"/>
  <c r="P176" i="1" s="1"/>
  <c r="N177" i="1"/>
  <c r="P177" i="1" s="1"/>
  <c r="N178" i="1"/>
  <c r="P178" i="1" s="1"/>
  <c r="N179" i="1"/>
  <c r="P179" i="1" s="1"/>
  <c r="N180" i="1"/>
  <c r="P180" i="1" s="1"/>
  <c r="N181" i="1"/>
  <c r="P181" i="1" s="1"/>
  <c r="N182" i="1"/>
  <c r="P182" i="1" s="1"/>
  <c r="N183" i="1"/>
  <c r="P183" i="1" s="1"/>
  <c r="N184" i="1"/>
  <c r="P184" i="1" s="1"/>
  <c r="N185" i="1"/>
  <c r="N186" i="1"/>
  <c r="P186" i="1" s="1"/>
  <c r="N187" i="1"/>
  <c r="P187" i="1" s="1"/>
  <c r="N188" i="1"/>
  <c r="P188" i="1" s="1"/>
  <c r="N189" i="1"/>
  <c r="P189" i="1" s="1"/>
  <c r="N190" i="1"/>
  <c r="P190" i="1" s="1"/>
  <c r="N191" i="1"/>
  <c r="P191" i="1" s="1"/>
  <c r="N192" i="1"/>
  <c r="P192" i="1" s="1"/>
  <c r="N193" i="1"/>
  <c r="P193" i="1" s="1"/>
  <c r="N194" i="1"/>
  <c r="P194" i="1" s="1"/>
  <c r="N195" i="1"/>
  <c r="P195" i="1" s="1"/>
  <c r="N196" i="1"/>
  <c r="P196" i="1" s="1"/>
  <c r="N197" i="1"/>
  <c r="P197" i="1" s="1"/>
  <c r="N198" i="1"/>
  <c r="P198" i="1" s="1"/>
  <c r="N199" i="1"/>
  <c r="P199" i="1" s="1"/>
  <c r="N200" i="1"/>
  <c r="P200" i="1" s="1"/>
  <c r="N201" i="1"/>
  <c r="P201" i="1" s="1"/>
  <c r="N202" i="1"/>
  <c r="P202" i="1" s="1"/>
  <c r="N203" i="1"/>
  <c r="P203" i="1" s="1"/>
  <c r="N204" i="1"/>
  <c r="P204" i="1" s="1"/>
  <c r="N205" i="1"/>
  <c r="P205" i="1" s="1"/>
  <c r="N206" i="1"/>
  <c r="P206" i="1" s="1"/>
  <c r="N207" i="1"/>
  <c r="P207" i="1" s="1"/>
  <c r="N208" i="1"/>
  <c r="P208" i="1" s="1"/>
  <c r="N209" i="1"/>
  <c r="P209" i="1" s="1"/>
  <c r="N210" i="1"/>
  <c r="P210" i="1" s="1"/>
  <c r="N211" i="1"/>
  <c r="P211" i="1" s="1"/>
  <c r="N212" i="1"/>
  <c r="P212" i="1" s="1"/>
  <c r="N213" i="1"/>
  <c r="P213" i="1" s="1"/>
  <c r="N214" i="1"/>
  <c r="P214" i="1" s="1"/>
  <c r="N215" i="1"/>
  <c r="P215" i="1" s="1"/>
  <c r="N216" i="1"/>
  <c r="P216" i="1" s="1"/>
  <c r="N217" i="1"/>
  <c r="N218" i="1"/>
  <c r="P218" i="1" s="1"/>
  <c r="N219" i="1"/>
  <c r="P219" i="1" s="1"/>
  <c r="N220" i="1"/>
  <c r="P220" i="1" s="1"/>
  <c r="N221" i="1"/>
  <c r="P221" i="1" s="1"/>
  <c r="N222" i="1"/>
  <c r="P222" i="1" s="1"/>
  <c r="N223" i="1"/>
  <c r="P223" i="1" s="1"/>
  <c r="N224" i="1"/>
  <c r="P224" i="1" s="1"/>
  <c r="N225" i="1"/>
  <c r="P225" i="1" s="1"/>
  <c r="N226" i="1"/>
  <c r="P226" i="1" s="1"/>
  <c r="N227" i="1"/>
  <c r="P227" i="1" s="1"/>
  <c r="N228" i="1"/>
  <c r="P228" i="1" s="1"/>
  <c r="N229" i="1"/>
  <c r="P229" i="1" s="1"/>
  <c r="N230" i="1"/>
  <c r="P230" i="1" s="1"/>
  <c r="N231" i="1"/>
  <c r="P231" i="1" s="1"/>
  <c r="N232" i="1"/>
  <c r="P232" i="1" s="1"/>
  <c r="N233" i="1"/>
  <c r="P233" i="1" s="1"/>
  <c r="N234" i="1"/>
  <c r="P234" i="1" s="1"/>
  <c r="N235" i="1"/>
  <c r="P235" i="1" s="1"/>
  <c r="N236" i="1"/>
  <c r="P236" i="1" s="1"/>
  <c r="N237" i="1"/>
  <c r="P237" i="1" s="1"/>
  <c r="N238" i="1"/>
  <c r="P238" i="1" s="1"/>
  <c r="N239" i="1"/>
  <c r="P239" i="1" s="1"/>
  <c r="N240" i="1"/>
  <c r="P240" i="1" s="1"/>
  <c r="N241" i="1"/>
  <c r="P241" i="1" s="1"/>
  <c r="N242" i="1"/>
  <c r="P242" i="1" s="1"/>
  <c r="N243" i="1"/>
  <c r="P243" i="1" s="1"/>
  <c r="N244" i="1"/>
  <c r="P244" i="1" s="1"/>
  <c r="N245" i="1"/>
  <c r="P245" i="1" s="1"/>
  <c r="N246" i="1"/>
  <c r="P246" i="1" s="1"/>
  <c r="N247" i="1"/>
  <c r="P247" i="1" s="1"/>
  <c r="N248" i="1"/>
  <c r="P248" i="1" s="1"/>
  <c r="N249" i="1"/>
  <c r="N250" i="1"/>
  <c r="P250" i="1" s="1"/>
  <c r="N251" i="1"/>
  <c r="P251" i="1" s="1"/>
  <c r="N252" i="1"/>
  <c r="P252" i="1" s="1"/>
  <c r="N253" i="1"/>
  <c r="P253" i="1" s="1"/>
  <c r="N254" i="1"/>
  <c r="P254" i="1" s="1"/>
  <c r="N255" i="1"/>
  <c r="P255" i="1" s="1"/>
  <c r="N256" i="1"/>
  <c r="P256" i="1" s="1"/>
  <c r="N257" i="1"/>
  <c r="P257" i="1" s="1"/>
  <c r="N258" i="1"/>
  <c r="P258" i="1" s="1"/>
  <c r="N259" i="1"/>
  <c r="P259" i="1" s="1"/>
  <c r="N260" i="1"/>
  <c r="P260" i="1" s="1"/>
  <c r="N261" i="1"/>
  <c r="P261" i="1" s="1"/>
  <c r="N262" i="1"/>
  <c r="P262" i="1" s="1"/>
  <c r="N263" i="1"/>
  <c r="P263" i="1" s="1"/>
  <c r="N264" i="1"/>
  <c r="P264" i="1" s="1"/>
  <c r="N265" i="1"/>
  <c r="P265" i="1" s="1"/>
  <c r="N266" i="1"/>
  <c r="P266" i="1" s="1"/>
  <c r="N267" i="1"/>
  <c r="P267" i="1" s="1"/>
  <c r="N268" i="1"/>
  <c r="P268" i="1" s="1"/>
  <c r="N269" i="1"/>
  <c r="P269" i="1" s="1"/>
  <c r="N270" i="1"/>
  <c r="P270" i="1" s="1"/>
  <c r="N271" i="1"/>
  <c r="P271" i="1" s="1"/>
  <c r="N272" i="1"/>
  <c r="P272" i="1" s="1"/>
  <c r="N273" i="1"/>
  <c r="P273" i="1" s="1"/>
  <c r="N274" i="1"/>
  <c r="P274" i="1" s="1"/>
  <c r="N275" i="1"/>
  <c r="P275" i="1" s="1"/>
  <c r="N276" i="1"/>
  <c r="P276" i="1" s="1"/>
  <c r="N277" i="1"/>
  <c r="P277" i="1" s="1"/>
  <c r="N278" i="1"/>
  <c r="P278" i="1" s="1"/>
  <c r="N279" i="1"/>
  <c r="P279" i="1" s="1"/>
  <c r="N280" i="1"/>
  <c r="P280" i="1" s="1"/>
  <c r="N281" i="1"/>
  <c r="N282" i="1"/>
  <c r="P282" i="1" s="1"/>
  <c r="N283" i="1"/>
  <c r="P283" i="1" s="1"/>
  <c r="N284" i="1"/>
  <c r="P284" i="1" s="1"/>
  <c r="N285" i="1"/>
  <c r="P285" i="1" s="1"/>
  <c r="N286" i="1"/>
  <c r="P286" i="1" s="1"/>
  <c r="N287" i="1"/>
  <c r="P287" i="1" s="1"/>
  <c r="N288" i="1"/>
  <c r="P288" i="1" s="1"/>
  <c r="N289" i="1"/>
  <c r="P289" i="1" s="1"/>
  <c r="N290" i="1"/>
  <c r="P290" i="1" s="1"/>
  <c r="N291" i="1"/>
  <c r="P291" i="1" s="1"/>
  <c r="N292" i="1"/>
  <c r="P292" i="1" s="1"/>
  <c r="N293" i="1"/>
  <c r="P293" i="1" s="1"/>
  <c r="N294" i="1"/>
  <c r="P294" i="1" s="1"/>
  <c r="N295" i="1"/>
  <c r="P295" i="1" s="1"/>
  <c r="N296" i="1"/>
  <c r="P296" i="1" s="1"/>
  <c r="N297" i="1"/>
  <c r="P297" i="1" s="1"/>
  <c r="N298" i="1"/>
  <c r="P298" i="1" s="1"/>
  <c r="N299" i="1"/>
  <c r="P299" i="1" s="1"/>
  <c r="N300" i="1"/>
  <c r="P300" i="1" s="1"/>
  <c r="N301" i="1"/>
  <c r="P301" i="1" s="1"/>
  <c r="N302" i="1"/>
  <c r="P302" i="1" s="1"/>
  <c r="N303" i="1"/>
  <c r="P303" i="1" s="1"/>
  <c r="N304" i="1"/>
  <c r="P304" i="1" s="1"/>
  <c r="N305" i="1"/>
  <c r="P305" i="1" s="1"/>
  <c r="N306" i="1"/>
  <c r="P306" i="1" s="1"/>
  <c r="N307" i="1"/>
  <c r="P307" i="1" s="1"/>
  <c r="N308" i="1"/>
  <c r="P308" i="1" s="1"/>
  <c r="N309" i="1"/>
  <c r="P309" i="1" s="1"/>
  <c r="N310" i="1"/>
  <c r="P310" i="1" s="1"/>
  <c r="N311" i="1"/>
  <c r="P311" i="1" s="1"/>
  <c r="N312" i="1"/>
  <c r="P312" i="1" s="1"/>
  <c r="N313" i="1"/>
  <c r="N314" i="1"/>
  <c r="P314" i="1" s="1"/>
  <c r="N315" i="1"/>
  <c r="P315" i="1" s="1"/>
  <c r="N316" i="1"/>
  <c r="P316" i="1" s="1"/>
  <c r="N317" i="1"/>
  <c r="P317" i="1" s="1"/>
  <c r="N318" i="1"/>
  <c r="P318" i="1" s="1"/>
  <c r="N319" i="1"/>
  <c r="P319" i="1" s="1"/>
  <c r="N320" i="1"/>
  <c r="P320" i="1" s="1"/>
  <c r="N321" i="1"/>
  <c r="P321" i="1" s="1"/>
  <c r="N322" i="1"/>
  <c r="P322" i="1" s="1"/>
  <c r="N323" i="1"/>
  <c r="P323" i="1" s="1"/>
  <c r="N324" i="1"/>
  <c r="P324" i="1" s="1"/>
  <c r="N325" i="1"/>
  <c r="P325" i="1" s="1"/>
  <c r="N326" i="1"/>
  <c r="P326" i="1" s="1"/>
  <c r="N327" i="1"/>
  <c r="P327" i="1" s="1"/>
  <c r="N328" i="1"/>
  <c r="P328" i="1" s="1"/>
  <c r="N329" i="1"/>
  <c r="P329" i="1" s="1"/>
  <c r="N330" i="1"/>
  <c r="P330" i="1" s="1"/>
  <c r="N331" i="1"/>
  <c r="P331" i="1" s="1"/>
  <c r="N332" i="1"/>
  <c r="P332" i="1" s="1"/>
  <c r="N333" i="1"/>
  <c r="P333" i="1" s="1"/>
  <c r="N334" i="1"/>
  <c r="P334" i="1" s="1"/>
  <c r="N335" i="1"/>
  <c r="P335" i="1" s="1"/>
  <c r="N336" i="1"/>
  <c r="P336" i="1" s="1"/>
  <c r="N337" i="1"/>
  <c r="P337" i="1" s="1"/>
  <c r="N338" i="1"/>
  <c r="P338" i="1" s="1"/>
  <c r="N339" i="1"/>
  <c r="P339" i="1" s="1"/>
  <c r="N340" i="1"/>
  <c r="P340" i="1" s="1"/>
  <c r="N341" i="1"/>
  <c r="N342" i="1"/>
  <c r="P342" i="1" s="1"/>
  <c r="N343" i="1"/>
  <c r="P343" i="1" s="1"/>
  <c r="N344" i="1"/>
  <c r="P344" i="1" s="1"/>
  <c r="N345" i="1"/>
  <c r="P345" i="1" s="1"/>
  <c r="N346" i="1"/>
  <c r="P346" i="1" s="1"/>
  <c r="N347" i="1"/>
  <c r="P347" i="1" s="1"/>
  <c r="N348" i="1"/>
  <c r="P348" i="1" s="1"/>
  <c r="N349" i="1"/>
  <c r="P349" i="1" s="1"/>
  <c r="N350" i="1"/>
  <c r="P350" i="1" s="1"/>
  <c r="N351" i="1"/>
  <c r="P351" i="1" s="1"/>
  <c r="N352" i="1"/>
  <c r="P352" i="1" s="1"/>
  <c r="N353" i="1"/>
  <c r="P353" i="1" s="1"/>
  <c r="N354" i="1"/>
  <c r="P354" i="1" s="1"/>
  <c r="N355" i="1"/>
  <c r="P355" i="1" s="1"/>
  <c r="N356" i="1"/>
  <c r="P356" i="1" s="1"/>
  <c r="N357" i="1"/>
  <c r="P357" i="1" s="1"/>
  <c r="N358" i="1"/>
  <c r="P358" i="1" s="1"/>
  <c r="N359" i="1"/>
  <c r="P359" i="1" s="1"/>
  <c r="N360" i="1"/>
  <c r="P360" i="1" s="1"/>
  <c r="N361" i="1"/>
  <c r="P361" i="1" s="1"/>
  <c r="N362" i="1"/>
  <c r="P362" i="1" s="1"/>
  <c r="N363" i="1"/>
  <c r="P363" i="1" s="1"/>
  <c r="N364" i="1"/>
  <c r="P364" i="1" s="1"/>
  <c r="N365" i="1"/>
  <c r="P365" i="1" s="1"/>
  <c r="N366" i="1"/>
  <c r="P366" i="1" s="1"/>
  <c r="N367" i="1"/>
  <c r="P367" i="1" s="1"/>
  <c r="N368" i="1"/>
  <c r="P368" i="1" s="1"/>
  <c r="N369" i="1"/>
  <c r="P369" i="1" s="1"/>
  <c r="N370" i="1"/>
  <c r="P370" i="1" s="1"/>
  <c r="N371" i="1"/>
  <c r="P371" i="1" s="1"/>
  <c r="N372" i="1"/>
  <c r="P372" i="1" s="1"/>
  <c r="N373" i="1"/>
  <c r="P373" i="1" s="1"/>
  <c r="N374" i="1"/>
  <c r="P374" i="1" s="1"/>
  <c r="N375" i="1"/>
  <c r="P375" i="1" s="1"/>
  <c r="N376" i="1"/>
  <c r="P376" i="1" s="1"/>
  <c r="N377" i="1"/>
  <c r="P377" i="1" s="1"/>
  <c r="N378" i="1"/>
  <c r="P378" i="1" s="1"/>
  <c r="N379" i="1"/>
  <c r="P379" i="1" s="1"/>
  <c r="N380" i="1"/>
  <c r="P380" i="1" s="1"/>
  <c r="N381" i="1"/>
  <c r="P381" i="1" s="1"/>
  <c r="N382" i="1"/>
  <c r="P382" i="1" s="1"/>
  <c r="N383" i="1"/>
  <c r="P383" i="1" s="1"/>
  <c r="N384" i="1"/>
  <c r="P384" i="1" s="1"/>
  <c r="N385" i="1"/>
  <c r="P385" i="1" s="1"/>
  <c r="N386" i="1"/>
  <c r="P386" i="1" s="1"/>
  <c r="N387" i="1"/>
  <c r="P387" i="1" s="1"/>
  <c r="N388" i="1"/>
  <c r="P388" i="1" s="1"/>
  <c r="N389" i="1"/>
  <c r="P389" i="1" s="1"/>
  <c r="N390" i="1"/>
  <c r="P390" i="1" s="1"/>
  <c r="N391" i="1"/>
  <c r="P391" i="1" s="1"/>
  <c r="N392" i="1"/>
  <c r="P392" i="1" s="1"/>
  <c r="N393" i="1"/>
  <c r="P393" i="1" s="1"/>
  <c r="N394" i="1"/>
  <c r="P394" i="1" s="1"/>
  <c r="N395" i="1"/>
  <c r="P395" i="1" s="1"/>
  <c r="N396" i="1"/>
  <c r="P396" i="1" s="1"/>
  <c r="N397" i="1"/>
  <c r="P397" i="1" s="1"/>
  <c r="N398" i="1"/>
  <c r="P398" i="1" s="1"/>
  <c r="N399" i="1"/>
  <c r="P399" i="1" s="1"/>
  <c r="N400" i="1"/>
  <c r="P400" i="1" s="1"/>
  <c r="N401" i="1"/>
  <c r="P401" i="1" s="1"/>
  <c r="N402" i="1"/>
  <c r="P402" i="1" s="1"/>
  <c r="N403" i="1"/>
  <c r="P403" i="1" s="1"/>
  <c r="N404" i="1"/>
  <c r="P404" i="1" s="1"/>
  <c r="N405" i="1"/>
  <c r="P405" i="1" s="1"/>
  <c r="N406" i="1"/>
  <c r="P406" i="1" s="1"/>
  <c r="N407" i="1"/>
  <c r="P407" i="1" s="1"/>
  <c r="N408" i="1"/>
  <c r="P408" i="1" s="1"/>
  <c r="N409" i="1"/>
  <c r="P409" i="1" s="1"/>
  <c r="N410" i="1"/>
  <c r="P410" i="1" s="1"/>
  <c r="N411" i="1"/>
  <c r="P411" i="1" s="1"/>
  <c r="N412" i="1"/>
  <c r="P412" i="1" s="1"/>
  <c r="N413" i="1"/>
  <c r="P413" i="1" s="1"/>
  <c r="N414" i="1"/>
  <c r="P414" i="1" s="1"/>
  <c r="N415" i="1"/>
  <c r="P415" i="1" s="1"/>
  <c r="N416" i="1"/>
  <c r="P416" i="1" s="1"/>
  <c r="N417" i="1"/>
  <c r="P417" i="1" s="1"/>
  <c r="N418" i="1"/>
  <c r="P418" i="1" s="1"/>
  <c r="N419" i="1"/>
  <c r="P419" i="1" s="1"/>
  <c r="N420" i="1"/>
  <c r="P420" i="1" s="1"/>
  <c r="N421" i="1"/>
  <c r="P421" i="1" s="1"/>
  <c r="N422" i="1"/>
  <c r="P422" i="1" s="1"/>
  <c r="N423" i="1"/>
  <c r="P423" i="1" s="1"/>
  <c r="N424" i="1"/>
  <c r="P424" i="1" s="1"/>
  <c r="N425" i="1"/>
  <c r="P425" i="1" s="1"/>
  <c r="N426" i="1"/>
  <c r="P426" i="1" s="1"/>
  <c r="N427" i="1"/>
  <c r="P427" i="1" s="1"/>
  <c r="N428" i="1"/>
  <c r="P428" i="1" s="1"/>
  <c r="N429" i="1"/>
  <c r="P429" i="1" s="1"/>
  <c r="N430" i="1"/>
  <c r="P430" i="1" s="1"/>
  <c r="N431" i="1"/>
  <c r="P431" i="1" s="1"/>
  <c r="N432" i="1"/>
  <c r="P432" i="1" s="1"/>
  <c r="N433" i="1"/>
  <c r="P433" i="1" s="1"/>
  <c r="N434" i="1"/>
  <c r="P434" i="1" s="1"/>
  <c r="N435" i="1"/>
  <c r="P435" i="1" s="1"/>
  <c r="N436" i="1"/>
  <c r="P436" i="1" s="1"/>
  <c r="N437" i="1"/>
  <c r="P437" i="1" s="1"/>
  <c r="N438" i="1"/>
  <c r="P438" i="1" s="1"/>
  <c r="N439" i="1"/>
  <c r="P439" i="1" s="1"/>
  <c r="N440" i="1"/>
  <c r="P440" i="1" s="1"/>
  <c r="N441" i="1"/>
  <c r="P441" i="1" s="1"/>
  <c r="N442" i="1"/>
  <c r="P442" i="1" s="1"/>
  <c r="N443" i="1"/>
  <c r="P443" i="1" s="1"/>
  <c r="N444" i="1"/>
  <c r="P444" i="1" s="1"/>
  <c r="N445" i="1"/>
  <c r="P445" i="1" s="1"/>
  <c r="N446" i="1"/>
  <c r="P446" i="1" s="1"/>
  <c r="N447" i="1"/>
  <c r="P447" i="1" s="1"/>
  <c r="N448" i="1"/>
  <c r="P448" i="1" s="1"/>
  <c r="N449" i="1"/>
  <c r="P449" i="1" s="1"/>
  <c r="N450" i="1"/>
  <c r="P450" i="1" s="1"/>
  <c r="N451" i="1"/>
  <c r="P451" i="1" s="1"/>
  <c r="N452" i="1"/>
  <c r="P452" i="1" s="1"/>
  <c r="N453" i="1"/>
  <c r="P453" i="1" s="1"/>
  <c r="N454" i="1"/>
  <c r="P454" i="1" s="1"/>
  <c r="N455" i="1"/>
  <c r="P455" i="1" s="1"/>
  <c r="N456" i="1"/>
  <c r="P456" i="1" s="1"/>
  <c r="N457" i="1"/>
  <c r="P457" i="1" s="1"/>
  <c r="N458" i="1"/>
  <c r="P458" i="1" s="1"/>
  <c r="N459" i="1"/>
  <c r="P459" i="1" s="1"/>
  <c r="N460" i="1"/>
  <c r="P460" i="1" s="1"/>
  <c r="N461" i="1"/>
  <c r="P461" i="1" s="1"/>
  <c r="N462" i="1"/>
  <c r="P462" i="1" s="1"/>
  <c r="N463" i="1"/>
  <c r="P463" i="1" s="1"/>
  <c r="N464" i="1"/>
  <c r="P464" i="1" s="1"/>
  <c r="N465" i="1"/>
  <c r="P465" i="1" s="1"/>
  <c r="N466" i="1"/>
  <c r="P466" i="1" s="1"/>
  <c r="N467" i="1"/>
  <c r="P467" i="1" s="1"/>
  <c r="N468" i="1"/>
  <c r="P468" i="1" s="1"/>
  <c r="N469" i="1"/>
  <c r="P469" i="1" s="1"/>
  <c r="N470" i="1"/>
  <c r="P470" i="1" s="1"/>
  <c r="N471" i="1"/>
  <c r="P471" i="1" s="1"/>
  <c r="N472" i="1"/>
  <c r="P472" i="1" s="1"/>
  <c r="N473" i="1"/>
  <c r="P473" i="1" s="1"/>
  <c r="N474" i="1"/>
  <c r="P474" i="1" s="1"/>
  <c r="N475" i="1"/>
  <c r="P475" i="1" s="1"/>
  <c r="N476" i="1"/>
  <c r="P476" i="1" s="1"/>
  <c r="N477" i="1"/>
  <c r="P477" i="1" s="1"/>
  <c r="N478" i="1"/>
  <c r="P478" i="1" s="1"/>
  <c r="N479" i="1"/>
  <c r="P479" i="1" s="1"/>
  <c r="N480" i="1"/>
  <c r="P480" i="1" s="1"/>
  <c r="N481" i="1"/>
  <c r="P481" i="1" s="1"/>
  <c r="N482" i="1"/>
  <c r="P482" i="1" s="1"/>
  <c r="N483" i="1"/>
  <c r="P483" i="1" s="1"/>
  <c r="N484" i="1"/>
  <c r="P484" i="1" s="1"/>
  <c r="N485" i="1"/>
  <c r="P485" i="1" s="1"/>
  <c r="N486" i="1"/>
  <c r="P486" i="1" s="1"/>
  <c r="N487" i="1"/>
  <c r="P487" i="1" s="1"/>
  <c r="N488" i="1"/>
  <c r="P488" i="1" s="1"/>
  <c r="N489" i="1"/>
  <c r="P489" i="1" s="1"/>
  <c r="N490" i="1"/>
  <c r="P490" i="1" s="1"/>
  <c r="N491" i="1"/>
  <c r="P491" i="1" s="1"/>
  <c r="N492" i="1"/>
  <c r="P492" i="1" s="1"/>
  <c r="N493" i="1"/>
  <c r="P493" i="1" s="1"/>
  <c r="N494" i="1"/>
  <c r="P494" i="1" s="1"/>
  <c r="N495" i="1"/>
  <c r="P495" i="1" s="1"/>
  <c r="N496" i="1"/>
  <c r="P496" i="1" s="1"/>
  <c r="N497" i="1"/>
  <c r="P497" i="1" s="1"/>
  <c r="N498" i="1"/>
  <c r="P498" i="1" s="1"/>
  <c r="N499" i="1"/>
  <c r="P499" i="1" s="1"/>
  <c r="N500" i="1"/>
  <c r="P500" i="1" s="1"/>
  <c r="N501" i="1"/>
  <c r="P501" i="1" s="1"/>
  <c r="N502" i="1"/>
  <c r="P502" i="1" s="1"/>
  <c r="N503" i="1"/>
  <c r="P503" i="1" s="1"/>
  <c r="N504" i="1"/>
  <c r="P504" i="1" s="1"/>
  <c r="N505" i="1"/>
  <c r="P505" i="1" s="1"/>
  <c r="N506" i="1"/>
  <c r="P506" i="1" s="1"/>
  <c r="N507" i="1"/>
  <c r="P507" i="1" s="1"/>
  <c r="N508" i="1"/>
  <c r="P508" i="1" s="1"/>
  <c r="N509" i="1"/>
  <c r="P509" i="1" s="1"/>
  <c r="N510" i="1"/>
  <c r="P510" i="1" s="1"/>
  <c r="N511" i="1"/>
  <c r="P511" i="1" s="1"/>
  <c r="N512" i="1"/>
  <c r="P512" i="1" s="1"/>
  <c r="N513" i="1"/>
  <c r="P513" i="1" s="1"/>
  <c r="N514" i="1"/>
  <c r="P514" i="1" s="1"/>
  <c r="N515" i="1"/>
  <c r="P515" i="1" s="1"/>
  <c r="N516" i="1"/>
  <c r="P516" i="1" s="1"/>
  <c r="N517" i="1"/>
  <c r="P517" i="1" s="1"/>
  <c r="N518" i="1"/>
  <c r="P518" i="1" s="1"/>
  <c r="N519" i="1"/>
  <c r="P519" i="1" s="1"/>
  <c r="N520" i="1"/>
  <c r="P520" i="1" s="1"/>
  <c r="N521" i="1"/>
  <c r="P521" i="1" s="1"/>
  <c r="N522" i="1"/>
  <c r="P522" i="1" s="1"/>
  <c r="N523" i="1"/>
  <c r="P523" i="1" s="1"/>
  <c r="N524" i="1"/>
  <c r="P524" i="1" s="1"/>
  <c r="N525" i="1"/>
  <c r="P525" i="1" s="1"/>
  <c r="N526" i="1"/>
  <c r="P526" i="1" s="1"/>
  <c r="N527" i="1"/>
  <c r="P527" i="1" s="1"/>
  <c r="N528" i="1"/>
  <c r="P528" i="1" s="1"/>
  <c r="N529" i="1"/>
  <c r="P529" i="1" s="1"/>
  <c r="N530" i="1"/>
  <c r="P530" i="1" s="1"/>
  <c r="N531" i="1"/>
  <c r="P531" i="1" s="1"/>
  <c r="N532" i="1"/>
  <c r="P532" i="1" s="1"/>
  <c r="N533" i="1"/>
  <c r="P533" i="1" s="1"/>
  <c r="N534" i="1"/>
  <c r="P534" i="1" s="1"/>
  <c r="N535" i="1"/>
  <c r="P535" i="1" s="1"/>
  <c r="N536" i="1"/>
  <c r="P536" i="1" s="1"/>
  <c r="N537" i="1"/>
  <c r="P537" i="1" s="1"/>
  <c r="N538" i="1"/>
  <c r="P538" i="1" s="1"/>
  <c r="N539" i="1"/>
  <c r="P539" i="1" s="1"/>
  <c r="N540" i="1"/>
  <c r="P540" i="1" s="1"/>
  <c r="N541" i="1"/>
  <c r="P541" i="1" s="1"/>
  <c r="N542" i="1"/>
  <c r="P542" i="1" s="1"/>
  <c r="N543" i="1"/>
  <c r="P543" i="1" s="1"/>
  <c r="N544" i="1"/>
  <c r="P544" i="1" s="1"/>
  <c r="N545" i="1"/>
  <c r="P545" i="1" s="1"/>
  <c r="N546" i="1"/>
  <c r="P546" i="1" s="1"/>
  <c r="N547" i="1"/>
  <c r="P547" i="1" s="1"/>
  <c r="N548" i="1"/>
  <c r="P548" i="1" s="1"/>
  <c r="N549" i="1"/>
  <c r="P549" i="1" s="1"/>
  <c r="N550" i="1"/>
  <c r="P550" i="1" s="1"/>
  <c r="N551" i="1"/>
  <c r="P551" i="1" s="1"/>
  <c r="N552" i="1"/>
  <c r="P552" i="1" s="1"/>
  <c r="N553" i="1"/>
  <c r="P553" i="1" s="1"/>
  <c r="N554" i="1"/>
  <c r="P554" i="1" s="1"/>
  <c r="N555" i="1"/>
  <c r="P555" i="1" s="1"/>
  <c r="N556" i="1"/>
  <c r="P556" i="1" s="1"/>
  <c r="N557" i="1"/>
  <c r="P557" i="1" s="1"/>
  <c r="N558" i="1"/>
  <c r="P558" i="1" s="1"/>
  <c r="N559" i="1"/>
  <c r="P559" i="1" s="1"/>
  <c r="N560" i="1"/>
  <c r="P560" i="1" s="1"/>
  <c r="N561" i="1"/>
  <c r="P561" i="1" s="1"/>
  <c r="N562" i="1"/>
  <c r="P562" i="1" s="1"/>
  <c r="N563" i="1"/>
  <c r="P563" i="1" s="1"/>
  <c r="N564" i="1"/>
  <c r="P564" i="1" s="1"/>
  <c r="N565" i="1"/>
  <c r="P565" i="1" s="1"/>
  <c r="N566" i="1"/>
  <c r="P566" i="1" s="1"/>
  <c r="N567" i="1"/>
  <c r="P567" i="1" s="1"/>
  <c r="N568" i="1"/>
  <c r="P568" i="1" s="1"/>
  <c r="N569" i="1"/>
  <c r="P569" i="1" s="1"/>
  <c r="N570" i="1"/>
  <c r="P570" i="1" s="1"/>
  <c r="N571" i="1"/>
  <c r="P571" i="1" s="1"/>
  <c r="N572" i="1"/>
  <c r="P572" i="1" s="1"/>
  <c r="N573" i="1"/>
  <c r="P573" i="1" s="1"/>
  <c r="N574" i="1"/>
  <c r="P574" i="1" s="1"/>
  <c r="N575" i="1"/>
  <c r="P575" i="1" s="1"/>
  <c r="N576" i="1"/>
  <c r="P576" i="1" s="1"/>
  <c r="N577" i="1"/>
  <c r="P577" i="1" s="1"/>
  <c r="N578" i="1"/>
  <c r="P578" i="1" s="1"/>
  <c r="N579" i="1"/>
  <c r="P579" i="1" s="1"/>
  <c r="N580" i="1"/>
  <c r="P580" i="1" s="1"/>
  <c r="N581" i="1"/>
  <c r="P581" i="1" s="1"/>
  <c r="N582" i="1"/>
  <c r="P582" i="1" s="1"/>
  <c r="N583" i="1"/>
  <c r="P583" i="1" s="1"/>
  <c r="N584" i="1"/>
  <c r="P584" i="1" s="1"/>
  <c r="N585" i="1"/>
  <c r="P585" i="1" s="1"/>
  <c r="N586" i="1"/>
  <c r="P586" i="1" s="1"/>
  <c r="N587" i="1"/>
  <c r="P587" i="1" s="1"/>
  <c r="N588" i="1"/>
  <c r="P588" i="1" s="1"/>
  <c r="N589" i="1"/>
  <c r="P589" i="1" s="1"/>
  <c r="N590" i="1"/>
  <c r="P590" i="1" s="1"/>
  <c r="N591" i="1"/>
  <c r="P591" i="1" s="1"/>
  <c r="N592" i="1"/>
  <c r="P592" i="1" s="1"/>
  <c r="N593" i="1"/>
  <c r="P593" i="1" s="1"/>
  <c r="N594" i="1"/>
  <c r="P594" i="1" s="1"/>
  <c r="N595" i="1"/>
  <c r="P595" i="1" s="1"/>
  <c r="N596" i="1"/>
  <c r="P596" i="1" s="1"/>
  <c r="N597" i="1"/>
  <c r="P597" i="1" s="1"/>
  <c r="N598" i="1"/>
  <c r="P598" i="1" s="1"/>
  <c r="N599" i="1"/>
  <c r="P599" i="1" s="1"/>
  <c r="N600" i="1"/>
  <c r="P600" i="1" s="1"/>
  <c r="N601" i="1"/>
  <c r="P601" i="1" s="1"/>
  <c r="N602" i="1"/>
  <c r="P602" i="1" s="1"/>
  <c r="N603" i="1"/>
  <c r="P603" i="1" s="1"/>
  <c r="N604" i="1"/>
  <c r="P604" i="1" s="1"/>
  <c r="N605" i="1"/>
  <c r="P605" i="1" s="1"/>
  <c r="N606" i="1"/>
  <c r="P606" i="1" s="1"/>
  <c r="N607" i="1"/>
  <c r="P607" i="1" s="1"/>
  <c r="N608" i="1"/>
  <c r="P608" i="1" s="1"/>
  <c r="N609" i="1"/>
  <c r="P609" i="1" s="1"/>
  <c r="N610" i="1"/>
  <c r="P610" i="1" s="1"/>
  <c r="N611" i="1"/>
  <c r="P611" i="1" s="1"/>
  <c r="N612" i="1"/>
  <c r="P612" i="1" s="1"/>
  <c r="N613" i="1"/>
  <c r="P613" i="1" s="1"/>
  <c r="N614" i="1"/>
  <c r="P614" i="1" s="1"/>
  <c r="N615" i="1"/>
  <c r="P615" i="1" s="1"/>
  <c r="N616" i="1"/>
  <c r="P616" i="1" s="1"/>
  <c r="N617" i="1"/>
  <c r="P617" i="1" s="1"/>
  <c r="N618" i="1"/>
  <c r="P618" i="1" s="1"/>
  <c r="N619" i="1"/>
  <c r="P619" i="1" s="1"/>
  <c r="N620" i="1"/>
  <c r="P620" i="1" s="1"/>
  <c r="N621" i="1"/>
  <c r="P621" i="1" s="1"/>
  <c r="N622" i="1"/>
  <c r="P622" i="1" s="1"/>
  <c r="N623" i="1"/>
  <c r="P623" i="1" s="1"/>
  <c r="N624" i="1"/>
  <c r="P624" i="1" s="1"/>
  <c r="N625" i="1"/>
  <c r="P625" i="1" s="1"/>
  <c r="N626" i="1"/>
  <c r="P626" i="1" s="1"/>
  <c r="N627" i="1"/>
  <c r="P627" i="1" s="1"/>
  <c r="N628" i="1"/>
  <c r="P628" i="1" s="1"/>
  <c r="N629" i="1"/>
  <c r="P629" i="1" s="1"/>
  <c r="N630" i="1"/>
  <c r="P630" i="1" s="1"/>
  <c r="N631" i="1"/>
  <c r="P631" i="1" s="1"/>
  <c r="N632" i="1"/>
  <c r="P632" i="1" s="1"/>
  <c r="N633" i="1"/>
  <c r="P633" i="1" s="1"/>
  <c r="N634" i="1"/>
  <c r="P634" i="1" s="1"/>
  <c r="N635" i="1"/>
  <c r="P635" i="1" s="1"/>
  <c r="N636" i="1"/>
  <c r="P636" i="1" s="1"/>
  <c r="N637" i="1"/>
  <c r="P637" i="1" s="1"/>
  <c r="N638" i="1"/>
  <c r="P638" i="1" s="1"/>
  <c r="N639" i="1"/>
  <c r="P639" i="1" s="1"/>
  <c r="N640" i="1"/>
  <c r="P640" i="1" s="1"/>
  <c r="N641" i="1"/>
  <c r="P641" i="1" s="1"/>
  <c r="N642" i="1"/>
  <c r="P642" i="1" s="1"/>
  <c r="N643" i="1"/>
  <c r="P643" i="1" s="1"/>
  <c r="N644" i="1"/>
  <c r="P644" i="1" s="1"/>
  <c r="N645" i="1"/>
  <c r="P645" i="1" s="1"/>
  <c r="N646" i="1"/>
  <c r="P646" i="1" s="1"/>
  <c r="N647" i="1"/>
  <c r="P647" i="1" s="1"/>
  <c r="N648" i="1"/>
  <c r="P648" i="1" s="1"/>
  <c r="N649" i="1"/>
  <c r="P649" i="1" s="1"/>
  <c r="N650" i="1"/>
  <c r="P650" i="1" s="1"/>
  <c r="N651" i="1"/>
  <c r="P651" i="1" s="1"/>
  <c r="N652" i="1"/>
  <c r="P652" i="1" s="1"/>
  <c r="N653" i="1"/>
  <c r="P653" i="1" s="1"/>
  <c r="N654" i="1"/>
  <c r="P654" i="1" s="1"/>
  <c r="N655" i="1"/>
  <c r="P655" i="1" s="1"/>
  <c r="N656" i="1"/>
  <c r="P656" i="1" s="1"/>
  <c r="N657" i="1"/>
  <c r="P657" i="1" s="1"/>
  <c r="N658" i="1"/>
  <c r="P658" i="1" s="1"/>
  <c r="N659" i="1"/>
  <c r="P659" i="1" s="1"/>
  <c r="N660" i="1"/>
  <c r="P660" i="1" s="1"/>
  <c r="N661" i="1"/>
  <c r="P661" i="1" s="1"/>
  <c r="N662" i="1"/>
  <c r="P662" i="1" s="1"/>
  <c r="N663" i="1"/>
  <c r="P663" i="1" s="1"/>
  <c r="N664" i="1"/>
  <c r="P664" i="1" s="1"/>
  <c r="N665" i="1"/>
  <c r="P665" i="1" s="1"/>
  <c r="N666" i="1"/>
  <c r="P666" i="1" s="1"/>
  <c r="N667" i="1"/>
  <c r="P667" i="1" s="1"/>
  <c r="N668" i="1"/>
  <c r="P668" i="1" s="1"/>
  <c r="N669" i="1"/>
  <c r="P669" i="1" s="1"/>
  <c r="N670" i="1"/>
  <c r="P670" i="1" s="1"/>
  <c r="N671" i="1"/>
  <c r="P671" i="1" s="1"/>
  <c r="N672" i="1"/>
  <c r="P672" i="1" s="1"/>
  <c r="N673" i="1"/>
  <c r="P673" i="1" s="1"/>
  <c r="N674" i="1"/>
  <c r="P674" i="1" s="1"/>
  <c r="N675" i="1"/>
  <c r="P675" i="1" s="1"/>
  <c r="N676" i="1"/>
  <c r="P676" i="1" s="1"/>
  <c r="N677" i="1"/>
  <c r="P677" i="1" s="1"/>
  <c r="N678" i="1"/>
  <c r="P678" i="1" s="1"/>
  <c r="N679" i="1"/>
  <c r="P679" i="1" s="1"/>
  <c r="N680" i="1"/>
  <c r="P680" i="1" s="1"/>
  <c r="N681" i="1"/>
  <c r="P681" i="1" s="1"/>
  <c r="N682" i="1"/>
  <c r="P682" i="1" s="1"/>
  <c r="N683" i="1"/>
  <c r="P683" i="1" s="1"/>
  <c r="N684" i="1"/>
  <c r="P684" i="1" s="1"/>
  <c r="N685" i="1"/>
  <c r="P685" i="1" s="1"/>
  <c r="N686" i="1"/>
  <c r="P686" i="1" s="1"/>
  <c r="N687" i="1"/>
  <c r="P687" i="1" s="1"/>
  <c r="N688" i="1"/>
  <c r="P688" i="1" s="1"/>
  <c r="N689" i="1"/>
  <c r="P689" i="1" s="1"/>
  <c r="N690" i="1"/>
  <c r="P690" i="1" s="1"/>
  <c r="N691" i="1"/>
  <c r="P691" i="1" s="1"/>
  <c r="N692" i="1"/>
  <c r="P692" i="1" s="1"/>
  <c r="N693" i="1"/>
  <c r="P693" i="1" s="1"/>
  <c r="N694" i="1"/>
  <c r="P694" i="1" s="1"/>
  <c r="N695" i="1"/>
  <c r="P695" i="1" s="1"/>
  <c r="N696" i="1"/>
  <c r="P696" i="1" s="1"/>
  <c r="N697" i="1"/>
  <c r="P697" i="1" s="1"/>
  <c r="N698" i="1"/>
  <c r="P698" i="1" s="1"/>
  <c r="N699" i="1"/>
  <c r="P699" i="1" s="1"/>
  <c r="N700" i="1"/>
  <c r="P700" i="1" s="1"/>
  <c r="N701" i="1"/>
  <c r="P701" i="1" s="1"/>
  <c r="N702" i="1"/>
  <c r="P702" i="1" s="1"/>
  <c r="N703" i="1"/>
  <c r="P703" i="1" s="1"/>
  <c r="N704" i="1"/>
  <c r="P704" i="1" s="1"/>
  <c r="N705" i="1"/>
  <c r="P705" i="1" s="1"/>
  <c r="N706" i="1"/>
  <c r="P706" i="1" s="1"/>
  <c r="N707" i="1"/>
  <c r="P707" i="1" s="1"/>
  <c r="N708" i="1"/>
  <c r="P708" i="1" s="1"/>
  <c r="N709" i="1"/>
  <c r="P709" i="1" s="1"/>
  <c r="N710" i="1"/>
  <c r="P710" i="1" s="1"/>
  <c r="N711" i="1"/>
  <c r="P711" i="1" s="1"/>
  <c r="N712" i="1"/>
  <c r="P712" i="1" s="1"/>
  <c r="N713" i="1"/>
  <c r="P713" i="1" s="1"/>
  <c r="N714" i="1"/>
  <c r="P714" i="1" s="1"/>
  <c r="N715" i="1"/>
  <c r="P715" i="1" s="1"/>
  <c r="N716" i="1"/>
  <c r="P716" i="1" s="1"/>
  <c r="N717" i="1"/>
  <c r="P717" i="1" s="1"/>
  <c r="N718" i="1"/>
  <c r="P718" i="1" s="1"/>
  <c r="N719" i="1"/>
  <c r="P719" i="1" s="1"/>
  <c r="N720" i="1"/>
  <c r="P720" i="1" s="1"/>
  <c r="N721" i="1"/>
  <c r="P721" i="1" s="1"/>
  <c r="N722" i="1"/>
  <c r="P722" i="1" s="1"/>
  <c r="N723" i="1"/>
  <c r="P723" i="1" s="1"/>
  <c r="N724" i="1"/>
  <c r="P724" i="1" s="1"/>
  <c r="N725" i="1"/>
  <c r="P725" i="1" s="1"/>
  <c r="N726" i="1"/>
  <c r="P726" i="1" s="1"/>
  <c r="N727" i="1"/>
  <c r="P727" i="1" s="1"/>
  <c r="N728" i="1"/>
  <c r="P728" i="1" s="1"/>
  <c r="N729" i="1"/>
  <c r="P729" i="1" s="1"/>
  <c r="N730" i="1"/>
  <c r="P730" i="1" s="1"/>
  <c r="N731" i="1"/>
  <c r="P731" i="1" s="1"/>
  <c r="N732" i="1"/>
  <c r="P732" i="1" s="1"/>
  <c r="N733" i="1"/>
  <c r="P733" i="1" s="1"/>
  <c r="N734" i="1"/>
  <c r="P734" i="1" s="1"/>
  <c r="N735" i="1"/>
  <c r="P735" i="1" s="1"/>
  <c r="N736" i="1"/>
  <c r="P736" i="1" s="1"/>
  <c r="N737" i="1"/>
  <c r="P737" i="1" s="1"/>
  <c r="N738" i="1"/>
  <c r="P738" i="1" s="1"/>
  <c r="N739" i="1"/>
  <c r="P739" i="1" s="1"/>
  <c r="N740" i="1"/>
  <c r="P740" i="1" s="1"/>
  <c r="N741" i="1"/>
  <c r="P741" i="1" s="1"/>
  <c r="N742" i="1"/>
  <c r="P742" i="1" s="1"/>
  <c r="N743" i="1"/>
  <c r="P743" i="1" s="1"/>
  <c r="N744" i="1"/>
  <c r="P744" i="1" s="1"/>
  <c r="N745" i="1"/>
  <c r="P745" i="1" s="1"/>
  <c r="N746" i="1"/>
  <c r="P746" i="1" s="1"/>
  <c r="N747" i="1"/>
  <c r="P747" i="1" s="1"/>
  <c r="N748" i="1"/>
  <c r="P748" i="1" s="1"/>
  <c r="N749" i="1"/>
  <c r="P749" i="1" s="1"/>
  <c r="N750" i="1"/>
  <c r="P750" i="1" s="1"/>
  <c r="N751" i="1"/>
  <c r="P751" i="1" s="1"/>
  <c r="N752" i="1"/>
  <c r="P752" i="1" s="1"/>
  <c r="N753" i="1"/>
  <c r="P753" i="1" s="1"/>
  <c r="N754" i="1"/>
  <c r="P754" i="1" s="1"/>
  <c r="N755" i="1"/>
  <c r="P755" i="1" s="1"/>
  <c r="N756" i="1"/>
  <c r="P756" i="1" s="1"/>
  <c r="N757" i="1"/>
  <c r="P757" i="1" s="1"/>
  <c r="N758" i="1"/>
  <c r="P758" i="1" s="1"/>
  <c r="N759" i="1"/>
  <c r="P759" i="1" s="1"/>
  <c r="N760" i="1"/>
  <c r="P760" i="1" s="1"/>
  <c r="N761" i="1"/>
  <c r="P761" i="1" s="1"/>
  <c r="N762" i="1"/>
  <c r="P762" i="1" s="1"/>
  <c r="N763" i="1"/>
  <c r="P763" i="1" s="1"/>
  <c r="N764" i="1"/>
  <c r="P764" i="1" s="1"/>
  <c r="N765" i="1"/>
  <c r="P765" i="1" s="1"/>
  <c r="N766" i="1"/>
  <c r="P766" i="1" s="1"/>
  <c r="N767" i="1"/>
  <c r="P767" i="1" s="1"/>
  <c r="N768" i="1"/>
  <c r="P768" i="1" s="1"/>
  <c r="N769" i="1"/>
  <c r="P769" i="1" s="1"/>
  <c r="N770" i="1"/>
  <c r="P770" i="1" s="1"/>
  <c r="N771" i="1"/>
  <c r="P771" i="1" s="1"/>
  <c r="N772" i="1"/>
  <c r="P772" i="1" s="1"/>
  <c r="N773" i="1"/>
  <c r="P773" i="1" s="1"/>
  <c r="N774" i="1"/>
  <c r="P774" i="1" s="1"/>
  <c r="N775" i="1"/>
  <c r="P775" i="1" s="1"/>
  <c r="N776" i="1"/>
  <c r="P776" i="1" s="1"/>
  <c r="N777" i="1"/>
  <c r="P777" i="1" s="1"/>
  <c r="N3" i="1"/>
  <c r="P3" i="1" s="1"/>
  <c r="K2" i="6"/>
  <c r="N779" i="1" l="1"/>
  <c r="N781" i="1" s="1"/>
  <c r="O779" i="1"/>
</calcChain>
</file>

<file path=xl/sharedStrings.xml><?xml version="1.0" encoding="utf-8"?>
<sst xmlns="http://schemas.openxmlformats.org/spreadsheetml/2006/main" count="14604" uniqueCount="204">
  <si>
    <t>Line #</t>
  </si>
  <si>
    <t>Client ID</t>
  </si>
  <si>
    <t>Product</t>
  </si>
  <si>
    <t>Invoice Date</t>
  </si>
  <si>
    <t>Invoice Amount</t>
  </si>
  <si>
    <t>Collection Date</t>
  </si>
  <si>
    <t>MRR Start</t>
  </si>
  <si>
    <t>MRR End</t>
  </si>
  <si>
    <t>MRR Amount</t>
  </si>
  <si>
    <t>Term</t>
  </si>
  <si>
    <t>Renewal Number</t>
  </si>
  <si>
    <t>Commission Percent</t>
  </si>
  <si>
    <t>Commission Type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</si>
  <si>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</si>
  <si>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</si>
  <si>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</si>
  <si>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</si>
  <si>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</si>
  <si>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</si>
  <si>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</si>
  <si>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</si>
  <si>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</si>
  <si>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</si>
  <si>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</si>
  <si>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</si>
  <si>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</si>
  <si>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</si>
  <si>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</si>
  <si>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</si>
  <si>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</si>
  <si>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</si>
  <si>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</si>
  <si>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</si>
  <si>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</si>
  <si>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</si>
  <si>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</si>
  <si>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</si>
  <si>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</si>
  <si>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</si>
  <si>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</si>
  <si>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</si>
  <si>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</si>
  <si>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</si>
  <si>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</si>
  <si>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</si>
  <si>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</si>
  <si>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</si>
  <si>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</si>
  <si>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</si>
  <si>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</si>
  <si>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</si>
  <si>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</si>
  <si>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</si>
  <si>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</si>
  <si>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</si>
  <si>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</si>
  <si>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</si>
  <si>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</si>
  <si>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</si>
  <si>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</si>
  <si>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</si>
  <si>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</si>
  <si>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</si>
  <si>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</si>
  <si>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</si>
  <si>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</si>
  <si>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</si>
  <si>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</si>
  <si>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</si>
  <si>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</si>
  <si>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</si>
  <si>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</si>
  <si>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</si>
  <si>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</si>
  <si>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</si>
  <si>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</si>
  <si>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</si>
  <si>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</si>
  <si>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</si>
  <si>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</si>
  <si>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</si>
  <si>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</si>
  <si>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</si>
  <si>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</si>
  <si>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</si>
  <si>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</si>
  <si>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</si>
  <si>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</si>
  <si>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</si>
  <si>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</si>
  <si>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</si>
  <si>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</si>
  <si>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2025-08</t>
  </si>
  <si>
    <t>2025-09</t>
  </si>
  <si>
    <t>2025-10</t>
  </si>
  <si>
    <t>2025-11</t>
  </si>
  <si>
    <t>2025-12</t>
  </si>
  <si>
    <t>2026-01</t>
  </si>
  <si>
    <t>2026-02</t>
  </si>
  <si>
    <t>2026-03</t>
  </si>
  <si>
    <t>2026-04</t>
  </si>
  <si>
    <t>2026-05</t>
  </si>
  <si>
    <t>2026-06</t>
  </si>
  <si>
    <t>2026-07</t>
  </si>
  <si>
    <t>2026-08</t>
  </si>
  <si>
    <t>2026-09</t>
  </si>
  <si>
    <t>2026-10</t>
  </si>
  <si>
    <t>2026-11</t>
  </si>
  <si>
    <t>2026-12</t>
  </si>
  <si>
    <t>client_74</t>
  </si>
  <si>
    <t>client_116</t>
  </si>
  <si>
    <t>client_175</t>
  </si>
  <si>
    <t>client_163</t>
  </si>
  <si>
    <t>client_60</t>
  </si>
  <si>
    <t>client_299</t>
  </si>
  <si>
    <t>client_275</t>
  </si>
  <si>
    <t>client_166</t>
  </si>
  <si>
    <t>client_138</t>
  </si>
  <si>
    <t>client_255</t>
  </si>
  <si>
    <t>client_34</t>
  </si>
  <si>
    <t>client_72</t>
  </si>
  <si>
    <t>client_296</t>
  </si>
  <si>
    <t>client_144</t>
  </si>
  <si>
    <t>client_256</t>
  </si>
  <si>
    <t>client_288</t>
  </si>
  <si>
    <t>client_243</t>
  </si>
  <si>
    <t>client_295</t>
  </si>
  <si>
    <t>client_239</t>
  </si>
  <si>
    <t>client_8</t>
  </si>
  <si>
    <t>client_292</t>
  </si>
  <si>
    <t>client_85</t>
  </si>
  <si>
    <t>client_101</t>
  </si>
  <si>
    <t>client_102</t>
  </si>
  <si>
    <t>client_113</t>
  </si>
  <si>
    <t>client_141</t>
  </si>
  <si>
    <t>client_181</t>
  </si>
  <si>
    <t>client_230</t>
  </si>
  <si>
    <t>client_117</t>
  </si>
  <si>
    <t>client_283</t>
  </si>
  <si>
    <t>client_43</t>
  </si>
  <si>
    <t>client_62</t>
  </si>
  <si>
    <t>client_63</t>
  </si>
  <si>
    <t>client_107</t>
  </si>
  <si>
    <t>client_127</t>
  </si>
  <si>
    <t>client_80</t>
  </si>
  <si>
    <t>client_297</t>
  </si>
  <si>
    <t>client_253</t>
  </si>
  <si>
    <t>client_37</t>
  </si>
  <si>
    <t>client_248</t>
  </si>
  <si>
    <t>client_21</t>
  </si>
  <si>
    <t>client_294</t>
  </si>
  <si>
    <t>client_88</t>
  </si>
  <si>
    <t>client_154</t>
  </si>
  <si>
    <t>client_244</t>
  </si>
  <si>
    <t>client_251</t>
  </si>
  <si>
    <t>client_290</t>
  </si>
  <si>
    <t>client_12</t>
  </si>
  <si>
    <t>client_33</t>
  </si>
  <si>
    <t>client_110</t>
  </si>
  <si>
    <t>client_134</t>
  </si>
  <si>
    <t>client_189</t>
  </si>
  <si>
    <t>client_191</t>
  </si>
  <si>
    <t>client_227</t>
  </si>
  <si>
    <t>client_257</t>
  </si>
  <si>
    <t>client_263</t>
  </si>
  <si>
    <t>client_266</t>
  </si>
  <si>
    <t>client_284</t>
  </si>
  <si>
    <t>client_304</t>
  </si>
  <si>
    <t>client_287</t>
  </si>
  <si>
    <t>client_75</t>
  </si>
  <si>
    <t>client_13</t>
  </si>
  <si>
    <t>client_81</t>
  </si>
  <si>
    <t>client_178</t>
  </si>
  <si>
    <t>client_131</t>
  </si>
  <si>
    <t>client_300</t>
  </si>
  <si>
    <t>client_73</t>
  </si>
  <si>
    <t>client_226</t>
  </si>
  <si>
    <t>client_31</t>
  </si>
  <si>
    <t>client_303</t>
  </si>
  <si>
    <t>client_67</t>
  </si>
  <si>
    <t>client_214</t>
  </si>
  <si>
    <t>client_277</t>
  </si>
  <si>
    <t>client_98</t>
  </si>
  <si>
    <t>client_153</t>
  </si>
  <si>
    <t>client_65</t>
  </si>
  <si>
    <t>client_124</t>
  </si>
  <si>
    <t>client_22</t>
  </si>
  <si>
    <t>client_84</t>
  </si>
  <si>
    <t>client_267</t>
  </si>
  <si>
    <t>client_147</t>
  </si>
  <si>
    <t>client_27</t>
  </si>
  <si>
    <t>client_41</t>
  </si>
  <si>
    <t>client_274</t>
  </si>
  <si>
    <t>client_51</t>
  </si>
  <si>
    <t>client_83</t>
  </si>
  <si>
    <t>client_298</t>
  </si>
  <si>
    <t>Product  2</t>
  </si>
  <si>
    <t>Product  1</t>
  </si>
  <si>
    <t>Product  5</t>
  </si>
  <si>
    <t>Product  3</t>
  </si>
  <si>
    <t>Product  4</t>
  </si>
  <si>
    <t>Collection</t>
  </si>
  <si>
    <t>Middle</t>
  </si>
  <si>
    <t>Beginning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</si>
</sst>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3" fontId="0" fillId="0" borderId="0" xfId="1" applyFont="1"/>
    <xf numFmtId="43" fontId="0" fillId="0" borderId="0" xfId="0" applyNumberFormat="1"/>
    <xf numFmtId="14" fontId="0" fillId="0" borderId="0" xfId="0" applyNumberFormat="1"/>
    <xf numFmtId="43" fontId="1" fillId="0" borderId="1" xfId="1" applyFont="1" applyBorder="1" applyAlignment="1">
      <alignment horizontal="center" vertical="top"/>
    </xf>
    <xf numFmtId="14" fontId="0" fillId="0" borderId="0" xfId="1" applyNumberFormat="1" applyFont="1"/>
    <xf numFmtId="14" fontId="1" fillId="0" borderId="1" xfId="1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H781"/>
  <sheetViews>
    <sheetView tabSelected="1" workbookViewId="0">
      <selection activeCell="H15" sqref="H15"/>
    </sheetView>
  </sheetViews>
  <sheetFormatPr defaultRowHeight="15" x14ac:dyDescent="0.25"/>
  <cols>
    <col min="4" max="4" width="9.7109375" style="5" bestFit="1" customWidth="1"/>
    <col min="6" max="8" width="10.5703125" style="7" bestFit="1" customWidth="1"/>
    <col min="14" max="14" width="14" style="3" bestFit="1" customWidth="1"/>
    <col min="15" max="15" width="14" style="3" customWidth="1"/>
    <col min="16" max="16" width="14" customWidth="1"/>
  </cols>
  <sheetData>
    <row r="1" spans="1:112" x14ac:dyDescent="0.25">
      <c r="N1" s="7">
        <v>44228</v>
      </c>
      <c r="O1" s="3">
        <v>46387</v>
      </c>
      <c r="P1" s="5"/>
    </row>
    <row r="2" spans="1:112" x14ac:dyDescent="0.25">
      <c r="A2" s="1" t="s">
        <v>0</v>
      </c>
      <c r="B2" s="1" t="s">
        <v>1</v>
      </c>
      <c r="C2" s="1" t="s">
        <v>2</v>
      </c>
      <c r="D2" s="9" t="s">
        <v>3</v>
      </c>
      <c r="E2" s="1" t="s">
        <v>4</v>
      </c>
      <c r="F2" s="8" t="s">
        <v>5</v>
      </c>
      <c r="G2" s="8" t="s">
        <v>6</v>
      </c>
      <c r="H2" s="8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6"/>
      <c r="O2" s="6"/>
      <c r="P2" s="1"/>
      <c r="Q2" s="1" t="s">
        <v>13</v>
      </c>
      <c r="R2" s="1" t="s">
        <v>14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19</v>
      </c>
      <c r="X2" s="1" t="s">
        <v>20</v>
      </c>
      <c r="Y2" s="1" t="s">
        <v>21</v>
      </c>
      <c r="Z2" s="1" t="s">
        <v>22</v>
      </c>
      <c r="AA2" s="1" t="s">
        <v>23</v>
      </c>
      <c r="AB2" s="1" t="s">
        <v>24</v>
      </c>
      <c r="AC2" s="1" t="s">
        <v>25</v>
      </c>
      <c r="AD2" s="1" t="s">
        <v>26</v>
      </c>
      <c r="AE2" s="1" t="s">
        <v>27</v>
      </c>
      <c r="AF2" s="1" t="s">
        <v>28</v>
      </c>
      <c r="AG2" s="1" t="s">
        <v>29</v>
      </c>
      <c r="AH2" s="1" t="s">
        <v>30</v>
      </c>
      <c r="AI2" s="1" t="s">
        <v>31</v>
      </c>
      <c r="AJ2" s="1" t="s">
        <v>32</v>
      </c>
      <c r="AK2" s="1" t="s">
        <v>33</v>
      </c>
      <c r="AL2" s="1" t="s">
        <v>34</v>
      </c>
      <c r="AM2" s="1" t="s">
        <v>35</v>
      </c>
      <c r="AN2" s="1" t="s">
        <v>36</v>
      </c>
      <c r="AO2" s="1" t="s">
        <v>37</v>
      </c>
      <c r="AP2" s="1" t="s">
        <v>38</v>
      </c>
      <c r="AQ2" s="1" t="s">
        <v>39</v>
      </c>
      <c r="AR2" s="1" t="s">
        <v>40</v>
      </c>
      <c r="AS2" s="1" t="s">
        <v>41</v>
      </c>
      <c r="AT2" s="1" t="s">
        <v>42</v>
      </c>
      <c r="AU2" s="1" t="s">
        <v>43</v>
      </c>
      <c r="AV2" s="1" t="s">
        <v>44</v>
      </c>
      <c r="AW2" s="1" t="s">
        <v>45</v>
      </c>
      <c r="AX2" s="1" t="s">
        <v>46</v>
      </c>
      <c r="AY2" s="1" t="s">
        <v>47</v>
      </c>
      <c r="AZ2" s="1" t="s">
        <v>48</v>
      </c>
      <c r="BA2" s="1" t="s">
        <v>49</v>
      </c>
      <c r="BB2" s="1" t="s">
        <v>50</v>
      </c>
      <c r="BC2" s="1" t="s">
        <v>51</v>
      </c>
      <c r="BD2" s="1" t="s">
        <v>52</v>
      </c>
      <c r="BE2" s="1" t="s">
        <v>53</v>
      </c>
      <c r="BF2" s="1" t="s">
        <v>54</v>
      </c>
      <c r="BG2" s="1" t="s">
        <v>55</v>
      </c>
      <c r="BH2" s="1" t="s">
        <v>56</v>
      </c>
      <c r="BI2" s="1" t="s">
        <v>57</v>
      </c>
      <c r="BJ2" s="1" t="s">
        <v>58</v>
      </c>
      <c r="BK2" s="1" t="s">
        <v>59</v>
      </c>
      <c r="BL2" s="1" t="s">
        <v>60</v>
      </c>
      <c r="BM2" s="1" t="s">
        <v>61</v>
      </c>
      <c r="BN2" s="1" t="s">
        <v>62</v>
      </c>
      <c r="BO2" s="1" t="s">
        <v>63</v>
      </c>
      <c r="BP2" s="1" t="s">
        <v>64</v>
      </c>
      <c r="BQ2" s="1" t="s">
        <v>65</v>
      </c>
      <c r="BR2" s="1" t="s">
        <v>66</v>
      </c>
      <c r="BS2" s="1" t="s">
        <v>67</v>
      </c>
      <c r="BT2" s="1" t="s">
        <v>68</v>
      </c>
      <c r="BU2" s="1" t="s">
        <v>69</v>
      </c>
      <c r="BV2" s="1" t="s">
        <v>70</v>
      </c>
      <c r="BW2" s="1" t="s">
        <v>71</v>
      </c>
      <c r="BX2" s="1" t="s">
        <v>72</v>
      </c>
      <c r="BY2" s="1" t="s">
        <v>73</v>
      </c>
      <c r="BZ2" s="1" t="s">
        <v>74</v>
      </c>
      <c r="CA2" s="1" t="s">
        <v>75</v>
      </c>
      <c r="CB2" s="1" t="s">
        <v>76</v>
      </c>
      <c r="CC2" s="1" t="s">
        <v>77</v>
      </c>
      <c r="CD2" s="1" t="s">
        <v>78</v>
      </c>
      <c r="CE2" s="1" t="s">
        <v>79</v>
      </c>
      <c r="CF2" s="1" t="s">
        <v>80</v>
      </c>
      <c r="CG2" s="1" t="s">
        <v>81</v>
      </c>
      <c r="CH2" s="1" t="s">
        <v>82</v>
      </c>
      <c r="CI2" s="1" t="s">
        <v>83</v>
      </c>
      <c r="CJ2" s="1" t="s">
        <v>84</v>
      </c>
      <c r="CK2" s="1" t="s">
        <v>85</v>
      </c>
      <c r="CL2" s="1" t="s">
        <v>86</v>
      </c>
      <c r="CM2" s="1" t="s">
        <v>87</v>
      </c>
      <c r="CN2" s="1" t="s">
        <v>88</v>
      </c>
      <c r="CO2" s="1" t="s">
        <v>89</v>
      </c>
      <c r="CP2" s="1" t="s">
        <v>90</v>
      </c>
      <c r="CQ2" s="1" t="s">
        <v>91</v>
      </c>
      <c r="CR2" s="1" t="s">
        <v>92</v>
      </c>
      <c r="CS2" s="1" t="s">
        <v>93</v>
      </c>
      <c r="CT2" s="1" t="s">
        <v>94</v>
      </c>
      <c r="CU2" s="1" t="s">
        <v>95</v>
      </c>
      <c r="CV2" s="1" t="s">
        <v>96</v>
      </c>
      <c r="CW2" s="1" t="s">
        <v>97</v>
      </c>
      <c r="CX2" s="1" t="s">
        <v>98</v>
      </c>
      <c r="CY2" s="1" t="s">
        <v>99</v>
      </c>
      <c r="CZ2" s="1" t="s">
        <v>100</v>
      </c>
      <c r="DA2" s="1" t="s">
        <v>101</v>
      </c>
      <c r="DB2" s="1" t="s">
        <v>102</v>
      </c>
      <c r="DC2" s="1" t="s">
        <v>103</v>
      </c>
      <c r="DD2" s="1" t="s">
        <v>104</v>
      </c>
      <c r="DE2" s="1" t="s">
        <v>105</v>
      </c>
      <c r="DF2" s="1" t="s">
        <v>106</v>
      </c>
      <c r="DG2" s="1" t="s">
        <v>107</v>
      </c>
      <c r="DH2" s="1" t="s">
        <v>108</v>
      </c>
    </row>
    <row r="3" spans="1:112" x14ac:dyDescent="0.25">
      <c r="A3">
        <v>6</v>
      </c>
      <c r="B3" t="s">
        <v>109</v>
      </c>
      <c r="C3" t="s">
        <v>196</v>
      </c>
      <c r="D3" s="5">
        <v>44228</v>
      </c>
      <c r="E3">
        <v>237500</v>
      </c>
      <c r="F3" s="7">
        <v>44287</v>
      </c>
      <c r="G3" s="7">
        <v>43770</v>
      </c>
      <c r="H3" s="7">
        <v>44255</v>
      </c>
      <c r="I3">
        <v>14843.75</v>
      </c>
      <c r="J3">
        <v>16</v>
      </c>
      <c r="K3">
        <v>0</v>
      </c>
      <c r="L3">
        <v>0.15</v>
      </c>
      <c r="M3" t="s">
        <v>201</v>
      </c>
      <c r="N3" s="3">
        <f>E3*L3</f>
        <v>35625</v>
      </c>
      <c r="O3" s="3">
        <f>IF(OR(F3&gt;$O$1,F3&lt;$N$1),E3*L3,0)</f>
        <v>0</v>
      </c>
      <c r="P3" s="4">
        <f>N3+SUM(Commissions!N2:DE2)</f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-14843.75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</row>
    <row r="4" spans="1:112" x14ac:dyDescent="0.25">
      <c r="A4">
        <v>6</v>
      </c>
      <c r="B4" t="s">
        <v>109</v>
      </c>
      <c r="C4" t="s">
        <v>196</v>
      </c>
      <c r="D4" s="5">
        <v>44256</v>
      </c>
      <c r="E4">
        <v>218331.86</v>
      </c>
      <c r="F4" s="7">
        <v>44296</v>
      </c>
      <c r="G4" s="7">
        <v>44256</v>
      </c>
      <c r="H4" s="7">
        <v>44742</v>
      </c>
      <c r="I4">
        <v>13645.74</v>
      </c>
      <c r="J4">
        <v>16</v>
      </c>
      <c r="K4">
        <v>1</v>
      </c>
      <c r="L4">
        <v>0.15</v>
      </c>
      <c r="M4" t="s">
        <v>201</v>
      </c>
      <c r="N4" s="3">
        <f t="shared" ref="N4:N67" si="0">E4*L4</f>
        <v>32749.778999999995</v>
      </c>
      <c r="O4" s="3">
        <f t="shared" ref="O4:O67" si="1">IF(OR(F4&gt;$O$1,F4&lt;$N$1),E4*L4,0)</f>
        <v>0</v>
      </c>
      <c r="P4" s="4">
        <f>N4+SUM(Commissions!N3:DE3)</f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-13645.74</v>
      </c>
      <c r="AR4">
        <v>-13645.74</v>
      </c>
      <c r="AS4">
        <v>-13645.74</v>
      </c>
      <c r="AT4">
        <v>-13645.74</v>
      </c>
      <c r="AU4">
        <v>-13645.74</v>
      </c>
      <c r="AV4">
        <v>-13645.74</v>
      </c>
      <c r="AW4">
        <v>-13645.74</v>
      </c>
      <c r="AX4">
        <v>-13645.74</v>
      </c>
      <c r="AY4">
        <v>-13645.74</v>
      </c>
      <c r="AZ4">
        <v>-13645.74</v>
      </c>
      <c r="BA4">
        <v>-13645.74</v>
      </c>
      <c r="BB4">
        <v>-13645.74</v>
      </c>
      <c r="BC4">
        <v>-13645.74</v>
      </c>
      <c r="BD4">
        <v>-13645.74</v>
      </c>
      <c r="BE4">
        <v>-13645.74</v>
      </c>
      <c r="BF4">
        <v>-13645.74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</row>
    <row r="5" spans="1:112" x14ac:dyDescent="0.25">
      <c r="A5">
        <v>6</v>
      </c>
      <c r="B5" t="s">
        <v>109</v>
      </c>
      <c r="C5" t="s">
        <v>196</v>
      </c>
      <c r="D5" s="5">
        <v>44743</v>
      </c>
      <c r="E5">
        <v>200710.74</v>
      </c>
      <c r="F5" s="7">
        <v>44783</v>
      </c>
      <c r="G5" s="7">
        <v>44743</v>
      </c>
      <c r="H5" s="7">
        <v>45230</v>
      </c>
      <c r="I5">
        <v>12544.42</v>
      </c>
      <c r="J5">
        <v>16</v>
      </c>
      <c r="K5">
        <v>2</v>
      </c>
      <c r="L5">
        <v>0.15</v>
      </c>
      <c r="M5" t="s">
        <v>201</v>
      </c>
      <c r="N5" s="3">
        <f t="shared" si="0"/>
        <v>30106.610999999997</v>
      </c>
      <c r="O5" s="3">
        <f t="shared" si="1"/>
        <v>0</v>
      </c>
      <c r="P5" s="4">
        <f>N5+SUM(Commissions!N4:DE4)</f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-12544.42</v>
      </c>
      <c r="BH5">
        <v>-12544.42</v>
      </c>
      <c r="BI5">
        <v>-12544.42</v>
      </c>
      <c r="BJ5">
        <v>-12544.42</v>
      </c>
      <c r="BK5">
        <v>-12544.42</v>
      </c>
      <c r="BL5">
        <v>-12544.42</v>
      </c>
      <c r="BM5">
        <v>-12544.42</v>
      </c>
      <c r="BN5">
        <v>-12544.42</v>
      </c>
      <c r="BO5">
        <v>-12544.42</v>
      </c>
      <c r="BP5">
        <v>-12544.42</v>
      </c>
      <c r="BQ5">
        <v>-12544.42</v>
      </c>
      <c r="BR5">
        <v>-12544.42</v>
      </c>
      <c r="BS5">
        <v>-12544.42</v>
      </c>
      <c r="BT5">
        <v>-12544.42</v>
      </c>
      <c r="BU5">
        <v>-12544.42</v>
      </c>
      <c r="BV5">
        <v>-12544.42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</row>
    <row r="6" spans="1:112" x14ac:dyDescent="0.25">
      <c r="A6">
        <v>6</v>
      </c>
      <c r="B6" t="s">
        <v>109</v>
      </c>
      <c r="C6" t="s">
        <v>196</v>
      </c>
      <c r="D6" s="5">
        <v>45231</v>
      </c>
      <c r="E6">
        <v>184511.78</v>
      </c>
      <c r="F6" s="7">
        <v>45271</v>
      </c>
      <c r="G6" s="7">
        <v>45231</v>
      </c>
      <c r="H6" s="7">
        <v>45716</v>
      </c>
      <c r="I6">
        <v>11531.99</v>
      </c>
      <c r="J6">
        <v>16</v>
      </c>
      <c r="K6">
        <v>3</v>
      </c>
      <c r="L6">
        <v>0.15</v>
      </c>
      <c r="M6" t="s">
        <v>201</v>
      </c>
      <c r="N6" s="3">
        <f t="shared" si="0"/>
        <v>27676.767</v>
      </c>
      <c r="O6" s="3">
        <f t="shared" si="1"/>
        <v>0</v>
      </c>
      <c r="P6" s="4">
        <f>N6+SUM(Commissions!N5:DE5)</f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-11531.99</v>
      </c>
      <c r="BX6">
        <v>-11531.99</v>
      </c>
      <c r="BY6">
        <v>-11531.99</v>
      </c>
      <c r="BZ6">
        <v>-11531.99</v>
      </c>
      <c r="CA6">
        <v>-11531.99</v>
      </c>
      <c r="CB6">
        <v>-11531.99</v>
      </c>
      <c r="CC6">
        <v>-11531.99</v>
      </c>
      <c r="CD6">
        <v>-11531.99</v>
      </c>
      <c r="CE6">
        <v>-11531.99</v>
      </c>
      <c r="CF6">
        <v>-11531.99</v>
      </c>
      <c r="CG6">
        <v>-11531.99</v>
      </c>
      <c r="CH6">
        <v>-11531.99</v>
      </c>
      <c r="CI6">
        <v>-11531.99</v>
      </c>
      <c r="CJ6">
        <v>-11531.99</v>
      </c>
      <c r="CK6">
        <v>-11531.99</v>
      </c>
      <c r="CL6">
        <v>-11531.99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</row>
    <row r="7" spans="1:112" x14ac:dyDescent="0.25">
      <c r="A7">
        <v>6</v>
      </c>
      <c r="B7" t="s">
        <v>109</v>
      </c>
      <c r="C7" t="s">
        <v>196</v>
      </c>
      <c r="D7" s="5">
        <v>45717</v>
      </c>
      <c r="E7">
        <v>169620.21</v>
      </c>
      <c r="F7" s="7">
        <v>45757</v>
      </c>
      <c r="G7" s="7">
        <v>45717</v>
      </c>
      <c r="H7" s="7">
        <v>46203</v>
      </c>
      <c r="I7">
        <v>10601.26</v>
      </c>
      <c r="J7">
        <v>16</v>
      </c>
      <c r="K7">
        <v>4</v>
      </c>
      <c r="L7">
        <v>0.15</v>
      </c>
      <c r="M7" t="s">
        <v>201</v>
      </c>
      <c r="N7" s="3">
        <f t="shared" si="0"/>
        <v>25443.031499999997</v>
      </c>
      <c r="O7" s="3">
        <f t="shared" si="1"/>
        <v>0</v>
      </c>
      <c r="P7" s="4">
        <f>N7+SUM(Commissions!N6:DE6)</f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-10601.26</v>
      </c>
      <c r="CN7">
        <v>-10601.26</v>
      </c>
      <c r="CO7">
        <v>-10601.26</v>
      </c>
      <c r="CP7">
        <v>-10601.26</v>
      </c>
      <c r="CQ7">
        <v>-10601.26</v>
      </c>
      <c r="CR7">
        <v>-10601.26</v>
      </c>
      <c r="CS7">
        <v>-10601.26</v>
      </c>
      <c r="CT7">
        <v>-10601.26</v>
      </c>
      <c r="CU7">
        <v>-10601.26</v>
      </c>
      <c r="CV7">
        <v>-10601.26</v>
      </c>
      <c r="CW7">
        <v>-10601.26</v>
      </c>
      <c r="CX7">
        <v>-10601.26</v>
      </c>
      <c r="CY7">
        <v>-10601.26</v>
      </c>
      <c r="CZ7">
        <v>-10601.26</v>
      </c>
      <c r="DA7">
        <v>-10601.26</v>
      </c>
      <c r="DB7">
        <v>-10601.26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</row>
    <row r="8" spans="1:112" x14ac:dyDescent="0.25">
      <c r="A8">
        <v>6</v>
      </c>
      <c r="B8" t="s">
        <v>109</v>
      </c>
      <c r="C8" t="s">
        <v>196</v>
      </c>
      <c r="D8" s="5">
        <v>46204</v>
      </c>
      <c r="E8">
        <v>155930.51</v>
      </c>
      <c r="F8" s="7">
        <v>46244</v>
      </c>
      <c r="G8" s="7">
        <v>46204</v>
      </c>
      <c r="H8" s="7">
        <v>46691</v>
      </c>
      <c r="I8">
        <v>9745.66</v>
      </c>
      <c r="J8">
        <v>16</v>
      </c>
      <c r="K8">
        <v>5</v>
      </c>
      <c r="L8">
        <v>0.15</v>
      </c>
      <c r="M8" t="s">
        <v>201</v>
      </c>
      <c r="N8" s="3">
        <f t="shared" si="0"/>
        <v>23389.576499999999</v>
      </c>
      <c r="O8" s="3">
        <f t="shared" si="1"/>
        <v>0</v>
      </c>
      <c r="P8" s="4">
        <f>N8+SUM(Commissions!N7:DE7)</f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-9745.66</v>
      </c>
      <c r="DD8">
        <v>-9745.66</v>
      </c>
      <c r="DE8">
        <v>-9745.66</v>
      </c>
      <c r="DF8">
        <v>-9745.66</v>
      </c>
      <c r="DG8">
        <v>-9745.66</v>
      </c>
      <c r="DH8">
        <v>-9745.66</v>
      </c>
    </row>
    <row r="9" spans="1:112" x14ac:dyDescent="0.25">
      <c r="A9">
        <v>8</v>
      </c>
      <c r="B9" t="s">
        <v>110</v>
      </c>
      <c r="C9" t="s">
        <v>197</v>
      </c>
      <c r="D9" s="5">
        <v>43862</v>
      </c>
      <c r="E9">
        <v>5000</v>
      </c>
      <c r="F9" s="7">
        <v>43902</v>
      </c>
      <c r="G9" s="7">
        <v>43862</v>
      </c>
      <c r="H9" s="7">
        <v>44227</v>
      </c>
      <c r="I9">
        <v>416.67</v>
      </c>
      <c r="J9">
        <v>12</v>
      </c>
      <c r="K9">
        <v>0</v>
      </c>
      <c r="L9">
        <v>0.05</v>
      </c>
      <c r="M9" t="s">
        <v>201</v>
      </c>
      <c r="N9" s="3">
        <f t="shared" si="0"/>
        <v>250</v>
      </c>
      <c r="O9" s="3">
        <f t="shared" si="1"/>
        <v>250</v>
      </c>
      <c r="P9" s="4">
        <f>N9+SUM(Commissions!N8:DE8)</f>
        <v>250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</row>
    <row r="10" spans="1:112" x14ac:dyDescent="0.25">
      <c r="A10">
        <v>8</v>
      </c>
      <c r="B10" t="s">
        <v>110</v>
      </c>
      <c r="C10" t="s">
        <v>197</v>
      </c>
      <c r="D10" s="5">
        <v>44228</v>
      </c>
      <c r="E10">
        <v>4782.9799999999996</v>
      </c>
      <c r="F10" s="7">
        <v>44268</v>
      </c>
      <c r="G10" s="7">
        <v>44228</v>
      </c>
      <c r="H10" s="7">
        <v>44592</v>
      </c>
      <c r="I10">
        <v>398.58</v>
      </c>
      <c r="J10">
        <v>12</v>
      </c>
      <c r="K10">
        <v>1</v>
      </c>
      <c r="L10">
        <v>0.03</v>
      </c>
      <c r="M10" t="s">
        <v>201</v>
      </c>
      <c r="N10" s="3">
        <f t="shared" si="0"/>
        <v>143.48939999999999</v>
      </c>
      <c r="O10" s="3">
        <f t="shared" si="1"/>
        <v>0</v>
      </c>
      <c r="P10" s="4">
        <f>N10+SUM(Commissions!N9:DE9)</f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-398.58</v>
      </c>
      <c r="AQ10">
        <v>-398.58</v>
      </c>
      <c r="AR10">
        <v>-398.58</v>
      </c>
      <c r="AS10">
        <v>-398.58</v>
      </c>
      <c r="AT10">
        <v>-398.58</v>
      </c>
      <c r="AU10">
        <v>-398.58</v>
      </c>
      <c r="AV10">
        <v>-398.58</v>
      </c>
      <c r="AW10">
        <v>-398.58</v>
      </c>
      <c r="AX10">
        <v>-398.58</v>
      </c>
      <c r="AY10">
        <v>-398.58</v>
      </c>
      <c r="AZ10">
        <v>-398.58</v>
      </c>
      <c r="BA10">
        <v>-398.58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</row>
    <row r="11" spans="1:112" x14ac:dyDescent="0.25">
      <c r="A11">
        <v>8</v>
      </c>
      <c r="B11" t="s">
        <v>110</v>
      </c>
      <c r="C11" t="s">
        <v>197</v>
      </c>
      <c r="D11" s="5">
        <v>44593</v>
      </c>
      <c r="E11">
        <v>4575.38</v>
      </c>
      <c r="F11" s="7">
        <v>44633</v>
      </c>
      <c r="G11" s="7">
        <v>44593</v>
      </c>
      <c r="H11" s="7">
        <v>44957</v>
      </c>
      <c r="I11">
        <v>381.28</v>
      </c>
      <c r="J11">
        <v>12</v>
      </c>
      <c r="K11">
        <v>2</v>
      </c>
      <c r="L11">
        <v>0.03</v>
      </c>
      <c r="M11" t="s">
        <v>201</v>
      </c>
      <c r="N11" s="3">
        <f t="shared" si="0"/>
        <v>137.26140000000001</v>
      </c>
      <c r="O11" s="3">
        <f t="shared" si="1"/>
        <v>0</v>
      </c>
      <c r="P11" s="4">
        <f>N11+SUM(Commissions!N10:DE10)</f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-381.28</v>
      </c>
      <c r="BC11">
        <v>-381.28</v>
      </c>
      <c r="BD11">
        <v>-381.28</v>
      </c>
      <c r="BE11">
        <v>-381.28</v>
      </c>
      <c r="BF11">
        <v>-381.28</v>
      </c>
      <c r="BG11">
        <v>-381.28</v>
      </c>
      <c r="BH11">
        <v>-381.28</v>
      </c>
      <c r="BI11">
        <v>-381.28</v>
      </c>
      <c r="BJ11">
        <v>-381.28</v>
      </c>
      <c r="BK11">
        <v>-381.28</v>
      </c>
      <c r="BL11">
        <v>-381.28</v>
      </c>
      <c r="BM11">
        <v>-381.28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</row>
    <row r="12" spans="1:112" x14ac:dyDescent="0.25">
      <c r="A12">
        <v>8</v>
      </c>
      <c r="B12" t="s">
        <v>110</v>
      </c>
      <c r="C12" t="s">
        <v>197</v>
      </c>
      <c r="D12" s="5">
        <v>44958</v>
      </c>
      <c r="E12">
        <v>4376.79</v>
      </c>
      <c r="F12" s="7">
        <v>44998</v>
      </c>
      <c r="G12" s="7">
        <v>44958</v>
      </c>
      <c r="H12" s="7">
        <v>45322</v>
      </c>
      <c r="I12">
        <v>364.73</v>
      </c>
      <c r="J12">
        <v>12</v>
      </c>
      <c r="K12">
        <v>3</v>
      </c>
      <c r="L12">
        <v>0.03</v>
      </c>
      <c r="M12" t="s">
        <v>201</v>
      </c>
      <c r="N12" s="3">
        <f t="shared" si="0"/>
        <v>131.30369999999999</v>
      </c>
      <c r="O12" s="3">
        <f t="shared" si="1"/>
        <v>0</v>
      </c>
      <c r="P12" s="4">
        <f>N12+SUM(Commissions!N11:DE11)</f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-364.73</v>
      </c>
      <c r="BO12">
        <v>-364.73</v>
      </c>
      <c r="BP12">
        <v>-364.73</v>
      </c>
      <c r="BQ12">
        <v>-364.73</v>
      </c>
      <c r="BR12">
        <v>-364.73</v>
      </c>
      <c r="BS12">
        <v>-364.73</v>
      </c>
      <c r="BT12">
        <v>-364.73</v>
      </c>
      <c r="BU12">
        <v>-364.73</v>
      </c>
      <c r="BV12">
        <v>-364.73</v>
      </c>
      <c r="BW12">
        <v>-364.73</v>
      </c>
      <c r="BX12">
        <v>-364.73</v>
      </c>
      <c r="BY12">
        <v>-364.73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</row>
    <row r="13" spans="1:112" x14ac:dyDescent="0.25">
      <c r="A13">
        <v>8</v>
      </c>
      <c r="B13" t="s">
        <v>110</v>
      </c>
      <c r="C13" t="s">
        <v>197</v>
      </c>
      <c r="D13" s="5">
        <v>45323</v>
      </c>
      <c r="E13">
        <v>4186.82</v>
      </c>
      <c r="F13" s="7">
        <v>45363</v>
      </c>
      <c r="G13" s="7">
        <v>45323</v>
      </c>
      <c r="H13" s="7">
        <v>45688</v>
      </c>
      <c r="I13">
        <v>348.9</v>
      </c>
      <c r="J13">
        <v>12</v>
      </c>
      <c r="K13">
        <v>4</v>
      </c>
      <c r="L13">
        <v>0.03</v>
      </c>
      <c r="M13" t="s">
        <v>201</v>
      </c>
      <c r="N13" s="3">
        <f t="shared" si="0"/>
        <v>125.60459999999999</v>
      </c>
      <c r="O13" s="3">
        <f t="shared" si="1"/>
        <v>0</v>
      </c>
      <c r="P13" s="4">
        <f>N13+SUM(Commissions!N12:DE12)</f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-348.9</v>
      </c>
      <c r="CA13">
        <v>-348.9</v>
      </c>
      <c r="CB13">
        <v>-348.9</v>
      </c>
      <c r="CC13">
        <v>-348.9</v>
      </c>
      <c r="CD13">
        <v>-348.9</v>
      </c>
      <c r="CE13">
        <v>-348.9</v>
      </c>
      <c r="CF13">
        <v>-348.9</v>
      </c>
      <c r="CG13">
        <v>-348.9</v>
      </c>
      <c r="CH13">
        <v>-348.9</v>
      </c>
      <c r="CI13">
        <v>-348.9</v>
      </c>
      <c r="CJ13">
        <v>-348.9</v>
      </c>
      <c r="CK13">
        <v>-348.9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</row>
    <row r="14" spans="1:112" x14ac:dyDescent="0.25">
      <c r="A14">
        <v>8</v>
      </c>
      <c r="B14" t="s">
        <v>110</v>
      </c>
      <c r="C14" t="s">
        <v>197</v>
      </c>
      <c r="D14" s="5">
        <v>45689</v>
      </c>
      <c r="E14">
        <v>4005.09</v>
      </c>
      <c r="F14" s="7">
        <v>45729</v>
      </c>
      <c r="G14" s="7">
        <v>45689</v>
      </c>
      <c r="H14" s="7">
        <v>46053</v>
      </c>
      <c r="I14">
        <v>333.76</v>
      </c>
      <c r="J14">
        <v>12</v>
      </c>
      <c r="K14">
        <v>5</v>
      </c>
      <c r="L14">
        <v>0.03</v>
      </c>
      <c r="M14" t="s">
        <v>201</v>
      </c>
      <c r="N14" s="3">
        <f t="shared" si="0"/>
        <v>120.1527</v>
      </c>
      <c r="O14" s="3">
        <f t="shared" si="1"/>
        <v>0</v>
      </c>
      <c r="P14" s="4">
        <f>N14+SUM(Commissions!N13:DE13)</f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-333.76</v>
      </c>
      <c r="CM14">
        <v>-333.76</v>
      </c>
      <c r="CN14">
        <v>-333.76</v>
      </c>
      <c r="CO14">
        <v>-333.76</v>
      </c>
      <c r="CP14">
        <v>-333.76</v>
      </c>
      <c r="CQ14">
        <v>-333.76</v>
      </c>
      <c r="CR14">
        <v>-333.76</v>
      </c>
      <c r="CS14">
        <v>-333.76</v>
      </c>
      <c r="CT14">
        <v>-333.76</v>
      </c>
      <c r="CU14">
        <v>-333.76</v>
      </c>
      <c r="CV14">
        <v>-333.76</v>
      </c>
      <c r="CW14">
        <v>-333.76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</row>
    <row r="15" spans="1:112" x14ac:dyDescent="0.25">
      <c r="A15">
        <v>8</v>
      </c>
      <c r="B15" t="s">
        <v>110</v>
      </c>
      <c r="C15" t="s">
        <v>197</v>
      </c>
      <c r="D15" s="5">
        <v>46054</v>
      </c>
      <c r="E15">
        <v>3831.25</v>
      </c>
      <c r="F15" s="7">
        <v>46094</v>
      </c>
      <c r="G15" s="7">
        <v>46054</v>
      </c>
      <c r="H15" s="7">
        <v>46418</v>
      </c>
      <c r="I15">
        <v>319.27</v>
      </c>
      <c r="J15">
        <v>12</v>
      </c>
      <c r="K15">
        <v>6</v>
      </c>
      <c r="L15">
        <v>0.03</v>
      </c>
      <c r="M15" t="s">
        <v>201</v>
      </c>
      <c r="N15" s="3">
        <f t="shared" si="0"/>
        <v>114.9375</v>
      </c>
      <c r="O15" s="3">
        <f t="shared" si="1"/>
        <v>0</v>
      </c>
      <c r="P15" s="4">
        <f>N15+SUM(Commissions!N14:DE14)</f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-319.27</v>
      </c>
      <c r="CY15">
        <v>-319.27</v>
      </c>
      <c r="CZ15">
        <v>-319.27</v>
      </c>
      <c r="DA15">
        <v>-319.27</v>
      </c>
      <c r="DB15">
        <v>-319.27</v>
      </c>
      <c r="DC15">
        <v>-319.27</v>
      </c>
      <c r="DD15">
        <v>-319.27</v>
      </c>
      <c r="DE15">
        <v>-319.27</v>
      </c>
      <c r="DF15">
        <v>-319.27</v>
      </c>
      <c r="DG15">
        <v>-319.27</v>
      </c>
      <c r="DH15">
        <v>-319.27</v>
      </c>
    </row>
    <row r="16" spans="1:112" x14ac:dyDescent="0.25">
      <c r="A16">
        <v>8</v>
      </c>
      <c r="B16" t="s">
        <v>110</v>
      </c>
      <c r="C16" t="s">
        <v>197</v>
      </c>
      <c r="D16" s="5">
        <v>46419</v>
      </c>
      <c r="E16">
        <v>3664.96</v>
      </c>
      <c r="F16" s="7">
        <v>46459</v>
      </c>
      <c r="G16" s="7">
        <v>46419</v>
      </c>
      <c r="H16" s="7">
        <v>46783</v>
      </c>
      <c r="I16">
        <v>305.41000000000003</v>
      </c>
      <c r="J16">
        <v>12</v>
      </c>
      <c r="K16">
        <v>7</v>
      </c>
      <c r="L16">
        <v>0.03</v>
      </c>
      <c r="M16" t="s">
        <v>201</v>
      </c>
      <c r="N16" s="3">
        <f t="shared" si="0"/>
        <v>109.94879999999999</v>
      </c>
      <c r="O16" s="3">
        <f t="shared" si="1"/>
        <v>109.94879999999999</v>
      </c>
      <c r="P16" s="4">
        <f>N16+SUM(Commissions!N15:DE15)</f>
        <v>109.94879999999999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</row>
    <row r="17" spans="1:112" x14ac:dyDescent="0.25">
      <c r="A17">
        <v>9</v>
      </c>
      <c r="B17" t="s">
        <v>111</v>
      </c>
      <c r="C17" t="s">
        <v>198</v>
      </c>
      <c r="D17" s="5">
        <v>43891</v>
      </c>
      <c r="E17">
        <v>60000</v>
      </c>
      <c r="F17" s="7">
        <v>43931</v>
      </c>
      <c r="G17" s="7">
        <v>43891</v>
      </c>
      <c r="H17" s="7">
        <v>44255</v>
      </c>
      <c r="I17">
        <v>5000</v>
      </c>
      <c r="J17">
        <v>12</v>
      </c>
      <c r="K17">
        <v>0</v>
      </c>
      <c r="L17">
        <v>0.05</v>
      </c>
      <c r="M17" t="s">
        <v>201</v>
      </c>
      <c r="N17" s="3">
        <f t="shared" si="0"/>
        <v>3000</v>
      </c>
      <c r="O17" s="3">
        <f t="shared" si="1"/>
        <v>3000</v>
      </c>
      <c r="P17" s="4">
        <f>N17+SUM(Commissions!N16:DE16)</f>
        <v>3000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-5000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</row>
    <row r="18" spans="1:112" x14ac:dyDescent="0.25">
      <c r="A18">
        <v>9</v>
      </c>
      <c r="B18" t="s">
        <v>111</v>
      </c>
      <c r="C18" t="s">
        <v>198</v>
      </c>
      <c r="D18" s="5">
        <v>44256</v>
      </c>
      <c r="E18">
        <v>57453.06</v>
      </c>
      <c r="F18" s="7">
        <v>44296</v>
      </c>
      <c r="G18" s="7">
        <v>44256</v>
      </c>
      <c r="H18" s="7">
        <v>44620</v>
      </c>
      <c r="I18">
        <v>4787.76</v>
      </c>
      <c r="J18">
        <v>12</v>
      </c>
      <c r="K18">
        <v>1</v>
      </c>
      <c r="L18">
        <v>0.03</v>
      </c>
      <c r="M18" t="s">
        <v>201</v>
      </c>
      <c r="N18" s="3">
        <f t="shared" si="0"/>
        <v>1723.5917999999999</v>
      </c>
      <c r="O18" s="3">
        <f t="shared" si="1"/>
        <v>0</v>
      </c>
      <c r="P18" s="4">
        <f>N18+SUM(Commissions!N17:DE17)</f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-4787.76</v>
      </c>
      <c r="AR18">
        <v>-4787.76</v>
      </c>
      <c r="AS18">
        <v>-4787.76</v>
      </c>
      <c r="AT18">
        <v>-4787.76</v>
      </c>
      <c r="AU18">
        <v>-4787.76</v>
      </c>
      <c r="AV18">
        <v>-4787.76</v>
      </c>
      <c r="AW18">
        <v>-4787.76</v>
      </c>
      <c r="AX18">
        <v>-4787.76</v>
      </c>
      <c r="AY18">
        <v>-4787.76</v>
      </c>
      <c r="AZ18">
        <v>-4787.76</v>
      </c>
      <c r="BA18">
        <v>-4787.76</v>
      </c>
      <c r="BB18">
        <v>-4787.76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</row>
    <row r="19" spans="1:112" x14ac:dyDescent="0.25">
      <c r="A19">
        <v>9</v>
      </c>
      <c r="B19" t="s">
        <v>111</v>
      </c>
      <c r="C19" t="s">
        <v>198</v>
      </c>
      <c r="D19" s="5">
        <v>44621</v>
      </c>
      <c r="E19">
        <v>55014.239999999998</v>
      </c>
      <c r="F19" s="7">
        <v>44661</v>
      </c>
      <c r="G19" s="7">
        <v>44621</v>
      </c>
      <c r="H19" s="7">
        <v>44985</v>
      </c>
      <c r="I19">
        <v>4584.5200000000004</v>
      </c>
      <c r="J19">
        <v>12</v>
      </c>
      <c r="K19">
        <v>2</v>
      </c>
      <c r="L19">
        <v>0.03</v>
      </c>
      <c r="M19" t="s">
        <v>201</v>
      </c>
      <c r="N19" s="3">
        <f t="shared" si="0"/>
        <v>1650.4271999999999</v>
      </c>
      <c r="O19" s="3">
        <f t="shared" si="1"/>
        <v>0</v>
      </c>
      <c r="P19" s="4">
        <f>N19+SUM(Commissions!N18:DE18)</f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-4584.5200000000004</v>
      </c>
      <c r="BD19">
        <v>-4584.5200000000004</v>
      </c>
      <c r="BE19">
        <v>-4584.5200000000004</v>
      </c>
      <c r="BF19">
        <v>-4584.5200000000004</v>
      </c>
      <c r="BG19">
        <v>-4584.5200000000004</v>
      </c>
      <c r="BH19">
        <v>-4584.5200000000004</v>
      </c>
      <c r="BI19">
        <v>-4584.5200000000004</v>
      </c>
      <c r="BJ19">
        <v>-4584.5200000000004</v>
      </c>
      <c r="BK19">
        <v>-4584.5200000000004</v>
      </c>
      <c r="BL19">
        <v>-4584.5200000000004</v>
      </c>
      <c r="BM19">
        <v>-4584.5200000000004</v>
      </c>
      <c r="BN19">
        <v>-4584.5200000000004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</row>
    <row r="20" spans="1:112" x14ac:dyDescent="0.25">
      <c r="A20">
        <v>9</v>
      </c>
      <c r="B20" t="s">
        <v>111</v>
      </c>
      <c r="C20" t="s">
        <v>198</v>
      </c>
      <c r="D20" s="5">
        <v>44986</v>
      </c>
      <c r="E20">
        <v>52678.94</v>
      </c>
      <c r="F20" s="7">
        <v>45026</v>
      </c>
      <c r="G20" s="7">
        <v>44986</v>
      </c>
      <c r="H20" s="7">
        <v>45351</v>
      </c>
      <c r="I20">
        <v>4389.91</v>
      </c>
      <c r="J20">
        <v>12</v>
      </c>
      <c r="K20">
        <v>3</v>
      </c>
      <c r="L20">
        <v>0.03</v>
      </c>
      <c r="M20" t="s">
        <v>201</v>
      </c>
      <c r="N20" s="3">
        <f t="shared" si="0"/>
        <v>1580.3682000000001</v>
      </c>
      <c r="O20" s="3">
        <f t="shared" si="1"/>
        <v>0</v>
      </c>
      <c r="P20" s="4">
        <f>N20+SUM(Commissions!N19:DE19)</f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-4389.91</v>
      </c>
      <c r="BP20">
        <v>-4389.91</v>
      </c>
      <c r="BQ20">
        <v>-4389.91</v>
      </c>
      <c r="BR20">
        <v>-4389.91</v>
      </c>
      <c r="BS20">
        <v>-4389.91</v>
      </c>
      <c r="BT20">
        <v>-4389.91</v>
      </c>
      <c r="BU20">
        <v>-4389.91</v>
      </c>
      <c r="BV20">
        <v>-4389.91</v>
      </c>
      <c r="BW20">
        <v>-4389.91</v>
      </c>
      <c r="BX20">
        <v>-4389.91</v>
      </c>
      <c r="BY20">
        <v>-4389.91</v>
      </c>
      <c r="BZ20">
        <v>-4389.91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</row>
    <row r="21" spans="1:112" x14ac:dyDescent="0.25">
      <c r="A21">
        <v>9</v>
      </c>
      <c r="B21" t="s">
        <v>111</v>
      </c>
      <c r="C21" t="s">
        <v>198</v>
      </c>
      <c r="D21" s="5">
        <v>45352</v>
      </c>
      <c r="E21">
        <v>50442.77</v>
      </c>
      <c r="F21" s="7">
        <v>45392</v>
      </c>
      <c r="G21" s="7">
        <v>45352</v>
      </c>
      <c r="H21" s="7">
        <v>45716</v>
      </c>
      <c r="I21">
        <v>4203.5600000000004</v>
      </c>
      <c r="J21">
        <v>12</v>
      </c>
      <c r="K21">
        <v>4</v>
      </c>
      <c r="L21">
        <v>0.03</v>
      </c>
      <c r="M21" t="s">
        <v>201</v>
      </c>
      <c r="N21" s="3">
        <f t="shared" si="0"/>
        <v>1513.2830999999999</v>
      </c>
      <c r="O21" s="3">
        <f t="shared" si="1"/>
        <v>0</v>
      </c>
      <c r="P21" s="4">
        <f>N21+SUM(Commissions!N20:DE20)</f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-4203.5600000000004</v>
      </c>
      <c r="CB21">
        <v>-4203.5600000000004</v>
      </c>
      <c r="CC21">
        <v>-4203.5600000000004</v>
      </c>
      <c r="CD21">
        <v>-4203.5600000000004</v>
      </c>
      <c r="CE21">
        <v>-4203.5600000000004</v>
      </c>
      <c r="CF21">
        <v>-4203.5600000000004</v>
      </c>
      <c r="CG21">
        <v>-4203.5600000000004</v>
      </c>
      <c r="CH21">
        <v>-4203.5600000000004</v>
      </c>
      <c r="CI21">
        <v>-4203.5600000000004</v>
      </c>
      <c r="CJ21">
        <v>-4203.5600000000004</v>
      </c>
      <c r="CK21">
        <v>-4203.5600000000004</v>
      </c>
      <c r="CL21">
        <v>-4203.5600000000004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</row>
    <row r="22" spans="1:112" x14ac:dyDescent="0.25">
      <c r="A22">
        <v>9</v>
      </c>
      <c r="B22" t="s">
        <v>111</v>
      </c>
      <c r="C22" t="s">
        <v>198</v>
      </c>
      <c r="D22" s="5">
        <v>45717</v>
      </c>
      <c r="E22">
        <v>48301.53</v>
      </c>
      <c r="F22" s="7">
        <v>45757</v>
      </c>
      <c r="G22" s="7">
        <v>45717</v>
      </c>
      <c r="H22" s="7">
        <v>46081</v>
      </c>
      <c r="I22">
        <v>4025.13</v>
      </c>
      <c r="J22">
        <v>12</v>
      </c>
      <c r="K22">
        <v>5</v>
      </c>
      <c r="L22">
        <v>0.03</v>
      </c>
      <c r="M22" t="s">
        <v>201</v>
      </c>
      <c r="N22" s="3">
        <f t="shared" si="0"/>
        <v>1449.0458999999998</v>
      </c>
      <c r="O22" s="3">
        <f t="shared" si="1"/>
        <v>0</v>
      </c>
      <c r="P22" s="4">
        <f>N22+SUM(Commissions!N21:DE21)</f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-4025.13</v>
      </c>
      <c r="CN22">
        <v>-4025.13</v>
      </c>
      <c r="CO22">
        <v>-4025.13</v>
      </c>
      <c r="CP22">
        <v>-4025.13</v>
      </c>
      <c r="CQ22">
        <v>-4025.13</v>
      </c>
      <c r="CR22">
        <v>-4025.13</v>
      </c>
      <c r="CS22">
        <v>-4025.13</v>
      </c>
      <c r="CT22">
        <v>-4025.13</v>
      </c>
      <c r="CU22">
        <v>-4025.13</v>
      </c>
      <c r="CV22">
        <v>-4025.13</v>
      </c>
      <c r="CW22">
        <v>-4025.13</v>
      </c>
      <c r="CX22">
        <v>-4025.13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</row>
    <row r="23" spans="1:112" x14ac:dyDescent="0.25">
      <c r="A23">
        <v>9</v>
      </c>
      <c r="B23" t="s">
        <v>111</v>
      </c>
      <c r="C23" t="s">
        <v>198</v>
      </c>
      <c r="D23" s="5">
        <v>46082</v>
      </c>
      <c r="E23">
        <v>46251.18</v>
      </c>
      <c r="F23" s="7">
        <v>46122</v>
      </c>
      <c r="G23" s="7">
        <v>46082</v>
      </c>
      <c r="H23" s="7">
        <v>46446</v>
      </c>
      <c r="I23">
        <v>3854.26</v>
      </c>
      <c r="J23">
        <v>12</v>
      </c>
      <c r="K23">
        <v>6</v>
      </c>
      <c r="L23">
        <v>0.03</v>
      </c>
      <c r="M23" t="s">
        <v>201</v>
      </c>
      <c r="N23" s="3">
        <f t="shared" si="0"/>
        <v>1387.5354</v>
      </c>
      <c r="O23" s="3">
        <f t="shared" si="1"/>
        <v>0</v>
      </c>
      <c r="P23" s="4">
        <f>N23+SUM(Commissions!N22:DE22)</f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-3854.26</v>
      </c>
      <c r="CZ23">
        <v>-3854.26</v>
      </c>
      <c r="DA23">
        <v>-3854.26</v>
      </c>
      <c r="DB23">
        <v>-3854.26</v>
      </c>
      <c r="DC23">
        <v>-3854.26</v>
      </c>
      <c r="DD23">
        <v>-3854.26</v>
      </c>
      <c r="DE23">
        <v>-3854.26</v>
      </c>
      <c r="DF23">
        <v>-3854.26</v>
      </c>
      <c r="DG23">
        <v>-3854.26</v>
      </c>
      <c r="DH23">
        <v>-3854.26</v>
      </c>
    </row>
    <row r="24" spans="1:112" x14ac:dyDescent="0.25">
      <c r="A24">
        <v>10</v>
      </c>
      <c r="B24" t="s">
        <v>112</v>
      </c>
      <c r="C24" t="s">
        <v>196</v>
      </c>
      <c r="D24" s="5">
        <v>43891</v>
      </c>
      <c r="E24">
        <v>50000</v>
      </c>
      <c r="F24" s="7">
        <v>43931</v>
      </c>
      <c r="G24" s="7">
        <v>43891</v>
      </c>
      <c r="H24" s="7">
        <v>44255</v>
      </c>
      <c r="I24">
        <v>4166.67</v>
      </c>
      <c r="J24">
        <v>12</v>
      </c>
      <c r="K24">
        <v>0</v>
      </c>
      <c r="L24">
        <v>0.05</v>
      </c>
      <c r="M24" t="s">
        <v>201</v>
      </c>
      <c r="N24" s="3">
        <f t="shared" si="0"/>
        <v>2500</v>
      </c>
      <c r="O24" s="3">
        <f t="shared" si="1"/>
        <v>2500</v>
      </c>
      <c r="P24" s="4">
        <f>N24+SUM(Commissions!N23:DE23)</f>
        <v>2500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-4166.67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</row>
    <row r="25" spans="1:112" x14ac:dyDescent="0.25">
      <c r="A25">
        <v>10</v>
      </c>
      <c r="B25" t="s">
        <v>112</v>
      </c>
      <c r="C25" t="s">
        <v>196</v>
      </c>
      <c r="D25" s="5">
        <v>44256</v>
      </c>
      <c r="E25">
        <v>45964.6</v>
      </c>
      <c r="F25" s="7">
        <v>44296</v>
      </c>
      <c r="G25" s="7">
        <v>44256</v>
      </c>
      <c r="H25" s="7">
        <v>44620</v>
      </c>
      <c r="I25">
        <v>3830.38</v>
      </c>
      <c r="J25">
        <v>12</v>
      </c>
      <c r="K25">
        <v>1</v>
      </c>
      <c r="L25">
        <v>0.03</v>
      </c>
      <c r="M25" t="s">
        <v>201</v>
      </c>
      <c r="N25" s="3">
        <f t="shared" si="0"/>
        <v>1378.9379999999999</v>
      </c>
      <c r="O25" s="3">
        <f t="shared" si="1"/>
        <v>0</v>
      </c>
      <c r="P25" s="4">
        <f>N25+SUM(Commissions!N24:DE24)</f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-3830.38</v>
      </c>
      <c r="AR25">
        <v>-3830.38</v>
      </c>
      <c r="AS25">
        <v>-3830.38</v>
      </c>
      <c r="AT25">
        <v>-3830.38</v>
      </c>
      <c r="AU25">
        <v>-3830.38</v>
      </c>
      <c r="AV25">
        <v>-3830.38</v>
      </c>
      <c r="AW25">
        <v>-3830.38</v>
      </c>
      <c r="AX25">
        <v>-3830.38</v>
      </c>
      <c r="AY25">
        <v>-3830.38</v>
      </c>
      <c r="AZ25">
        <v>-3830.38</v>
      </c>
      <c r="BA25">
        <v>-3830.38</v>
      </c>
      <c r="BB25">
        <v>-3830.38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</row>
    <row r="26" spans="1:112" x14ac:dyDescent="0.25">
      <c r="A26">
        <v>10</v>
      </c>
      <c r="B26" t="s">
        <v>112</v>
      </c>
      <c r="C26" t="s">
        <v>196</v>
      </c>
      <c r="D26" s="5">
        <v>44621</v>
      </c>
      <c r="E26">
        <v>42254.89</v>
      </c>
      <c r="F26" s="7">
        <v>44661</v>
      </c>
      <c r="G26" s="7">
        <v>44621</v>
      </c>
      <c r="H26" s="7">
        <v>44985</v>
      </c>
      <c r="I26">
        <v>3521.24</v>
      </c>
      <c r="J26">
        <v>12</v>
      </c>
      <c r="K26">
        <v>2</v>
      </c>
      <c r="L26">
        <v>0.03</v>
      </c>
      <c r="M26" t="s">
        <v>201</v>
      </c>
      <c r="N26" s="3">
        <f t="shared" si="0"/>
        <v>1267.6467</v>
      </c>
      <c r="O26" s="3">
        <f t="shared" si="1"/>
        <v>0</v>
      </c>
      <c r="P26" s="4">
        <f>N26+SUM(Commissions!N25:DE25)</f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-3521.24</v>
      </c>
      <c r="BD26">
        <v>-3521.24</v>
      </c>
      <c r="BE26">
        <v>-3521.24</v>
      </c>
      <c r="BF26">
        <v>-3521.24</v>
      </c>
      <c r="BG26">
        <v>-3521.24</v>
      </c>
      <c r="BH26">
        <v>-3521.24</v>
      </c>
      <c r="BI26">
        <v>-3521.24</v>
      </c>
      <c r="BJ26">
        <v>-3521.24</v>
      </c>
      <c r="BK26">
        <v>-3521.24</v>
      </c>
      <c r="BL26">
        <v>-3521.24</v>
      </c>
      <c r="BM26">
        <v>-3521.24</v>
      </c>
      <c r="BN26">
        <v>-3521.24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</row>
    <row r="27" spans="1:112" x14ac:dyDescent="0.25">
      <c r="A27">
        <v>10</v>
      </c>
      <c r="B27" t="s">
        <v>112</v>
      </c>
      <c r="C27" t="s">
        <v>196</v>
      </c>
      <c r="D27" s="5">
        <v>44986</v>
      </c>
      <c r="E27">
        <v>38844.589999999997</v>
      </c>
      <c r="F27" s="7">
        <v>45026</v>
      </c>
      <c r="G27" s="7">
        <v>44986</v>
      </c>
      <c r="H27" s="7">
        <v>45351</v>
      </c>
      <c r="I27">
        <v>3237.05</v>
      </c>
      <c r="J27">
        <v>12</v>
      </c>
      <c r="K27">
        <v>3</v>
      </c>
      <c r="L27">
        <v>0.03</v>
      </c>
      <c r="M27" t="s">
        <v>201</v>
      </c>
      <c r="N27" s="3">
        <f t="shared" si="0"/>
        <v>1165.3376999999998</v>
      </c>
      <c r="O27" s="3">
        <f t="shared" si="1"/>
        <v>0</v>
      </c>
      <c r="P27" s="4">
        <f>N27+SUM(Commissions!N26:DE26)</f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-3237.05</v>
      </c>
      <c r="BP27">
        <v>-3237.05</v>
      </c>
      <c r="BQ27">
        <v>-3237.05</v>
      </c>
      <c r="BR27">
        <v>-3237.05</v>
      </c>
      <c r="BS27">
        <v>-3237.05</v>
      </c>
      <c r="BT27">
        <v>-3237.05</v>
      </c>
      <c r="BU27">
        <v>-3237.05</v>
      </c>
      <c r="BV27">
        <v>-3237.05</v>
      </c>
      <c r="BW27">
        <v>-3237.05</v>
      </c>
      <c r="BX27">
        <v>-3237.05</v>
      </c>
      <c r="BY27">
        <v>-3237.05</v>
      </c>
      <c r="BZ27">
        <v>-3237.05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</row>
    <row r="28" spans="1:112" x14ac:dyDescent="0.25">
      <c r="A28">
        <v>10</v>
      </c>
      <c r="B28" t="s">
        <v>112</v>
      </c>
      <c r="C28" t="s">
        <v>196</v>
      </c>
      <c r="D28" s="5">
        <v>45352</v>
      </c>
      <c r="E28">
        <v>35709.519999999997</v>
      </c>
      <c r="F28" s="7">
        <v>45392</v>
      </c>
      <c r="G28" s="7">
        <v>45352</v>
      </c>
      <c r="H28" s="7">
        <v>45716</v>
      </c>
      <c r="I28">
        <v>2975.79</v>
      </c>
      <c r="J28">
        <v>12</v>
      </c>
      <c r="K28">
        <v>4</v>
      </c>
      <c r="L28">
        <v>0.03</v>
      </c>
      <c r="M28" t="s">
        <v>201</v>
      </c>
      <c r="N28" s="3">
        <f t="shared" si="0"/>
        <v>1071.2855999999999</v>
      </c>
      <c r="O28" s="3">
        <f t="shared" si="1"/>
        <v>0</v>
      </c>
      <c r="P28" s="4">
        <f>N28+SUM(Commissions!N27:DE27)</f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-2975.79</v>
      </c>
      <c r="CB28">
        <v>-2975.79</v>
      </c>
      <c r="CC28">
        <v>-2975.79</v>
      </c>
      <c r="CD28">
        <v>-2975.79</v>
      </c>
      <c r="CE28">
        <v>-2975.79</v>
      </c>
      <c r="CF28">
        <v>-2975.79</v>
      </c>
      <c r="CG28">
        <v>-2975.79</v>
      </c>
      <c r="CH28">
        <v>-2975.79</v>
      </c>
      <c r="CI28">
        <v>-2975.79</v>
      </c>
      <c r="CJ28">
        <v>-2975.79</v>
      </c>
      <c r="CK28">
        <v>-2975.79</v>
      </c>
      <c r="CL28">
        <v>-2975.79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</row>
    <row r="29" spans="1:112" x14ac:dyDescent="0.25">
      <c r="A29">
        <v>10</v>
      </c>
      <c r="B29" t="s">
        <v>112</v>
      </c>
      <c r="C29" t="s">
        <v>196</v>
      </c>
      <c r="D29" s="5">
        <v>45717</v>
      </c>
      <c r="E29">
        <v>32827.480000000003</v>
      </c>
      <c r="F29" s="7">
        <v>45757</v>
      </c>
      <c r="G29" s="7">
        <v>45717</v>
      </c>
      <c r="H29" s="7">
        <v>46081</v>
      </c>
      <c r="I29">
        <v>2735.62</v>
      </c>
      <c r="J29">
        <v>12</v>
      </c>
      <c r="K29">
        <v>5</v>
      </c>
      <c r="L29">
        <v>0.03</v>
      </c>
      <c r="M29" t="s">
        <v>201</v>
      </c>
      <c r="N29" s="3">
        <f t="shared" si="0"/>
        <v>984.82440000000008</v>
      </c>
      <c r="O29" s="3">
        <f t="shared" si="1"/>
        <v>0</v>
      </c>
      <c r="P29" s="4">
        <f>N29+SUM(Commissions!N28:DE28)</f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-2735.62</v>
      </c>
      <c r="CN29">
        <v>-2735.62</v>
      </c>
      <c r="CO29">
        <v>-2735.62</v>
      </c>
      <c r="CP29">
        <v>-2735.62</v>
      </c>
      <c r="CQ29">
        <v>-2735.62</v>
      </c>
      <c r="CR29">
        <v>-2735.62</v>
      </c>
      <c r="CS29">
        <v>-2735.62</v>
      </c>
      <c r="CT29">
        <v>-2735.62</v>
      </c>
      <c r="CU29">
        <v>-2735.62</v>
      </c>
      <c r="CV29">
        <v>-2735.62</v>
      </c>
      <c r="CW29">
        <v>-2735.62</v>
      </c>
      <c r="CX29">
        <v>-2735.62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</row>
    <row r="30" spans="1:112" x14ac:dyDescent="0.25">
      <c r="A30">
        <v>10</v>
      </c>
      <c r="B30" t="s">
        <v>112</v>
      </c>
      <c r="C30" t="s">
        <v>196</v>
      </c>
      <c r="D30" s="5">
        <v>46082</v>
      </c>
      <c r="E30">
        <v>30178.04</v>
      </c>
      <c r="F30" s="7">
        <v>46122</v>
      </c>
      <c r="G30" s="7">
        <v>46082</v>
      </c>
      <c r="H30" s="7">
        <v>46446</v>
      </c>
      <c r="I30">
        <v>2514.84</v>
      </c>
      <c r="J30">
        <v>12</v>
      </c>
      <c r="K30">
        <v>6</v>
      </c>
      <c r="L30">
        <v>0.03</v>
      </c>
      <c r="M30" t="s">
        <v>201</v>
      </c>
      <c r="N30" s="3">
        <f t="shared" si="0"/>
        <v>905.34119999999996</v>
      </c>
      <c r="O30" s="3">
        <f t="shared" si="1"/>
        <v>0</v>
      </c>
      <c r="P30" s="4">
        <f>N30+SUM(Commissions!N29:DE29)</f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-2514.84</v>
      </c>
      <c r="CZ30">
        <v>-2514.84</v>
      </c>
      <c r="DA30">
        <v>-2514.84</v>
      </c>
      <c r="DB30">
        <v>-2514.84</v>
      </c>
      <c r="DC30">
        <v>-2514.84</v>
      </c>
      <c r="DD30">
        <v>-2514.84</v>
      </c>
      <c r="DE30">
        <v>-2514.84</v>
      </c>
      <c r="DF30">
        <v>-2514.84</v>
      </c>
      <c r="DG30">
        <v>-2514.84</v>
      </c>
      <c r="DH30">
        <v>-2514.84</v>
      </c>
    </row>
    <row r="31" spans="1:112" x14ac:dyDescent="0.25">
      <c r="A31">
        <v>11</v>
      </c>
      <c r="B31" t="s">
        <v>112</v>
      </c>
      <c r="C31" t="s">
        <v>196</v>
      </c>
      <c r="D31" s="5">
        <v>43891</v>
      </c>
      <c r="E31">
        <v>20000</v>
      </c>
      <c r="F31" s="7">
        <v>43931</v>
      </c>
      <c r="G31" s="7">
        <v>43891</v>
      </c>
      <c r="H31" s="7">
        <v>44255</v>
      </c>
      <c r="I31">
        <v>1666.67</v>
      </c>
      <c r="J31">
        <v>12</v>
      </c>
      <c r="K31">
        <v>0</v>
      </c>
      <c r="L31">
        <v>0.05</v>
      </c>
      <c r="M31" t="s">
        <v>201</v>
      </c>
      <c r="N31" s="3">
        <f t="shared" si="0"/>
        <v>1000</v>
      </c>
      <c r="O31" s="3">
        <f t="shared" si="1"/>
        <v>1000</v>
      </c>
      <c r="P31" s="4">
        <f>N31+SUM(Commissions!N30:DE30)</f>
        <v>1000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-1666.67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</row>
    <row r="32" spans="1:112" x14ac:dyDescent="0.25">
      <c r="A32">
        <v>11</v>
      </c>
      <c r="B32" t="s">
        <v>112</v>
      </c>
      <c r="C32" t="s">
        <v>196</v>
      </c>
      <c r="D32" s="5">
        <v>44256</v>
      </c>
      <c r="E32">
        <v>18385.84</v>
      </c>
      <c r="F32" s="7">
        <v>44296</v>
      </c>
      <c r="G32" s="7">
        <v>44256</v>
      </c>
      <c r="H32" s="7">
        <v>44620</v>
      </c>
      <c r="I32">
        <v>1532.15</v>
      </c>
      <c r="J32">
        <v>12</v>
      </c>
      <c r="K32">
        <v>1</v>
      </c>
      <c r="L32">
        <v>0.03</v>
      </c>
      <c r="M32" t="s">
        <v>201</v>
      </c>
      <c r="N32" s="3">
        <f t="shared" si="0"/>
        <v>551.5752</v>
      </c>
      <c r="O32" s="3">
        <f t="shared" si="1"/>
        <v>0</v>
      </c>
      <c r="P32" s="4">
        <f>N32+SUM(Commissions!N31:DE31)</f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-1532.15</v>
      </c>
      <c r="AR32">
        <v>-1532.15</v>
      </c>
      <c r="AS32">
        <v>-1532.15</v>
      </c>
      <c r="AT32">
        <v>-1532.15</v>
      </c>
      <c r="AU32">
        <v>-1532.15</v>
      </c>
      <c r="AV32">
        <v>-1532.15</v>
      </c>
      <c r="AW32">
        <v>-1532.15</v>
      </c>
      <c r="AX32">
        <v>-1532.15</v>
      </c>
      <c r="AY32">
        <v>-1532.15</v>
      </c>
      <c r="AZ32">
        <v>-1532.15</v>
      </c>
      <c r="BA32">
        <v>-1532.15</v>
      </c>
      <c r="BB32">
        <v>-1532.15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</row>
    <row r="33" spans="1:112" x14ac:dyDescent="0.25">
      <c r="A33">
        <v>11</v>
      </c>
      <c r="B33" t="s">
        <v>112</v>
      </c>
      <c r="C33" t="s">
        <v>196</v>
      </c>
      <c r="D33" s="5">
        <v>44621</v>
      </c>
      <c r="E33">
        <v>16901.96</v>
      </c>
      <c r="F33" s="7">
        <v>44661</v>
      </c>
      <c r="G33" s="7">
        <v>44621</v>
      </c>
      <c r="H33" s="7">
        <v>44985</v>
      </c>
      <c r="I33">
        <v>1408.5</v>
      </c>
      <c r="J33">
        <v>12</v>
      </c>
      <c r="K33">
        <v>2</v>
      </c>
      <c r="L33">
        <v>0.03</v>
      </c>
      <c r="M33" t="s">
        <v>201</v>
      </c>
      <c r="N33" s="3">
        <f t="shared" si="0"/>
        <v>507.05879999999996</v>
      </c>
      <c r="O33" s="3">
        <f t="shared" si="1"/>
        <v>0</v>
      </c>
      <c r="P33" s="4">
        <f>N33+SUM(Commissions!N32:DE32)</f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-1408.5</v>
      </c>
      <c r="BD33">
        <v>-1408.5</v>
      </c>
      <c r="BE33">
        <v>-1408.5</v>
      </c>
      <c r="BF33">
        <v>-1408.5</v>
      </c>
      <c r="BG33">
        <v>-1408.5</v>
      </c>
      <c r="BH33">
        <v>-1408.5</v>
      </c>
      <c r="BI33">
        <v>-1408.5</v>
      </c>
      <c r="BJ33">
        <v>-1408.5</v>
      </c>
      <c r="BK33">
        <v>-1408.5</v>
      </c>
      <c r="BL33">
        <v>-1408.5</v>
      </c>
      <c r="BM33">
        <v>-1408.5</v>
      </c>
      <c r="BN33">
        <v>-1408.5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</row>
    <row r="34" spans="1:112" x14ac:dyDescent="0.25">
      <c r="A34">
        <v>11</v>
      </c>
      <c r="B34" t="s">
        <v>112</v>
      </c>
      <c r="C34" t="s">
        <v>196</v>
      </c>
      <c r="D34" s="5">
        <v>44986</v>
      </c>
      <c r="E34">
        <v>15537.83</v>
      </c>
      <c r="F34" s="7">
        <v>45026</v>
      </c>
      <c r="G34" s="7">
        <v>44986</v>
      </c>
      <c r="H34" s="7">
        <v>45351</v>
      </c>
      <c r="I34">
        <v>1294.82</v>
      </c>
      <c r="J34">
        <v>12</v>
      </c>
      <c r="K34">
        <v>3</v>
      </c>
      <c r="L34">
        <v>0.03</v>
      </c>
      <c r="M34" t="s">
        <v>201</v>
      </c>
      <c r="N34" s="3">
        <f t="shared" si="0"/>
        <v>466.13489999999996</v>
      </c>
      <c r="O34" s="3">
        <f t="shared" si="1"/>
        <v>0</v>
      </c>
      <c r="P34" s="4">
        <f>N34+SUM(Commissions!N33:DE33)</f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-1294.82</v>
      </c>
      <c r="BP34">
        <v>-1294.82</v>
      </c>
      <c r="BQ34">
        <v>-1294.82</v>
      </c>
      <c r="BR34">
        <v>-1294.82</v>
      </c>
      <c r="BS34">
        <v>-1294.82</v>
      </c>
      <c r="BT34">
        <v>-1294.82</v>
      </c>
      <c r="BU34">
        <v>-1294.82</v>
      </c>
      <c r="BV34">
        <v>-1294.82</v>
      </c>
      <c r="BW34">
        <v>-1294.82</v>
      </c>
      <c r="BX34">
        <v>-1294.82</v>
      </c>
      <c r="BY34">
        <v>-1294.82</v>
      </c>
      <c r="BZ34">
        <v>-1294.82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</row>
    <row r="35" spans="1:112" x14ac:dyDescent="0.25">
      <c r="A35">
        <v>11</v>
      </c>
      <c r="B35" t="s">
        <v>112</v>
      </c>
      <c r="C35" t="s">
        <v>196</v>
      </c>
      <c r="D35" s="5">
        <v>45352</v>
      </c>
      <c r="E35">
        <v>14283.81</v>
      </c>
      <c r="F35" s="7">
        <v>45392</v>
      </c>
      <c r="G35" s="7">
        <v>45352</v>
      </c>
      <c r="H35" s="7">
        <v>45716</v>
      </c>
      <c r="I35">
        <v>1190.32</v>
      </c>
      <c r="J35">
        <v>12</v>
      </c>
      <c r="K35">
        <v>4</v>
      </c>
      <c r="L35">
        <v>0.03</v>
      </c>
      <c r="M35" t="s">
        <v>201</v>
      </c>
      <c r="N35" s="3">
        <f t="shared" si="0"/>
        <v>428.51429999999999</v>
      </c>
      <c r="O35" s="3">
        <f t="shared" si="1"/>
        <v>0</v>
      </c>
      <c r="P35" s="4">
        <f>N35+SUM(Commissions!N34:DE34)</f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-1190.32</v>
      </c>
      <c r="CB35">
        <v>-1190.32</v>
      </c>
      <c r="CC35">
        <v>-1190.32</v>
      </c>
      <c r="CD35">
        <v>-1190.32</v>
      </c>
      <c r="CE35">
        <v>-1190.32</v>
      </c>
      <c r="CF35">
        <v>-1190.32</v>
      </c>
      <c r="CG35">
        <v>-1190.32</v>
      </c>
      <c r="CH35">
        <v>-1190.32</v>
      </c>
      <c r="CI35">
        <v>-1190.32</v>
      </c>
      <c r="CJ35">
        <v>-1190.32</v>
      </c>
      <c r="CK35">
        <v>-1190.32</v>
      </c>
      <c r="CL35">
        <v>-1190.32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</row>
    <row r="36" spans="1:112" x14ac:dyDescent="0.25">
      <c r="A36">
        <v>11</v>
      </c>
      <c r="B36" t="s">
        <v>112</v>
      </c>
      <c r="C36" t="s">
        <v>196</v>
      </c>
      <c r="D36" s="5">
        <v>45717</v>
      </c>
      <c r="E36">
        <v>13130.99</v>
      </c>
      <c r="F36" s="7">
        <v>45757</v>
      </c>
      <c r="G36" s="7">
        <v>45717</v>
      </c>
      <c r="H36" s="7">
        <v>46081</v>
      </c>
      <c r="I36">
        <v>1094.25</v>
      </c>
      <c r="J36">
        <v>12</v>
      </c>
      <c r="K36">
        <v>5</v>
      </c>
      <c r="L36">
        <v>0.03</v>
      </c>
      <c r="M36" t="s">
        <v>201</v>
      </c>
      <c r="N36" s="3">
        <f t="shared" si="0"/>
        <v>393.92969999999997</v>
      </c>
      <c r="O36" s="3">
        <f t="shared" si="1"/>
        <v>0</v>
      </c>
      <c r="P36" s="4">
        <f>N36+SUM(Commissions!N35:DE35)</f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-1094.25</v>
      </c>
      <c r="CN36">
        <v>-1094.25</v>
      </c>
      <c r="CO36">
        <v>-1094.25</v>
      </c>
      <c r="CP36">
        <v>-1094.25</v>
      </c>
      <c r="CQ36">
        <v>-1094.25</v>
      </c>
      <c r="CR36">
        <v>-1094.25</v>
      </c>
      <c r="CS36">
        <v>-1094.25</v>
      </c>
      <c r="CT36">
        <v>-1094.25</v>
      </c>
      <c r="CU36">
        <v>-1094.25</v>
      </c>
      <c r="CV36">
        <v>-1094.25</v>
      </c>
      <c r="CW36">
        <v>-1094.25</v>
      </c>
      <c r="CX36">
        <v>-1094.25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</row>
    <row r="37" spans="1:112" x14ac:dyDescent="0.25">
      <c r="A37">
        <v>11</v>
      </c>
      <c r="B37" t="s">
        <v>112</v>
      </c>
      <c r="C37" t="s">
        <v>196</v>
      </c>
      <c r="D37" s="5">
        <v>46082</v>
      </c>
      <c r="E37">
        <v>12071.21</v>
      </c>
      <c r="F37" s="7">
        <v>46122</v>
      </c>
      <c r="G37" s="7">
        <v>46082</v>
      </c>
      <c r="H37" s="7">
        <v>46446</v>
      </c>
      <c r="I37">
        <v>1005.93</v>
      </c>
      <c r="J37">
        <v>12</v>
      </c>
      <c r="K37">
        <v>6</v>
      </c>
      <c r="L37">
        <v>0.03</v>
      </c>
      <c r="M37" t="s">
        <v>201</v>
      </c>
      <c r="N37" s="3">
        <f t="shared" si="0"/>
        <v>362.13629999999995</v>
      </c>
      <c r="O37" s="3">
        <f t="shared" si="1"/>
        <v>0</v>
      </c>
      <c r="P37" s="4">
        <f>N37+SUM(Commissions!N36:DE36)</f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-1005.93</v>
      </c>
      <c r="CZ37">
        <v>-1005.93</v>
      </c>
      <c r="DA37">
        <v>-1005.93</v>
      </c>
      <c r="DB37">
        <v>-1005.93</v>
      </c>
      <c r="DC37">
        <v>-1005.93</v>
      </c>
      <c r="DD37">
        <v>-1005.93</v>
      </c>
      <c r="DE37">
        <v>-1005.93</v>
      </c>
      <c r="DF37">
        <v>-1005.93</v>
      </c>
      <c r="DG37">
        <v>-1005.93</v>
      </c>
      <c r="DH37">
        <v>-1005.93</v>
      </c>
    </row>
    <row r="38" spans="1:112" x14ac:dyDescent="0.25">
      <c r="A38">
        <v>12</v>
      </c>
      <c r="B38" t="s">
        <v>113</v>
      </c>
      <c r="C38" t="s">
        <v>196</v>
      </c>
      <c r="D38" s="5">
        <v>43891</v>
      </c>
      <c r="E38">
        <v>30000</v>
      </c>
      <c r="F38" s="7">
        <v>43931</v>
      </c>
      <c r="G38" s="7">
        <v>43891</v>
      </c>
      <c r="H38" s="7">
        <v>44255</v>
      </c>
      <c r="I38">
        <v>2500</v>
      </c>
      <c r="J38">
        <v>12</v>
      </c>
      <c r="K38">
        <v>0</v>
      </c>
      <c r="L38">
        <v>0.05</v>
      </c>
      <c r="M38" t="s">
        <v>201</v>
      </c>
      <c r="N38" s="3">
        <f t="shared" si="0"/>
        <v>1500</v>
      </c>
      <c r="O38" s="3">
        <f t="shared" si="1"/>
        <v>1500</v>
      </c>
      <c r="P38" s="4">
        <f>N38+SUM(Commissions!N37:DE37)</f>
        <v>1500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-2500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</row>
    <row r="39" spans="1:112" x14ac:dyDescent="0.25">
      <c r="A39">
        <v>12</v>
      </c>
      <c r="B39" t="s">
        <v>113</v>
      </c>
      <c r="C39" t="s">
        <v>196</v>
      </c>
      <c r="D39" s="5">
        <v>44256</v>
      </c>
      <c r="E39">
        <v>27578.76</v>
      </c>
      <c r="F39" s="7">
        <v>44296</v>
      </c>
      <c r="G39" s="7">
        <v>44256</v>
      </c>
      <c r="H39" s="7">
        <v>44620</v>
      </c>
      <c r="I39">
        <v>2298.23</v>
      </c>
      <c r="J39">
        <v>12</v>
      </c>
      <c r="K39">
        <v>1</v>
      </c>
      <c r="L39">
        <v>0.03</v>
      </c>
      <c r="M39" t="s">
        <v>201</v>
      </c>
      <c r="N39" s="3">
        <f t="shared" si="0"/>
        <v>827.36279999999988</v>
      </c>
      <c r="O39" s="3">
        <f t="shared" si="1"/>
        <v>0</v>
      </c>
      <c r="P39" s="4">
        <f>N39+SUM(Commissions!N38:DE38)</f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-2298.23</v>
      </c>
      <c r="AR39">
        <v>-2298.23</v>
      </c>
      <c r="AS39">
        <v>-2298.23</v>
      </c>
      <c r="AT39">
        <v>-2298.23</v>
      </c>
      <c r="AU39">
        <v>-2298.23</v>
      </c>
      <c r="AV39">
        <v>-2298.23</v>
      </c>
      <c r="AW39">
        <v>-2298.23</v>
      </c>
      <c r="AX39">
        <v>-2298.23</v>
      </c>
      <c r="AY39">
        <v>-2298.23</v>
      </c>
      <c r="AZ39">
        <v>-2298.23</v>
      </c>
      <c r="BA39">
        <v>-2298.23</v>
      </c>
      <c r="BB39">
        <v>-2298.23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</row>
    <row r="40" spans="1:112" x14ac:dyDescent="0.25">
      <c r="A40">
        <v>12</v>
      </c>
      <c r="B40" t="s">
        <v>113</v>
      </c>
      <c r="C40" t="s">
        <v>196</v>
      </c>
      <c r="D40" s="5">
        <v>44621</v>
      </c>
      <c r="E40">
        <v>25352.94</v>
      </c>
      <c r="F40" s="7">
        <v>44661</v>
      </c>
      <c r="G40" s="7">
        <v>44621</v>
      </c>
      <c r="H40" s="7">
        <v>44985</v>
      </c>
      <c r="I40">
        <v>2112.7399999999998</v>
      </c>
      <c r="J40">
        <v>12</v>
      </c>
      <c r="K40">
        <v>2</v>
      </c>
      <c r="L40">
        <v>0.03</v>
      </c>
      <c r="M40" t="s">
        <v>201</v>
      </c>
      <c r="N40" s="3">
        <f t="shared" si="0"/>
        <v>760.58819999999992</v>
      </c>
      <c r="O40" s="3">
        <f t="shared" si="1"/>
        <v>0</v>
      </c>
      <c r="P40" s="4">
        <f>N40+SUM(Commissions!N39:DE39)</f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-2112.7399999999998</v>
      </c>
      <c r="BD40">
        <v>-2112.7399999999998</v>
      </c>
      <c r="BE40">
        <v>-2112.7399999999998</v>
      </c>
      <c r="BF40">
        <v>-2112.7399999999998</v>
      </c>
      <c r="BG40">
        <v>-2112.7399999999998</v>
      </c>
      <c r="BH40">
        <v>-2112.7399999999998</v>
      </c>
      <c r="BI40">
        <v>-2112.7399999999998</v>
      </c>
      <c r="BJ40">
        <v>-2112.7399999999998</v>
      </c>
      <c r="BK40">
        <v>-2112.7399999999998</v>
      </c>
      <c r="BL40">
        <v>-2112.7399999999998</v>
      </c>
      <c r="BM40">
        <v>-2112.7399999999998</v>
      </c>
      <c r="BN40">
        <v>-2112.7399999999998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</row>
    <row r="41" spans="1:112" x14ac:dyDescent="0.25">
      <c r="A41">
        <v>12</v>
      </c>
      <c r="B41" t="s">
        <v>113</v>
      </c>
      <c r="C41" t="s">
        <v>196</v>
      </c>
      <c r="D41" s="5">
        <v>44986</v>
      </c>
      <c r="E41">
        <v>23306.75</v>
      </c>
      <c r="F41" s="7">
        <v>45026</v>
      </c>
      <c r="G41" s="7">
        <v>44986</v>
      </c>
      <c r="H41" s="7">
        <v>45351</v>
      </c>
      <c r="I41">
        <v>1942.23</v>
      </c>
      <c r="J41">
        <v>12</v>
      </c>
      <c r="K41">
        <v>3</v>
      </c>
      <c r="L41">
        <v>0.03</v>
      </c>
      <c r="M41" t="s">
        <v>201</v>
      </c>
      <c r="N41" s="3">
        <f t="shared" si="0"/>
        <v>699.20249999999999</v>
      </c>
      <c r="O41" s="3">
        <f t="shared" si="1"/>
        <v>0</v>
      </c>
      <c r="P41" s="4">
        <f>N41+SUM(Commissions!N40:DE40)</f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-1942.23</v>
      </c>
      <c r="BP41">
        <v>-1942.23</v>
      </c>
      <c r="BQ41">
        <v>-1942.23</v>
      </c>
      <c r="BR41">
        <v>-1942.23</v>
      </c>
      <c r="BS41">
        <v>-1942.23</v>
      </c>
      <c r="BT41">
        <v>-1942.23</v>
      </c>
      <c r="BU41">
        <v>-1942.23</v>
      </c>
      <c r="BV41">
        <v>-1942.23</v>
      </c>
      <c r="BW41">
        <v>-1942.23</v>
      </c>
      <c r="BX41">
        <v>-1942.23</v>
      </c>
      <c r="BY41">
        <v>-1942.23</v>
      </c>
      <c r="BZ41">
        <v>-1942.23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</row>
    <row r="42" spans="1:112" x14ac:dyDescent="0.25">
      <c r="A42">
        <v>12</v>
      </c>
      <c r="B42" t="s">
        <v>113</v>
      </c>
      <c r="C42" t="s">
        <v>196</v>
      </c>
      <c r="D42" s="5">
        <v>45352</v>
      </c>
      <c r="E42">
        <v>21425.71</v>
      </c>
      <c r="F42" s="7">
        <v>45392</v>
      </c>
      <c r="G42" s="7">
        <v>45352</v>
      </c>
      <c r="H42" s="7">
        <v>45716</v>
      </c>
      <c r="I42">
        <v>1785.48</v>
      </c>
      <c r="J42">
        <v>12</v>
      </c>
      <c r="K42">
        <v>4</v>
      </c>
      <c r="L42">
        <v>0.03</v>
      </c>
      <c r="M42" t="s">
        <v>201</v>
      </c>
      <c r="N42" s="3">
        <f t="shared" si="0"/>
        <v>642.7713</v>
      </c>
      <c r="O42" s="3">
        <f t="shared" si="1"/>
        <v>0</v>
      </c>
      <c r="P42" s="4">
        <f>N42+SUM(Commissions!N41:DE41)</f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-1785.48</v>
      </c>
      <c r="CB42">
        <v>-1785.48</v>
      </c>
      <c r="CC42">
        <v>-1785.48</v>
      </c>
      <c r="CD42">
        <v>-1785.48</v>
      </c>
      <c r="CE42">
        <v>-1785.48</v>
      </c>
      <c r="CF42">
        <v>-1785.48</v>
      </c>
      <c r="CG42">
        <v>-1785.48</v>
      </c>
      <c r="CH42">
        <v>-1785.48</v>
      </c>
      <c r="CI42">
        <v>-1785.48</v>
      </c>
      <c r="CJ42">
        <v>-1785.48</v>
      </c>
      <c r="CK42">
        <v>-1785.48</v>
      </c>
      <c r="CL42">
        <v>-1785.48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</row>
    <row r="43" spans="1:112" x14ac:dyDescent="0.25">
      <c r="A43">
        <v>12</v>
      </c>
      <c r="B43" t="s">
        <v>113</v>
      </c>
      <c r="C43" t="s">
        <v>196</v>
      </c>
      <c r="D43" s="5">
        <v>45717</v>
      </c>
      <c r="E43">
        <v>19696.490000000002</v>
      </c>
      <c r="F43" s="7">
        <v>45757</v>
      </c>
      <c r="G43" s="7">
        <v>45717</v>
      </c>
      <c r="H43" s="7">
        <v>46081</v>
      </c>
      <c r="I43">
        <v>1641.37</v>
      </c>
      <c r="J43">
        <v>12</v>
      </c>
      <c r="K43">
        <v>5</v>
      </c>
      <c r="L43">
        <v>0.03</v>
      </c>
      <c r="M43" t="s">
        <v>201</v>
      </c>
      <c r="N43" s="3">
        <f t="shared" si="0"/>
        <v>590.89470000000006</v>
      </c>
      <c r="O43" s="3">
        <f t="shared" si="1"/>
        <v>0</v>
      </c>
      <c r="P43" s="4">
        <f>N43+SUM(Commissions!N42:DE42)</f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-1641.37</v>
      </c>
      <c r="CN43">
        <v>-1641.37</v>
      </c>
      <c r="CO43">
        <v>-1641.37</v>
      </c>
      <c r="CP43">
        <v>-1641.37</v>
      </c>
      <c r="CQ43">
        <v>-1641.37</v>
      </c>
      <c r="CR43">
        <v>-1641.37</v>
      </c>
      <c r="CS43">
        <v>-1641.37</v>
      </c>
      <c r="CT43">
        <v>-1641.37</v>
      </c>
      <c r="CU43">
        <v>-1641.37</v>
      </c>
      <c r="CV43">
        <v>-1641.37</v>
      </c>
      <c r="CW43">
        <v>-1641.37</v>
      </c>
      <c r="CX43">
        <v>-1641.37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</row>
    <row r="44" spans="1:112" x14ac:dyDescent="0.25">
      <c r="A44">
        <v>12</v>
      </c>
      <c r="B44" t="s">
        <v>113</v>
      </c>
      <c r="C44" t="s">
        <v>196</v>
      </c>
      <c r="D44" s="5">
        <v>46082</v>
      </c>
      <c r="E44">
        <v>18106.82</v>
      </c>
      <c r="F44" s="7">
        <v>46122</v>
      </c>
      <c r="G44" s="7">
        <v>46082</v>
      </c>
      <c r="H44" s="7">
        <v>46446</v>
      </c>
      <c r="I44">
        <v>1508.9</v>
      </c>
      <c r="J44">
        <v>12</v>
      </c>
      <c r="K44">
        <v>6</v>
      </c>
      <c r="L44">
        <v>0.03</v>
      </c>
      <c r="M44" t="s">
        <v>201</v>
      </c>
      <c r="N44" s="3">
        <f t="shared" si="0"/>
        <v>543.20460000000003</v>
      </c>
      <c r="O44" s="3">
        <f t="shared" si="1"/>
        <v>0</v>
      </c>
      <c r="P44" s="4">
        <f>N44+SUM(Commissions!N43:DE43)</f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-1508.9</v>
      </c>
      <c r="CZ44">
        <v>-1508.9</v>
      </c>
      <c r="DA44">
        <v>-1508.9</v>
      </c>
      <c r="DB44">
        <v>-1508.9</v>
      </c>
      <c r="DC44">
        <v>-1508.9</v>
      </c>
      <c r="DD44">
        <v>-1508.9</v>
      </c>
      <c r="DE44">
        <v>-1508.9</v>
      </c>
      <c r="DF44">
        <v>-1508.9</v>
      </c>
      <c r="DG44">
        <v>-1508.9</v>
      </c>
      <c r="DH44">
        <v>-1508.9</v>
      </c>
    </row>
    <row r="45" spans="1:112" x14ac:dyDescent="0.25">
      <c r="A45">
        <v>13</v>
      </c>
      <c r="B45" t="s">
        <v>109</v>
      </c>
      <c r="C45" t="s">
        <v>196</v>
      </c>
      <c r="D45" s="5">
        <v>43922</v>
      </c>
      <c r="E45">
        <v>25000</v>
      </c>
      <c r="F45" s="7">
        <v>43962</v>
      </c>
      <c r="G45" s="7">
        <v>43922</v>
      </c>
      <c r="H45" s="7">
        <v>44286</v>
      </c>
      <c r="I45">
        <v>2083.33</v>
      </c>
      <c r="J45">
        <v>12</v>
      </c>
      <c r="K45">
        <v>0</v>
      </c>
      <c r="L45">
        <v>0.05</v>
      </c>
      <c r="M45" t="s">
        <v>201</v>
      </c>
      <c r="N45" s="3">
        <f t="shared" si="0"/>
        <v>1250</v>
      </c>
      <c r="O45" s="3">
        <f t="shared" si="1"/>
        <v>1250</v>
      </c>
      <c r="P45" s="4">
        <f>N45+SUM(Commissions!N44:DE44)</f>
        <v>1250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-2083.33</v>
      </c>
      <c r="AQ45">
        <v>-2083.33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</row>
    <row r="46" spans="1:112" x14ac:dyDescent="0.25">
      <c r="A46">
        <v>13</v>
      </c>
      <c r="B46" t="s">
        <v>109</v>
      </c>
      <c r="C46" t="s">
        <v>196</v>
      </c>
      <c r="D46" s="5">
        <v>44287</v>
      </c>
      <c r="E46">
        <v>22982.3</v>
      </c>
      <c r="F46" s="7">
        <v>44327</v>
      </c>
      <c r="G46" s="7">
        <v>44287</v>
      </c>
      <c r="H46" s="7">
        <v>44651</v>
      </c>
      <c r="I46">
        <v>1915.19</v>
      </c>
      <c r="J46">
        <v>12</v>
      </c>
      <c r="K46">
        <v>1</v>
      </c>
      <c r="L46">
        <v>0.03</v>
      </c>
      <c r="M46" t="s">
        <v>201</v>
      </c>
      <c r="N46" s="3">
        <f t="shared" si="0"/>
        <v>689.46899999999994</v>
      </c>
      <c r="O46" s="3">
        <f t="shared" si="1"/>
        <v>0</v>
      </c>
      <c r="P46" s="4">
        <f>N46+SUM(Commissions!N45:DE45)</f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-1915.19</v>
      </c>
      <c r="AS46">
        <v>-1915.19</v>
      </c>
      <c r="AT46">
        <v>-1915.19</v>
      </c>
      <c r="AU46">
        <v>-1915.19</v>
      </c>
      <c r="AV46">
        <v>-1915.19</v>
      </c>
      <c r="AW46">
        <v>-1915.19</v>
      </c>
      <c r="AX46">
        <v>-1915.19</v>
      </c>
      <c r="AY46">
        <v>-1915.19</v>
      </c>
      <c r="AZ46">
        <v>-1915.19</v>
      </c>
      <c r="BA46">
        <v>-1915.19</v>
      </c>
      <c r="BB46">
        <v>-1915.19</v>
      </c>
      <c r="BC46">
        <v>-1915.19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</row>
    <row r="47" spans="1:112" x14ac:dyDescent="0.25">
      <c r="A47">
        <v>13</v>
      </c>
      <c r="B47" t="s">
        <v>109</v>
      </c>
      <c r="C47" t="s">
        <v>196</v>
      </c>
      <c r="D47" s="5">
        <v>44652</v>
      </c>
      <c r="E47">
        <v>21127.45</v>
      </c>
      <c r="F47" s="7">
        <v>44692</v>
      </c>
      <c r="G47" s="7">
        <v>44652</v>
      </c>
      <c r="H47" s="7">
        <v>45016</v>
      </c>
      <c r="I47">
        <v>1760.62</v>
      </c>
      <c r="J47">
        <v>12</v>
      </c>
      <c r="K47">
        <v>2</v>
      </c>
      <c r="L47">
        <v>0.03</v>
      </c>
      <c r="M47" t="s">
        <v>201</v>
      </c>
      <c r="N47" s="3">
        <f t="shared" si="0"/>
        <v>633.82349999999997</v>
      </c>
      <c r="O47" s="3">
        <f t="shared" si="1"/>
        <v>0</v>
      </c>
      <c r="P47" s="4">
        <f>N47+SUM(Commissions!N46:DE46)</f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-1760.62</v>
      </c>
      <c r="BE47">
        <v>-1760.62</v>
      </c>
      <c r="BF47">
        <v>-1760.62</v>
      </c>
      <c r="BG47">
        <v>-1760.62</v>
      </c>
      <c r="BH47">
        <v>-1760.62</v>
      </c>
      <c r="BI47">
        <v>-1760.62</v>
      </c>
      <c r="BJ47">
        <v>-1760.62</v>
      </c>
      <c r="BK47">
        <v>-1760.62</v>
      </c>
      <c r="BL47">
        <v>-1760.62</v>
      </c>
      <c r="BM47">
        <v>-1760.62</v>
      </c>
      <c r="BN47">
        <v>-1760.62</v>
      </c>
      <c r="BO47">
        <v>-1760.62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</row>
    <row r="48" spans="1:112" x14ac:dyDescent="0.25">
      <c r="A48">
        <v>13</v>
      </c>
      <c r="B48" t="s">
        <v>109</v>
      </c>
      <c r="C48" t="s">
        <v>196</v>
      </c>
      <c r="D48" s="5">
        <v>45017</v>
      </c>
      <c r="E48">
        <v>19422.29</v>
      </c>
      <c r="F48" s="7">
        <v>45057</v>
      </c>
      <c r="G48" s="7">
        <v>45017</v>
      </c>
      <c r="H48" s="7">
        <v>45382</v>
      </c>
      <c r="I48">
        <v>1618.52</v>
      </c>
      <c r="J48">
        <v>12</v>
      </c>
      <c r="K48">
        <v>3</v>
      </c>
      <c r="L48">
        <v>0.03</v>
      </c>
      <c r="M48" t="s">
        <v>201</v>
      </c>
      <c r="N48" s="3">
        <f t="shared" si="0"/>
        <v>582.66870000000006</v>
      </c>
      <c r="O48" s="3">
        <f t="shared" si="1"/>
        <v>0</v>
      </c>
      <c r="P48" s="4">
        <f>N48+SUM(Commissions!N47:DE47)</f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-1618.52</v>
      </c>
      <c r="BQ48">
        <v>-1618.52</v>
      </c>
      <c r="BR48">
        <v>-1618.52</v>
      </c>
      <c r="BS48">
        <v>-1618.52</v>
      </c>
      <c r="BT48">
        <v>-1618.52</v>
      </c>
      <c r="BU48">
        <v>-1618.52</v>
      </c>
      <c r="BV48">
        <v>-1618.52</v>
      </c>
      <c r="BW48">
        <v>-1618.52</v>
      </c>
      <c r="BX48">
        <v>-1618.52</v>
      </c>
      <c r="BY48">
        <v>-1618.52</v>
      </c>
      <c r="BZ48">
        <v>-1618.52</v>
      </c>
      <c r="CA48">
        <v>-1618.52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</row>
    <row r="49" spans="1:112" x14ac:dyDescent="0.25">
      <c r="A49">
        <v>13</v>
      </c>
      <c r="B49" t="s">
        <v>109</v>
      </c>
      <c r="C49" t="s">
        <v>196</v>
      </c>
      <c r="D49" s="5">
        <v>45383</v>
      </c>
      <c r="E49">
        <v>17854.759999999998</v>
      </c>
      <c r="F49" s="7">
        <v>45423</v>
      </c>
      <c r="G49" s="7">
        <v>45383</v>
      </c>
      <c r="H49" s="7">
        <v>45747</v>
      </c>
      <c r="I49">
        <v>1487.9</v>
      </c>
      <c r="J49">
        <v>12</v>
      </c>
      <c r="K49">
        <v>4</v>
      </c>
      <c r="L49">
        <v>0.03</v>
      </c>
      <c r="M49" t="s">
        <v>201</v>
      </c>
      <c r="N49" s="3">
        <f t="shared" si="0"/>
        <v>535.64279999999997</v>
      </c>
      <c r="O49" s="3">
        <f t="shared" si="1"/>
        <v>0</v>
      </c>
      <c r="P49" s="4">
        <f>N49+SUM(Commissions!N48:DE48)</f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-1487.9</v>
      </c>
      <c r="CC49">
        <v>-1487.9</v>
      </c>
      <c r="CD49">
        <v>-1487.9</v>
      </c>
      <c r="CE49">
        <v>-1487.9</v>
      </c>
      <c r="CF49">
        <v>-1487.9</v>
      </c>
      <c r="CG49">
        <v>-1487.9</v>
      </c>
      <c r="CH49">
        <v>-1487.9</v>
      </c>
      <c r="CI49">
        <v>-1487.9</v>
      </c>
      <c r="CJ49">
        <v>-1487.9</v>
      </c>
      <c r="CK49">
        <v>-1487.9</v>
      </c>
      <c r="CL49">
        <v>-1487.9</v>
      </c>
      <c r="CM49">
        <v>-1487.9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</row>
    <row r="50" spans="1:112" x14ac:dyDescent="0.25">
      <c r="A50">
        <v>13</v>
      </c>
      <c r="B50" t="s">
        <v>109</v>
      </c>
      <c r="C50" t="s">
        <v>196</v>
      </c>
      <c r="D50" s="5">
        <v>45748</v>
      </c>
      <c r="E50">
        <v>16413.740000000002</v>
      </c>
      <c r="F50" s="7">
        <v>45788</v>
      </c>
      <c r="G50" s="7">
        <v>45748</v>
      </c>
      <c r="H50" s="7">
        <v>46112</v>
      </c>
      <c r="I50">
        <v>1367.81</v>
      </c>
      <c r="J50">
        <v>12</v>
      </c>
      <c r="K50">
        <v>5</v>
      </c>
      <c r="L50">
        <v>0.03</v>
      </c>
      <c r="M50" t="s">
        <v>201</v>
      </c>
      <c r="N50" s="3">
        <f t="shared" si="0"/>
        <v>492.41220000000004</v>
      </c>
      <c r="O50" s="3">
        <f t="shared" si="1"/>
        <v>0</v>
      </c>
      <c r="P50" s="4">
        <f>N50+SUM(Commissions!N49:DE49)</f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-1367.81</v>
      </c>
      <c r="CO50">
        <v>-1367.81</v>
      </c>
      <c r="CP50">
        <v>-1367.81</v>
      </c>
      <c r="CQ50">
        <v>-1367.81</v>
      </c>
      <c r="CR50">
        <v>-1367.81</v>
      </c>
      <c r="CS50">
        <v>-1367.81</v>
      </c>
      <c r="CT50">
        <v>-1367.81</v>
      </c>
      <c r="CU50">
        <v>-1367.81</v>
      </c>
      <c r="CV50">
        <v>-1367.81</v>
      </c>
      <c r="CW50">
        <v>-1367.81</v>
      </c>
      <c r="CX50">
        <v>-1367.81</v>
      </c>
      <c r="CY50">
        <v>-1367.81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</row>
    <row r="51" spans="1:112" x14ac:dyDescent="0.25">
      <c r="A51">
        <v>13</v>
      </c>
      <c r="B51" t="s">
        <v>109</v>
      </c>
      <c r="C51" t="s">
        <v>196</v>
      </c>
      <c r="D51" s="5">
        <v>46113</v>
      </c>
      <c r="E51">
        <v>15089.02</v>
      </c>
      <c r="F51" s="7">
        <v>46153</v>
      </c>
      <c r="G51" s="7">
        <v>46113</v>
      </c>
      <c r="H51" s="7">
        <v>46477</v>
      </c>
      <c r="I51">
        <v>1257.42</v>
      </c>
      <c r="J51">
        <v>12</v>
      </c>
      <c r="K51">
        <v>6</v>
      </c>
      <c r="L51">
        <v>0.03</v>
      </c>
      <c r="M51" t="s">
        <v>201</v>
      </c>
      <c r="N51" s="3">
        <f t="shared" si="0"/>
        <v>452.67059999999998</v>
      </c>
      <c r="O51" s="3">
        <f t="shared" si="1"/>
        <v>0</v>
      </c>
      <c r="P51" s="4">
        <f>N51+SUM(Commissions!N50:DE50)</f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-1257.42</v>
      </c>
      <c r="DA51">
        <v>-1257.42</v>
      </c>
      <c r="DB51">
        <v>-1257.42</v>
      </c>
      <c r="DC51">
        <v>-1257.42</v>
      </c>
      <c r="DD51">
        <v>-1257.42</v>
      </c>
      <c r="DE51">
        <v>-1257.42</v>
      </c>
      <c r="DF51">
        <v>-1257.42</v>
      </c>
      <c r="DG51">
        <v>-1257.42</v>
      </c>
      <c r="DH51">
        <v>-1257.42</v>
      </c>
    </row>
    <row r="52" spans="1:112" x14ac:dyDescent="0.25">
      <c r="A52">
        <v>14</v>
      </c>
      <c r="B52" t="s">
        <v>114</v>
      </c>
      <c r="C52" t="s">
        <v>197</v>
      </c>
      <c r="D52" s="5">
        <v>43922</v>
      </c>
      <c r="E52">
        <v>4000</v>
      </c>
      <c r="F52" s="7">
        <v>43962</v>
      </c>
      <c r="G52" s="7">
        <v>43922</v>
      </c>
      <c r="H52" s="7">
        <v>44286</v>
      </c>
      <c r="I52">
        <v>333.33</v>
      </c>
      <c r="J52">
        <v>12</v>
      </c>
      <c r="K52">
        <v>0</v>
      </c>
      <c r="L52">
        <v>0.05</v>
      </c>
      <c r="M52" t="s">
        <v>201</v>
      </c>
      <c r="N52" s="3">
        <f t="shared" si="0"/>
        <v>200</v>
      </c>
      <c r="O52" s="3">
        <f t="shared" si="1"/>
        <v>200</v>
      </c>
      <c r="P52" s="4">
        <f>N52+SUM(Commissions!N51:DE51)</f>
        <v>200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-333.33</v>
      </c>
      <c r="AQ52">
        <v>-333.33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</row>
    <row r="53" spans="1:112" x14ac:dyDescent="0.25">
      <c r="A53">
        <v>14</v>
      </c>
      <c r="B53" t="s">
        <v>114</v>
      </c>
      <c r="C53" t="s">
        <v>197</v>
      </c>
      <c r="D53" s="5">
        <v>44287</v>
      </c>
      <c r="E53">
        <v>3826.38</v>
      </c>
      <c r="F53" s="7">
        <v>44327</v>
      </c>
      <c r="G53" s="7">
        <v>44287</v>
      </c>
      <c r="H53" s="7">
        <v>44651</v>
      </c>
      <c r="I53">
        <v>318.87</v>
      </c>
      <c r="J53">
        <v>12</v>
      </c>
      <c r="K53">
        <v>1</v>
      </c>
      <c r="L53">
        <v>0.03</v>
      </c>
      <c r="M53" t="s">
        <v>201</v>
      </c>
      <c r="N53" s="3">
        <f t="shared" si="0"/>
        <v>114.7914</v>
      </c>
      <c r="O53" s="3">
        <f t="shared" si="1"/>
        <v>0</v>
      </c>
      <c r="P53" s="4">
        <f>N53+SUM(Commissions!N52:DE52)</f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-318.87</v>
      </c>
      <c r="AS53">
        <v>-318.87</v>
      </c>
      <c r="AT53">
        <v>-318.87</v>
      </c>
      <c r="AU53">
        <v>-318.87</v>
      </c>
      <c r="AV53">
        <v>-318.87</v>
      </c>
      <c r="AW53">
        <v>-318.87</v>
      </c>
      <c r="AX53">
        <v>-318.87</v>
      </c>
      <c r="AY53">
        <v>-318.87</v>
      </c>
      <c r="AZ53">
        <v>-318.87</v>
      </c>
      <c r="BA53">
        <v>-318.87</v>
      </c>
      <c r="BB53">
        <v>-318.87</v>
      </c>
      <c r="BC53">
        <v>-318.87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</row>
    <row r="54" spans="1:112" x14ac:dyDescent="0.25">
      <c r="A54">
        <v>14</v>
      </c>
      <c r="B54" t="s">
        <v>114</v>
      </c>
      <c r="C54" t="s">
        <v>197</v>
      </c>
      <c r="D54" s="5">
        <v>44652</v>
      </c>
      <c r="E54">
        <v>3660.3</v>
      </c>
      <c r="F54" s="7">
        <v>44692</v>
      </c>
      <c r="G54" s="7">
        <v>44652</v>
      </c>
      <c r="H54" s="7">
        <v>45016</v>
      </c>
      <c r="I54">
        <v>305.02999999999997</v>
      </c>
      <c r="J54">
        <v>12</v>
      </c>
      <c r="K54">
        <v>2</v>
      </c>
      <c r="L54">
        <v>0.03</v>
      </c>
      <c r="M54" t="s">
        <v>201</v>
      </c>
      <c r="N54" s="3">
        <f t="shared" si="0"/>
        <v>109.809</v>
      </c>
      <c r="O54" s="3">
        <f t="shared" si="1"/>
        <v>0</v>
      </c>
      <c r="P54" s="4">
        <f>N54+SUM(Commissions!N53:DE53)</f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-305.02999999999997</v>
      </c>
      <c r="BE54">
        <v>-305.02999999999997</v>
      </c>
      <c r="BF54">
        <v>-305.02999999999997</v>
      </c>
      <c r="BG54">
        <v>-305.02999999999997</v>
      </c>
      <c r="BH54">
        <v>-305.02999999999997</v>
      </c>
      <c r="BI54">
        <v>-305.02999999999997</v>
      </c>
      <c r="BJ54">
        <v>-305.02999999999997</v>
      </c>
      <c r="BK54">
        <v>-305.02999999999997</v>
      </c>
      <c r="BL54">
        <v>-305.02999999999997</v>
      </c>
      <c r="BM54">
        <v>-305.02999999999997</v>
      </c>
      <c r="BN54">
        <v>-305.02999999999997</v>
      </c>
      <c r="BO54">
        <v>-305.02999999999997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</row>
    <row r="55" spans="1:112" x14ac:dyDescent="0.25">
      <c r="A55">
        <v>14</v>
      </c>
      <c r="B55" t="s">
        <v>114</v>
      </c>
      <c r="C55" t="s">
        <v>197</v>
      </c>
      <c r="D55" s="5">
        <v>45017</v>
      </c>
      <c r="E55">
        <v>3501.43</v>
      </c>
      <c r="F55" s="7">
        <v>45057</v>
      </c>
      <c r="G55" s="7">
        <v>45017</v>
      </c>
      <c r="H55" s="7">
        <v>45382</v>
      </c>
      <c r="I55">
        <v>291.79000000000002</v>
      </c>
      <c r="J55">
        <v>12</v>
      </c>
      <c r="K55">
        <v>3</v>
      </c>
      <c r="L55">
        <v>0.03</v>
      </c>
      <c r="M55" t="s">
        <v>201</v>
      </c>
      <c r="N55" s="3">
        <f t="shared" si="0"/>
        <v>105.04289999999999</v>
      </c>
      <c r="O55" s="3">
        <f t="shared" si="1"/>
        <v>0</v>
      </c>
      <c r="P55" s="4">
        <f>N55+SUM(Commissions!N54:DE54)</f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-291.79000000000002</v>
      </c>
      <c r="BQ55">
        <v>-291.79000000000002</v>
      </c>
      <c r="BR55">
        <v>-291.79000000000002</v>
      </c>
      <c r="BS55">
        <v>-291.79000000000002</v>
      </c>
      <c r="BT55">
        <v>-291.79000000000002</v>
      </c>
      <c r="BU55">
        <v>-291.79000000000002</v>
      </c>
      <c r="BV55">
        <v>-291.79000000000002</v>
      </c>
      <c r="BW55">
        <v>-291.79000000000002</v>
      </c>
      <c r="BX55">
        <v>-291.79000000000002</v>
      </c>
      <c r="BY55">
        <v>-291.79000000000002</v>
      </c>
      <c r="BZ55">
        <v>-291.79000000000002</v>
      </c>
      <c r="CA55">
        <v>-291.79000000000002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</row>
    <row r="56" spans="1:112" x14ac:dyDescent="0.25">
      <c r="A56">
        <v>14</v>
      </c>
      <c r="B56" t="s">
        <v>114</v>
      </c>
      <c r="C56" t="s">
        <v>197</v>
      </c>
      <c r="D56" s="5">
        <v>45383</v>
      </c>
      <c r="E56">
        <v>3349.45</v>
      </c>
      <c r="F56" s="7">
        <v>45423</v>
      </c>
      <c r="G56" s="7">
        <v>45383</v>
      </c>
      <c r="H56" s="7">
        <v>45747</v>
      </c>
      <c r="I56">
        <v>279.12</v>
      </c>
      <c r="J56">
        <v>12</v>
      </c>
      <c r="K56">
        <v>4</v>
      </c>
      <c r="L56">
        <v>0.03</v>
      </c>
      <c r="M56" t="s">
        <v>201</v>
      </c>
      <c r="N56" s="3">
        <f t="shared" si="0"/>
        <v>100.48349999999999</v>
      </c>
      <c r="O56" s="3">
        <f t="shared" si="1"/>
        <v>0</v>
      </c>
      <c r="P56" s="4">
        <f>N56+SUM(Commissions!N55:DE55)</f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-279.12</v>
      </c>
      <c r="CC56">
        <v>-279.12</v>
      </c>
      <c r="CD56">
        <v>-279.12</v>
      </c>
      <c r="CE56">
        <v>-279.12</v>
      </c>
      <c r="CF56">
        <v>-279.12</v>
      </c>
      <c r="CG56">
        <v>-279.12</v>
      </c>
      <c r="CH56">
        <v>-279.12</v>
      </c>
      <c r="CI56">
        <v>-279.12</v>
      </c>
      <c r="CJ56">
        <v>-279.12</v>
      </c>
      <c r="CK56">
        <v>-279.12</v>
      </c>
      <c r="CL56">
        <v>-279.12</v>
      </c>
      <c r="CM56">
        <v>-279.12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</row>
    <row r="57" spans="1:112" x14ac:dyDescent="0.25">
      <c r="A57">
        <v>14</v>
      </c>
      <c r="B57" t="s">
        <v>114</v>
      </c>
      <c r="C57" t="s">
        <v>197</v>
      </c>
      <c r="D57" s="5">
        <v>45748</v>
      </c>
      <c r="E57">
        <v>3204.07</v>
      </c>
      <c r="F57" s="7">
        <v>45788</v>
      </c>
      <c r="G57" s="7">
        <v>45748</v>
      </c>
      <c r="H57" s="7">
        <v>46112</v>
      </c>
      <c r="I57">
        <v>267.01</v>
      </c>
      <c r="J57">
        <v>12</v>
      </c>
      <c r="K57">
        <v>5</v>
      </c>
      <c r="L57">
        <v>0.03</v>
      </c>
      <c r="M57" t="s">
        <v>201</v>
      </c>
      <c r="N57" s="3">
        <f t="shared" si="0"/>
        <v>96.122100000000003</v>
      </c>
      <c r="O57" s="3">
        <f t="shared" si="1"/>
        <v>0</v>
      </c>
      <c r="P57" s="4">
        <f>N57+SUM(Commissions!N56:DE56)</f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-267.01</v>
      </c>
      <c r="CO57">
        <v>-267.01</v>
      </c>
      <c r="CP57">
        <v>-267.01</v>
      </c>
      <c r="CQ57">
        <v>-267.01</v>
      </c>
      <c r="CR57">
        <v>-267.01</v>
      </c>
      <c r="CS57">
        <v>-267.01</v>
      </c>
      <c r="CT57">
        <v>-267.01</v>
      </c>
      <c r="CU57">
        <v>-267.01</v>
      </c>
      <c r="CV57">
        <v>-267.01</v>
      </c>
      <c r="CW57">
        <v>-267.01</v>
      </c>
      <c r="CX57">
        <v>-267.01</v>
      </c>
      <c r="CY57">
        <v>-267.01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</row>
    <row r="58" spans="1:112" x14ac:dyDescent="0.25">
      <c r="A58">
        <v>14</v>
      </c>
      <c r="B58" t="s">
        <v>114</v>
      </c>
      <c r="C58" t="s">
        <v>197</v>
      </c>
      <c r="D58" s="5">
        <v>46113</v>
      </c>
      <c r="E58">
        <v>3065</v>
      </c>
      <c r="F58" s="7">
        <v>46153</v>
      </c>
      <c r="G58" s="7">
        <v>46113</v>
      </c>
      <c r="H58" s="7">
        <v>46477</v>
      </c>
      <c r="I58">
        <v>255.42</v>
      </c>
      <c r="J58">
        <v>12</v>
      </c>
      <c r="K58">
        <v>6</v>
      </c>
      <c r="L58">
        <v>0.03</v>
      </c>
      <c r="M58" t="s">
        <v>201</v>
      </c>
      <c r="N58" s="3">
        <f t="shared" si="0"/>
        <v>91.95</v>
      </c>
      <c r="O58" s="3">
        <f t="shared" si="1"/>
        <v>0</v>
      </c>
      <c r="P58" s="4">
        <f>N58+SUM(Commissions!N57:DE57)</f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-255.42</v>
      </c>
      <c r="DA58">
        <v>-255.42</v>
      </c>
      <c r="DB58">
        <v>-255.42</v>
      </c>
      <c r="DC58">
        <v>-255.42</v>
      </c>
      <c r="DD58">
        <v>-255.42</v>
      </c>
      <c r="DE58">
        <v>-255.42</v>
      </c>
      <c r="DF58">
        <v>-255.42</v>
      </c>
      <c r="DG58">
        <v>-255.42</v>
      </c>
      <c r="DH58">
        <v>-255.42</v>
      </c>
    </row>
    <row r="59" spans="1:112" x14ac:dyDescent="0.25">
      <c r="A59">
        <v>15</v>
      </c>
      <c r="B59" t="s">
        <v>115</v>
      </c>
      <c r="C59" t="s">
        <v>197</v>
      </c>
      <c r="D59" s="5">
        <v>43922</v>
      </c>
      <c r="E59">
        <v>10000</v>
      </c>
      <c r="F59" s="7">
        <v>43962</v>
      </c>
      <c r="G59" s="7">
        <v>43922</v>
      </c>
      <c r="H59" s="7">
        <v>44286</v>
      </c>
      <c r="I59">
        <v>833.33</v>
      </c>
      <c r="J59">
        <v>12</v>
      </c>
      <c r="K59">
        <v>0</v>
      </c>
      <c r="L59">
        <v>0.05</v>
      </c>
      <c r="M59" t="s">
        <v>201</v>
      </c>
      <c r="N59" s="3">
        <f t="shared" si="0"/>
        <v>500</v>
      </c>
      <c r="O59" s="3">
        <f t="shared" si="1"/>
        <v>500</v>
      </c>
      <c r="P59" s="4">
        <f>N59+SUM(Commissions!N58:DE58)</f>
        <v>500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-833.33</v>
      </c>
      <c r="AQ59">
        <v>-833.33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</row>
    <row r="60" spans="1:112" x14ac:dyDescent="0.25">
      <c r="A60">
        <v>15</v>
      </c>
      <c r="B60" t="s">
        <v>115</v>
      </c>
      <c r="C60" t="s">
        <v>197</v>
      </c>
      <c r="D60" s="5">
        <v>44287</v>
      </c>
      <c r="E60">
        <v>9565.9599999999991</v>
      </c>
      <c r="F60" s="7">
        <v>44327</v>
      </c>
      <c r="G60" s="7">
        <v>44287</v>
      </c>
      <c r="H60" s="7">
        <v>44651</v>
      </c>
      <c r="I60">
        <v>797.16</v>
      </c>
      <c r="J60">
        <v>12</v>
      </c>
      <c r="K60">
        <v>1</v>
      </c>
      <c r="L60">
        <v>0.03</v>
      </c>
      <c r="M60" t="s">
        <v>201</v>
      </c>
      <c r="N60" s="3">
        <f t="shared" si="0"/>
        <v>286.97879999999998</v>
      </c>
      <c r="O60" s="3">
        <f t="shared" si="1"/>
        <v>0</v>
      </c>
      <c r="P60" s="4">
        <f>N60+SUM(Commissions!N59:DE59)</f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-797.16</v>
      </c>
      <c r="AS60">
        <v>-797.16</v>
      </c>
      <c r="AT60">
        <v>-797.16</v>
      </c>
      <c r="AU60">
        <v>-797.16</v>
      </c>
      <c r="AV60">
        <v>-797.16</v>
      </c>
      <c r="AW60">
        <v>-797.16</v>
      </c>
      <c r="AX60">
        <v>-797.16</v>
      </c>
      <c r="AY60">
        <v>-797.16</v>
      </c>
      <c r="AZ60">
        <v>-797.16</v>
      </c>
      <c r="BA60">
        <v>-797.16</v>
      </c>
      <c r="BB60">
        <v>-797.16</v>
      </c>
      <c r="BC60">
        <v>-797.16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</row>
    <row r="61" spans="1:112" x14ac:dyDescent="0.25">
      <c r="A61">
        <v>15</v>
      </c>
      <c r="B61" t="s">
        <v>115</v>
      </c>
      <c r="C61" t="s">
        <v>197</v>
      </c>
      <c r="D61" s="5">
        <v>44652</v>
      </c>
      <c r="E61">
        <v>9150.75</v>
      </c>
      <c r="F61" s="7">
        <v>44692</v>
      </c>
      <c r="G61" s="7">
        <v>44652</v>
      </c>
      <c r="H61" s="7">
        <v>45016</v>
      </c>
      <c r="I61">
        <v>762.56</v>
      </c>
      <c r="J61">
        <v>12</v>
      </c>
      <c r="K61">
        <v>2</v>
      </c>
      <c r="L61">
        <v>0.03</v>
      </c>
      <c r="M61" t="s">
        <v>201</v>
      </c>
      <c r="N61" s="3">
        <f t="shared" si="0"/>
        <v>274.52249999999998</v>
      </c>
      <c r="O61" s="3">
        <f t="shared" si="1"/>
        <v>0</v>
      </c>
      <c r="P61" s="4">
        <f>N61+SUM(Commissions!N60:DE60)</f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-762.56</v>
      </c>
      <c r="BE61">
        <v>-762.56</v>
      </c>
      <c r="BF61">
        <v>-762.56</v>
      </c>
      <c r="BG61">
        <v>-762.56</v>
      </c>
      <c r="BH61">
        <v>-762.56</v>
      </c>
      <c r="BI61">
        <v>-762.56</v>
      </c>
      <c r="BJ61">
        <v>-762.56</v>
      </c>
      <c r="BK61">
        <v>-762.56</v>
      </c>
      <c r="BL61">
        <v>-762.56</v>
      </c>
      <c r="BM61">
        <v>-762.56</v>
      </c>
      <c r="BN61">
        <v>-762.56</v>
      </c>
      <c r="BO61">
        <v>-762.56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</row>
    <row r="62" spans="1:112" x14ac:dyDescent="0.25">
      <c r="A62">
        <v>15</v>
      </c>
      <c r="B62" t="s">
        <v>115</v>
      </c>
      <c r="C62" t="s">
        <v>197</v>
      </c>
      <c r="D62" s="5">
        <v>45017</v>
      </c>
      <c r="E62">
        <v>8753.57</v>
      </c>
      <c r="F62" s="7">
        <v>45057</v>
      </c>
      <c r="G62" s="7">
        <v>45017</v>
      </c>
      <c r="H62" s="7">
        <v>45382</v>
      </c>
      <c r="I62">
        <v>729.46</v>
      </c>
      <c r="J62">
        <v>12</v>
      </c>
      <c r="K62">
        <v>3</v>
      </c>
      <c r="L62">
        <v>0.03</v>
      </c>
      <c r="M62" t="s">
        <v>201</v>
      </c>
      <c r="N62" s="3">
        <f t="shared" si="0"/>
        <v>262.6071</v>
      </c>
      <c r="O62" s="3">
        <f t="shared" si="1"/>
        <v>0</v>
      </c>
      <c r="P62" s="4">
        <f>N62+SUM(Commissions!N61:DE61)</f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-729.46</v>
      </c>
      <c r="BQ62">
        <v>-729.46</v>
      </c>
      <c r="BR62">
        <v>-729.46</v>
      </c>
      <c r="BS62">
        <v>-729.46</v>
      </c>
      <c r="BT62">
        <v>-729.46</v>
      </c>
      <c r="BU62">
        <v>-729.46</v>
      </c>
      <c r="BV62">
        <v>-729.46</v>
      </c>
      <c r="BW62">
        <v>-729.46</v>
      </c>
      <c r="BX62">
        <v>-729.46</v>
      </c>
      <c r="BY62">
        <v>-729.46</v>
      </c>
      <c r="BZ62">
        <v>-729.46</v>
      </c>
      <c r="CA62">
        <v>-729.46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</row>
    <row r="63" spans="1:112" x14ac:dyDescent="0.25">
      <c r="A63">
        <v>15</v>
      </c>
      <c r="B63" t="s">
        <v>115</v>
      </c>
      <c r="C63" t="s">
        <v>197</v>
      </c>
      <c r="D63" s="5">
        <v>45383</v>
      </c>
      <c r="E63">
        <v>8373.6299999999992</v>
      </c>
      <c r="F63" s="7">
        <v>45423</v>
      </c>
      <c r="G63" s="7">
        <v>45383</v>
      </c>
      <c r="H63" s="7">
        <v>45747</v>
      </c>
      <c r="I63">
        <v>697.8</v>
      </c>
      <c r="J63">
        <v>12</v>
      </c>
      <c r="K63">
        <v>4</v>
      </c>
      <c r="L63">
        <v>0.03</v>
      </c>
      <c r="M63" t="s">
        <v>201</v>
      </c>
      <c r="N63" s="3">
        <f t="shared" si="0"/>
        <v>251.20889999999997</v>
      </c>
      <c r="O63" s="3">
        <f t="shared" si="1"/>
        <v>0</v>
      </c>
      <c r="P63" s="4">
        <f>N63+SUM(Commissions!N62:DE62)</f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-697.8</v>
      </c>
      <c r="CC63">
        <v>-697.8</v>
      </c>
      <c r="CD63">
        <v>-697.8</v>
      </c>
      <c r="CE63">
        <v>-697.8</v>
      </c>
      <c r="CF63">
        <v>-697.8</v>
      </c>
      <c r="CG63">
        <v>-697.8</v>
      </c>
      <c r="CH63">
        <v>-697.8</v>
      </c>
      <c r="CI63">
        <v>-697.8</v>
      </c>
      <c r="CJ63">
        <v>-697.8</v>
      </c>
      <c r="CK63">
        <v>-697.8</v>
      </c>
      <c r="CL63">
        <v>-697.8</v>
      </c>
      <c r="CM63">
        <v>-697.8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</row>
    <row r="64" spans="1:112" x14ac:dyDescent="0.25">
      <c r="A64">
        <v>15</v>
      </c>
      <c r="B64" t="s">
        <v>115</v>
      </c>
      <c r="C64" t="s">
        <v>197</v>
      </c>
      <c r="D64" s="5">
        <v>45748</v>
      </c>
      <c r="E64">
        <v>8010.18</v>
      </c>
      <c r="F64" s="7">
        <v>45788</v>
      </c>
      <c r="G64" s="7">
        <v>45748</v>
      </c>
      <c r="H64" s="7">
        <v>46112</v>
      </c>
      <c r="I64">
        <v>667.51</v>
      </c>
      <c r="J64">
        <v>12</v>
      </c>
      <c r="K64">
        <v>5</v>
      </c>
      <c r="L64">
        <v>0.03</v>
      </c>
      <c r="M64" t="s">
        <v>201</v>
      </c>
      <c r="N64" s="3">
        <f t="shared" si="0"/>
        <v>240.30539999999999</v>
      </c>
      <c r="O64" s="3">
        <f t="shared" si="1"/>
        <v>0</v>
      </c>
      <c r="P64" s="4">
        <f>N64+SUM(Commissions!N63:DE63)</f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-667.51</v>
      </c>
      <c r="CO64">
        <v>-667.51</v>
      </c>
      <c r="CP64">
        <v>-667.51</v>
      </c>
      <c r="CQ64">
        <v>-667.51</v>
      </c>
      <c r="CR64">
        <v>-667.51</v>
      </c>
      <c r="CS64">
        <v>-667.51</v>
      </c>
      <c r="CT64">
        <v>-667.51</v>
      </c>
      <c r="CU64">
        <v>-667.51</v>
      </c>
      <c r="CV64">
        <v>-667.51</v>
      </c>
      <c r="CW64">
        <v>-667.51</v>
      </c>
      <c r="CX64">
        <v>-667.51</v>
      </c>
      <c r="CY64">
        <v>-667.51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</row>
    <row r="65" spans="1:112" x14ac:dyDescent="0.25">
      <c r="A65">
        <v>15</v>
      </c>
      <c r="B65" t="s">
        <v>115</v>
      </c>
      <c r="C65" t="s">
        <v>197</v>
      </c>
      <c r="D65" s="5">
        <v>46113</v>
      </c>
      <c r="E65">
        <v>7662.5</v>
      </c>
      <c r="F65" s="7">
        <v>46153</v>
      </c>
      <c r="G65" s="7">
        <v>46113</v>
      </c>
      <c r="H65" s="7">
        <v>46477</v>
      </c>
      <c r="I65">
        <v>638.54</v>
      </c>
      <c r="J65">
        <v>12</v>
      </c>
      <c r="K65">
        <v>6</v>
      </c>
      <c r="L65">
        <v>0.03</v>
      </c>
      <c r="M65" t="s">
        <v>201</v>
      </c>
      <c r="N65" s="3">
        <f t="shared" si="0"/>
        <v>229.875</v>
      </c>
      <c r="O65" s="3">
        <f t="shared" si="1"/>
        <v>0</v>
      </c>
      <c r="P65" s="4">
        <f>N65+SUM(Commissions!N64:DE64)</f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-638.54</v>
      </c>
      <c r="DA65">
        <v>-638.54</v>
      </c>
      <c r="DB65">
        <v>-638.54</v>
      </c>
      <c r="DC65">
        <v>-638.54</v>
      </c>
      <c r="DD65">
        <v>-638.54</v>
      </c>
      <c r="DE65">
        <v>-638.54</v>
      </c>
      <c r="DF65">
        <v>-638.54</v>
      </c>
      <c r="DG65">
        <v>-638.54</v>
      </c>
      <c r="DH65">
        <v>-638.54</v>
      </c>
    </row>
    <row r="66" spans="1:112" x14ac:dyDescent="0.25">
      <c r="A66">
        <v>16</v>
      </c>
      <c r="B66" t="s">
        <v>116</v>
      </c>
      <c r="C66" t="s">
        <v>199</v>
      </c>
      <c r="D66" s="5">
        <v>43922</v>
      </c>
      <c r="E66">
        <v>10000</v>
      </c>
      <c r="F66" s="7">
        <v>43962</v>
      </c>
      <c r="G66" s="7">
        <v>43922</v>
      </c>
      <c r="H66" s="7">
        <v>44286</v>
      </c>
      <c r="I66">
        <v>833.33</v>
      </c>
      <c r="J66">
        <v>12</v>
      </c>
      <c r="K66">
        <v>0</v>
      </c>
      <c r="L66">
        <v>0.05</v>
      </c>
      <c r="M66" t="s">
        <v>201</v>
      </c>
      <c r="N66" s="3">
        <f t="shared" si="0"/>
        <v>500</v>
      </c>
      <c r="O66" s="3">
        <f t="shared" si="1"/>
        <v>500</v>
      </c>
      <c r="P66" s="4">
        <f>N66+SUM(Commissions!N65:DE65)</f>
        <v>500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-833.33</v>
      </c>
      <c r="AQ66">
        <v>-833.33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</row>
    <row r="67" spans="1:112" x14ac:dyDescent="0.25">
      <c r="A67">
        <v>16</v>
      </c>
      <c r="B67" t="s">
        <v>116</v>
      </c>
      <c r="C67" t="s">
        <v>199</v>
      </c>
      <c r="D67" s="5">
        <v>44287</v>
      </c>
      <c r="E67">
        <v>8954.4599999999991</v>
      </c>
      <c r="F67" s="7">
        <v>44327</v>
      </c>
      <c r="G67" s="7">
        <v>44287</v>
      </c>
      <c r="H67" s="7">
        <v>44651</v>
      </c>
      <c r="I67">
        <v>746.2</v>
      </c>
      <c r="J67">
        <v>12</v>
      </c>
      <c r="K67">
        <v>1</v>
      </c>
      <c r="L67">
        <v>0.03</v>
      </c>
      <c r="M67" t="s">
        <v>201</v>
      </c>
      <c r="N67" s="3">
        <f t="shared" si="0"/>
        <v>268.63379999999995</v>
      </c>
      <c r="O67" s="3">
        <f t="shared" si="1"/>
        <v>0</v>
      </c>
      <c r="P67" s="4">
        <f>N67+SUM(Commissions!N66:DE66)</f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-746.2</v>
      </c>
      <c r="AS67">
        <v>-746.2</v>
      </c>
      <c r="AT67">
        <v>-746.2</v>
      </c>
      <c r="AU67">
        <v>-746.2</v>
      </c>
      <c r="AV67">
        <v>-746.2</v>
      </c>
      <c r="AW67">
        <v>-746.2</v>
      </c>
      <c r="AX67">
        <v>-746.2</v>
      </c>
      <c r="AY67">
        <v>-746.2</v>
      </c>
      <c r="AZ67">
        <v>-746.2</v>
      </c>
      <c r="BA67">
        <v>-746.2</v>
      </c>
      <c r="BB67">
        <v>-746.2</v>
      </c>
      <c r="BC67">
        <v>-746.2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</row>
    <row r="68" spans="1:112" x14ac:dyDescent="0.25">
      <c r="A68">
        <v>16</v>
      </c>
      <c r="B68" t="s">
        <v>116</v>
      </c>
      <c r="C68" t="s">
        <v>199</v>
      </c>
      <c r="D68" s="5">
        <v>44652</v>
      </c>
      <c r="E68">
        <v>8018.23</v>
      </c>
      <c r="F68" s="7">
        <v>44692</v>
      </c>
      <c r="G68" s="7">
        <v>44652</v>
      </c>
      <c r="H68" s="7">
        <v>45016</v>
      </c>
      <c r="I68">
        <v>668.19</v>
      </c>
      <c r="J68">
        <v>12</v>
      </c>
      <c r="K68">
        <v>2</v>
      </c>
      <c r="L68">
        <v>0.03</v>
      </c>
      <c r="M68" t="s">
        <v>201</v>
      </c>
      <c r="N68" s="3">
        <f t="shared" ref="N68:N131" si="2">E68*L68</f>
        <v>240.54689999999997</v>
      </c>
      <c r="O68" s="3">
        <f t="shared" ref="O68:O131" si="3">IF(OR(F68&gt;$O$1,F68&lt;$N$1),E68*L68,0)</f>
        <v>0</v>
      </c>
      <c r="P68" s="4">
        <f>N68+SUM(Commissions!N67:DE67)</f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-668.19</v>
      </c>
      <c r="BE68">
        <v>-668.19</v>
      </c>
      <c r="BF68">
        <v>-668.19</v>
      </c>
      <c r="BG68">
        <v>-668.19</v>
      </c>
      <c r="BH68">
        <v>-668.19</v>
      </c>
      <c r="BI68">
        <v>-668.19</v>
      </c>
      <c r="BJ68">
        <v>-668.19</v>
      </c>
      <c r="BK68">
        <v>-668.19</v>
      </c>
      <c r="BL68">
        <v>-668.19</v>
      </c>
      <c r="BM68">
        <v>-668.19</v>
      </c>
      <c r="BN68">
        <v>-668.19</v>
      </c>
      <c r="BO68">
        <v>-668.19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</row>
    <row r="69" spans="1:112" x14ac:dyDescent="0.25">
      <c r="A69">
        <v>16</v>
      </c>
      <c r="B69" t="s">
        <v>116</v>
      </c>
      <c r="C69" t="s">
        <v>199</v>
      </c>
      <c r="D69" s="5">
        <v>45017</v>
      </c>
      <c r="E69">
        <v>7179.89</v>
      </c>
      <c r="F69" s="7">
        <v>45057</v>
      </c>
      <c r="G69" s="7">
        <v>45017</v>
      </c>
      <c r="H69" s="7">
        <v>45382</v>
      </c>
      <c r="I69">
        <v>598.32000000000005</v>
      </c>
      <c r="J69">
        <v>12</v>
      </c>
      <c r="K69">
        <v>3</v>
      </c>
      <c r="L69">
        <v>0.03</v>
      </c>
      <c r="M69" t="s">
        <v>201</v>
      </c>
      <c r="N69" s="3">
        <f t="shared" si="2"/>
        <v>215.39670000000001</v>
      </c>
      <c r="O69" s="3">
        <f t="shared" si="3"/>
        <v>0</v>
      </c>
      <c r="P69" s="4">
        <f>N69+SUM(Commissions!N68:DE68)</f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-598.32000000000005</v>
      </c>
      <c r="BQ69">
        <v>-598.32000000000005</v>
      </c>
      <c r="BR69">
        <v>-598.32000000000005</v>
      </c>
      <c r="BS69">
        <v>-598.32000000000005</v>
      </c>
      <c r="BT69">
        <v>-598.32000000000005</v>
      </c>
      <c r="BU69">
        <v>-598.32000000000005</v>
      </c>
      <c r="BV69">
        <v>-598.32000000000005</v>
      </c>
      <c r="BW69">
        <v>-598.32000000000005</v>
      </c>
      <c r="BX69">
        <v>-598.32000000000005</v>
      </c>
      <c r="BY69">
        <v>-598.32000000000005</v>
      </c>
      <c r="BZ69">
        <v>-598.32000000000005</v>
      </c>
      <c r="CA69">
        <v>-598.32000000000005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</row>
    <row r="70" spans="1:112" x14ac:dyDescent="0.25">
      <c r="A70">
        <v>16</v>
      </c>
      <c r="B70" t="s">
        <v>116</v>
      </c>
      <c r="C70" t="s">
        <v>199</v>
      </c>
      <c r="D70" s="5">
        <v>45383</v>
      </c>
      <c r="E70">
        <v>6429.2</v>
      </c>
      <c r="F70" s="7">
        <v>45423</v>
      </c>
      <c r="G70" s="7">
        <v>45383</v>
      </c>
      <c r="H70" s="7">
        <v>45747</v>
      </c>
      <c r="I70">
        <v>535.77</v>
      </c>
      <c r="J70">
        <v>12</v>
      </c>
      <c r="K70">
        <v>4</v>
      </c>
      <c r="L70">
        <v>0.03</v>
      </c>
      <c r="M70" t="s">
        <v>201</v>
      </c>
      <c r="N70" s="3">
        <f t="shared" si="2"/>
        <v>192.87599999999998</v>
      </c>
      <c r="O70" s="3">
        <f t="shared" si="3"/>
        <v>0</v>
      </c>
      <c r="P70" s="4">
        <f>N70+SUM(Commissions!N69:DE69)</f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-535.77</v>
      </c>
      <c r="CC70">
        <v>-535.77</v>
      </c>
      <c r="CD70">
        <v>-535.77</v>
      </c>
      <c r="CE70">
        <v>-535.77</v>
      </c>
      <c r="CF70">
        <v>-535.77</v>
      </c>
      <c r="CG70">
        <v>-535.77</v>
      </c>
      <c r="CH70">
        <v>-535.77</v>
      </c>
      <c r="CI70">
        <v>-535.77</v>
      </c>
      <c r="CJ70">
        <v>-535.77</v>
      </c>
      <c r="CK70">
        <v>-535.77</v>
      </c>
      <c r="CL70">
        <v>-535.77</v>
      </c>
      <c r="CM70">
        <v>-535.77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</row>
    <row r="71" spans="1:112" x14ac:dyDescent="0.25">
      <c r="A71">
        <v>16</v>
      </c>
      <c r="B71" t="s">
        <v>116</v>
      </c>
      <c r="C71" t="s">
        <v>199</v>
      </c>
      <c r="D71" s="5">
        <v>45748</v>
      </c>
      <c r="E71">
        <v>5757</v>
      </c>
      <c r="F71" s="7">
        <v>45788</v>
      </c>
      <c r="G71" s="7">
        <v>45748</v>
      </c>
      <c r="H71" s="7">
        <v>46112</v>
      </c>
      <c r="I71">
        <v>479.75</v>
      </c>
      <c r="J71">
        <v>12</v>
      </c>
      <c r="K71">
        <v>5</v>
      </c>
      <c r="L71">
        <v>0.03</v>
      </c>
      <c r="M71" t="s">
        <v>201</v>
      </c>
      <c r="N71" s="3">
        <f t="shared" si="2"/>
        <v>172.70999999999998</v>
      </c>
      <c r="O71" s="3">
        <f t="shared" si="3"/>
        <v>0</v>
      </c>
      <c r="P71" s="4">
        <f>N71+SUM(Commissions!N70:DE70)</f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-479.75</v>
      </c>
      <c r="CO71">
        <v>-479.75</v>
      </c>
      <c r="CP71">
        <v>-479.75</v>
      </c>
      <c r="CQ71">
        <v>-479.75</v>
      </c>
      <c r="CR71">
        <v>-479.75</v>
      </c>
      <c r="CS71">
        <v>-479.75</v>
      </c>
      <c r="CT71">
        <v>-479.75</v>
      </c>
      <c r="CU71">
        <v>-479.75</v>
      </c>
      <c r="CV71">
        <v>-479.75</v>
      </c>
      <c r="CW71">
        <v>-479.75</v>
      </c>
      <c r="CX71">
        <v>-479.75</v>
      </c>
      <c r="CY71">
        <v>-479.75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</row>
    <row r="72" spans="1:112" x14ac:dyDescent="0.25">
      <c r="A72">
        <v>16</v>
      </c>
      <c r="B72" t="s">
        <v>116</v>
      </c>
      <c r="C72" t="s">
        <v>199</v>
      </c>
      <c r="D72" s="5">
        <v>46113</v>
      </c>
      <c r="E72">
        <v>5155.08</v>
      </c>
      <c r="F72" s="7">
        <v>46153</v>
      </c>
      <c r="G72" s="7">
        <v>46113</v>
      </c>
      <c r="H72" s="7">
        <v>46477</v>
      </c>
      <c r="I72">
        <v>429.59</v>
      </c>
      <c r="J72">
        <v>12</v>
      </c>
      <c r="K72">
        <v>6</v>
      </c>
      <c r="L72">
        <v>0.03</v>
      </c>
      <c r="M72" t="s">
        <v>201</v>
      </c>
      <c r="N72" s="3">
        <f t="shared" si="2"/>
        <v>154.6524</v>
      </c>
      <c r="O72" s="3">
        <f t="shared" si="3"/>
        <v>0</v>
      </c>
      <c r="P72" s="4">
        <f>N72+SUM(Commissions!N71:DE71)</f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-429.59</v>
      </c>
      <c r="DA72">
        <v>-429.59</v>
      </c>
      <c r="DB72">
        <v>-429.59</v>
      </c>
      <c r="DC72">
        <v>-429.59</v>
      </c>
      <c r="DD72">
        <v>-429.59</v>
      </c>
      <c r="DE72">
        <v>-429.59</v>
      </c>
      <c r="DF72">
        <v>-429.59</v>
      </c>
      <c r="DG72">
        <v>-429.59</v>
      </c>
      <c r="DH72">
        <v>-429.59</v>
      </c>
    </row>
    <row r="73" spans="1:112" x14ac:dyDescent="0.25">
      <c r="A73">
        <v>17</v>
      </c>
      <c r="B73" t="s">
        <v>116</v>
      </c>
      <c r="C73" t="s">
        <v>199</v>
      </c>
      <c r="D73" s="5">
        <v>43922</v>
      </c>
      <c r="E73">
        <v>5000</v>
      </c>
      <c r="F73" s="7">
        <v>43962</v>
      </c>
      <c r="G73" s="7">
        <v>43922</v>
      </c>
      <c r="H73" s="7">
        <v>44286</v>
      </c>
      <c r="I73">
        <v>416.67</v>
      </c>
      <c r="J73">
        <v>12</v>
      </c>
      <c r="K73">
        <v>0</v>
      </c>
      <c r="L73">
        <v>0.05</v>
      </c>
      <c r="M73" t="s">
        <v>201</v>
      </c>
      <c r="N73" s="3">
        <f t="shared" si="2"/>
        <v>250</v>
      </c>
      <c r="O73" s="3">
        <f t="shared" si="3"/>
        <v>250</v>
      </c>
      <c r="P73" s="4">
        <f>N73+SUM(Commissions!N72:DE72)</f>
        <v>250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-416.67</v>
      </c>
      <c r="AQ73">
        <v>-416.67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</row>
    <row r="74" spans="1:112" x14ac:dyDescent="0.25">
      <c r="A74">
        <v>17</v>
      </c>
      <c r="B74" t="s">
        <v>116</v>
      </c>
      <c r="C74" t="s">
        <v>199</v>
      </c>
      <c r="D74" s="5">
        <v>44287</v>
      </c>
      <c r="E74">
        <v>4477.2299999999996</v>
      </c>
      <c r="F74" s="7">
        <v>44327</v>
      </c>
      <c r="G74" s="7">
        <v>44287</v>
      </c>
      <c r="H74" s="7">
        <v>44651</v>
      </c>
      <c r="I74">
        <v>373.1</v>
      </c>
      <c r="J74">
        <v>12</v>
      </c>
      <c r="K74">
        <v>1</v>
      </c>
      <c r="L74">
        <v>0.03</v>
      </c>
      <c r="M74" t="s">
        <v>201</v>
      </c>
      <c r="N74" s="3">
        <f t="shared" si="2"/>
        <v>134.31689999999998</v>
      </c>
      <c r="O74" s="3">
        <f t="shared" si="3"/>
        <v>0</v>
      </c>
      <c r="P74" s="4">
        <f>N74+SUM(Commissions!N73:DE73)</f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-373.1</v>
      </c>
      <c r="AS74">
        <v>-373.1</v>
      </c>
      <c r="AT74">
        <v>-373.1</v>
      </c>
      <c r="AU74">
        <v>-373.1</v>
      </c>
      <c r="AV74">
        <v>-373.1</v>
      </c>
      <c r="AW74">
        <v>-373.1</v>
      </c>
      <c r="AX74">
        <v>-373.1</v>
      </c>
      <c r="AY74">
        <v>-373.1</v>
      </c>
      <c r="AZ74">
        <v>-373.1</v>
      </c>
      <c r="BA74">
        <v>-373.1</v>
      </c>
      <c r="BB74">
        <v>-373.1</v>
      </c>
      <c r="BC74">
        <v>-373.1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</row>
    <row r="75" spans="1:112" x14ac:dyDescent="0.25">
      <c r="A75">
        <v>17</v>
      </c>
      <c r="B75" t="s">
        <v>116</v>
      </c>
      <c r="C75" t="s">
        <v>199</v>
      </c>
      <c r="D75" s="5">
        <v>44652</v>
      </c>
      <c r="E75">
        <v>4009.11</v>
      </c>
      <c r="F75" s="7">
        <v>44692</v>
      </c>
      <c r="G75" s="7">
        <v>44652</v>
      </c>
      <c r="H75" s="7">
        <v>45016</v>
      </c>
      <c r="I75">
        <v>334.09</v>
      </c>
      <c r="J75">
        <v>12</v>
      </c>
      <c r="K75">
        <v>2</v>
      </c>
      <c r="L75">
        <v>0.03</v>
      </c>
      <c r="M75" t="s">
        <v>201</v>
      </c>
      <c r="N75" s="3">
        <f t="shared" si="2"/>
        <v>120.27330000000001</v>
      </c>
      <c r="O75" s="3">
        <f t="shared" si="3"/>
        <v>0</v>
      </c>
      <c r="P75" s="4">
        <f>N75+SUM(Commissions!N74:DE74)</f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-334.09</v>
      </c>
      <c r="BE75">
        <v>-334.09</v>
      </c>
      <c r="BF75">
        <v>-334.09</v>
      </c>
      <c r="BG75">
        <v>-334.09</v>
      </c>
      <c r="BH75">
        <v>-334.09</v>
      </c>
      <c r="BI75">
        <v>-334.09</v>
      </c>
      <c r="BJ75">
        <v>-334.09</v>
      </c>
      <c r="BK75">
        <v>-334.09</v>
      </c>
      <c r="BL75">
        <v>-334.09</v>
      </c>
      <c r="BM75">
        <v>-334.09</v>
      </c>
      <c r="BN75">
        <v>-334.09</v>
      </c>
      <c r="BO75">
        <v>-334.09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</row>
    <row r="76" spans="1:112" x14ac:dyDescent="0.25">
      <c r="A76">
        <v>17</v>
      </c>
      <c r="B76" t="s">
        <v>116</v>
      </c>
      <c r="C76" t="s">
        <v>199</v>
      </c>
      <c r="D76" s="5">
        <v>45017</v>
      </c>
      <c r="E76">
        <v>3589.94</v>
      </c>
      <c r="F76" s="7">
        <v>45057</v>
      </c>
      <c r="G76" s="7">
        <v>45017</v>
      </c>
      <c r="H76" s="7">
        <v>45382</v>
      </c>
      <c r="I76">
        <v>299.16000000000003</v>
      </c>
      <c r="J76">
        <v>12</v>
      </c>
      <c r="K76">
        <v>3</v>
      </c>
      <c r="L76">
        <v>0.03</v>
      </c>
      <c r="M76" t="s">
        <v>201</v>
      </c>
      <c r="N76" s="3">
        <f t="shared" si="2"/>
        <v>107.6982</v>
      </c>
      <c r="O76" s="3">
        <f t="shared" si="3"/>
        <v>0</v>
      </c>
      <c r="P76" s="4">
        <f>N76+SUM(Commissions!N75:DE75)</f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-299.16000000000003</v>
      </c>
      <c r="BQ76">
        <v>-299.16000000000003</v>
      </c>
      <c r="BR76">
        <v>-299.16000000000003</v>
      </c>
      <c r="BS76">
        <v>-299.16000000000003</v>
      </c>
      <c r="BT76">
        <v>-299.16000000000003</v>
      </c>
      <c r="BU76">
        <v>-299.16000000000003</v>
      </c>
      <c r="BV76">
        <v>-299.16000000000003</v>
      </c>
      <c r="BW76">
        <v>-299.16000000000003</v>
      </c>
      <c r="BX76">
        <v>-299.16000000000003</v>
      </c>
      <c r="BY76">
        <v>-299.16000000000003</v>
      </c>
      <c r="BZ76">
        <v>-299.16000000000003</v>
      </c>
      <c r="CA76">
        <v>-299.16000000000003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</row>
    <row r="77" spans="1:112" x14ac:dyDescent="0.25">
      <c r="A77">
        <v>17</v>
      </c>
      <c r="B77" t="s">
        <v>116</v>
      </c>
      <c r="C77" t="s">
        <v>199</v>
      </c>
      <c r="D77" s="5">
        <v>45383</v>
      </c>
      <c r="E77">
        <v>3214.6</v>
      </c>
      <c r="F77" s="7">
        <v>45423</v>
      </c>
      <c r="G77" s="7">
        <v>45383</v>
      </c>
      <c r="H77" s="7">
        <v>45747</v>
      </c>
      <c r="I77">
        <v>267.88</v>
      </c>
      <c r="J77">
        <v>12</v>
      </c>
      <c r="K77">
        <v>4</v>
      </c>
      <c r="L77">
        <v>0.03</v>
      </c>
      <c r="M77" t="s">
        <v>201</v>
      </c>
      <c r="N77" s="3">
        <f t="shared" si="2"/>
        <v>96.437999999999988</v>
      </c>
      <c r="O77" s="3">
        <f t="shared" si="3"/>
        <v>0</v>
      </c>
      <c r="P77" s="4">
        <f>N77+SUM(Commissions!N76:DE76)</f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-267.88</v>
      </c>
      <c r="CC77">
        <v>-267.88</v>
      </c>
      <c r="CD77">
        <v>-267.88</v>
      </c>
      <c r="CE77">
        <v>-267.88</v>
      </c>
      <c r="CF77">
        <v>-267.88</v>
      </c>
      <c r="CG77">
        <v>-267.88</v>
      </c>
      <c r="CH77">
        <v>-267.88</v>
      </c>
      <c r="CI77">
        <v>-267.88</v>
      </c>
      <c r="CJ77">
        <v>-267.88</v>
      </c>
      <c r="CK77">
        <v>-267.88</v>
      </c>
      <c r="CL77">
        <v>-267.88</v>
      </c>
      <c r="CM77">
        <v>-267.88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</row>
    <row r="78" spans="1:112" x14ac:dyDescent="0.25">
      <c r="A78">
        <v>17</v>
      </c>
      <c r="B78" t="s">
        <v>116</v>
      </c>
      <c r="C78" t="s">
        <v>199</v>
      </c>
      <c r="D78" s="5">
        <v>45748</v>
      </c>
      <c r="E78">
        <v>2878.5</v>
      </c>
      <c r="F78" s="7">
        <v>45788</v>
      </c>
      <c r="G78" s="7">
        <v>45748</v>
      </c>
      <c r="H78" s="7">
        <v>46112</v>
      </c>
      <c r="I78">
        <v>239.87</v>
      </c>
      <c r="J78">
        <v>12</v>
      </c>
      <c r="K78">
        <v>5</v>
      </c>
      <c r="L78">
        <v>0.03</v>
      </c>
      <c r="M78" t="s">
        <v>201</v>
      </c>
      <c r="N78" s="3">
        <f t="shared" si="2"/>
        <v>86.35499999999999</v>
      </c>
      <c r="O78" s="3">
        <f t="shared" si="3"/>
        <v>0</v>
      </c>
      <c r="P78" s="4">
        <f>N78+SUM(Commissions!N77:DE77)</f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-239.87</v>
      </c>
      <c r="CO78">
        <v>-239.87</v>
      </c>
      <c r="CP78">
        <v>-239.87</v>
      </c>
      <c r="CQ78">
        <v>-239.87</v>
      </c>
      <c r="CR78">
        <v>-239.87</v>
      </c>
      <c r="CS78">
        <v>-239.87</v>
      </c>
      <c r="CT78">
        <v>-239.87</v>
      </c>
      <c r="CU78">
        <v>-239.87</v>
      </c>
      <c r="CV78">
        <v>-239.87</v>
      </c>
      <c r="CW78">
        <v>-239.87</v>
      </c>
      <c r="CX78">
        <v>-239.87</v>
      </c>
      <c r="CY78">
        <v>-239.87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</row>
    <row r="79" spans="1:112" x14ac:dyDescent="0.25">
      <c r="A79">
        <v>17</v>
      </c>
      <c r="B79" t="s">
        <v>116</v>
      </c>
      <c r="C79" t="s">
        <v>199</v>
      </c>
      <c r="D79" s="5">
        <v>46113</v>
      </c>
      <c r="E79">
        <v>2577.54</v>
      </c>
      <c r="F79" s="7">
        <v>46153</v>
      </c>
      <c r="G79" s="7">
        <v>46113</v>
      </c>
      <c r="H79" s="7">
        <v>46477</v>
      </c>
      <c r="I79">
        <v>214.79</v>
      </c>
      <c r="J79">
        <v>12</v>
      </c>
      <c r="K79">
        <v>6</v>
      </c>
      <c r="L79">
        <v>0.03</v>
      </c>
      <c r="M79" t="s">
        <v>201</v>
      </c>
      <c r="N79" s="3">
        <f t="shared" si="2"/>
        <v>77.3262</v>
      </c>
      <c r="O79" s="3">
        <f t="shared" si="3"/>
        <v>0</v>
      </c>
      <c r="P79" s="4">
        <f>N79+SUM(Commissions!N78:DE78)</f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-214.79</v>
      </c>
      <c r="DA79">
        <v>-214.79</v>
      </c>
      <c r="DB79">
        <v>-214.79</v>
      </c>
      <c r="DC79">
        <v>-214.79</v>
      </c>
      <c r="DD79">
        <v>-214.79</v>
      </c>
      <c r="DE79">
        <v>-214.79</v>
      </c>
      <c r="DF79">
        <v>-214.79</v>
      </c>
      <c r="DG79">
        <v>-214.79</v>
      </c>
      <c r="DH79">
        <v>-214.79</v>
      </c>
    </row>
    <row r="80" spans="1:112" x14ac:dyDescent="0.25">
      <c r="A80">
        <v>18</v>
      </c>
      <c r="B80" t="s">
        <v>117</v>
      </c>
      <c r="C80" t="s">
        <v>199</v>
      </c>
      <c r="D80" s="5">
        <v>43952</v>
      </c>
      <c r="E80">
        <v>30000</v>
      </c>
      <c r="F80" s="7">
        <v>43992</v>
      </c>
      <c r="G80" s="7">
        <v>43952</v>
      </c>
      <c r="H80" s="7">
        <v>44316</v>
      </c>
      <c r="I80">
        <v>2500</v>
      </c>
      <c r="J80">
        <v>12</v>
      </c>
      <c r="K80">
        <v>0</v>
      </c>
      <c r="L80">
        <v>0.05</v>
      </c>
      <c r="M80" t="s">
        <v>201</v>
      </c>
      <c r="N80" s="3">
        <f t="shared" si="2"/>
        <v>1500</v>
      </c>
      <c r="O80" s="3">
        <f t="shared" si="3"/>
        <v>1500</v>
      </c>
      <c r="P80" s="4">
        <f>N80+SUM(Commissions!N79:DE79)</f>
        <v>1500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-2500</v>
      </c>
      <c r="AQ80">
        <v>-2500</v>
      </c>
      <c r="AR80">
        <v>-2500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</row>
    <row r="81" spans="1:112" x14ac:dyDescent="0.25">
      <c r="A81">
        <v>18</v>
      </c>
      <c r="B81" t="s">
        <v>117</v>
      </c>
      <c r="C81" t="s">
        <v>199</v>
      </c>
      <c r="D81" s="5">
        <v>44317</v>
      </c>
      <c r="E81">
        <v>26863.37</v>
      </c>
      <c r="F81" s="7">
        <v>44357</v>
      </c>
      <c r="G81" s="7">
        <v>44317</v>
      </c>
      <c r="H81" s="7">
        <v>44681</v>
      </c>
      <c r="I81">
        <v>2238.61</v>
      </c>
      <c r="J81">
        <v>12</v>
      </c>
      <c r="K81">
        <v>1</v>
      </c>
      <c r="L81">
        <v>0.03</v>
      </c>
      <c r="M81" t="s">
        <v>201</v>
      </c>
      <c r="N81" s="3">
        <f t="shared" si="2"/>
        <v>805.90109999999993</v>
      </c>
      <c r="O81" s="3">
        <f t="shared" si="3"/>
        <v>0</v>
      </c>
      <c r="P81" s="4">
        <f>N81+SUM(Commissions!N80:DE80)</f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-2238.61</v>
      </c>
      <c r="AT81">
        <v>-2238.61</v>
      </c>
      <c r="AU81">
        <v>-2238.61</v>
      </c>
      <c r="AV81">
        <v>-2238.61</v>
      </c>
      <c r="AW81">
        <v>-2238.61</v>
      </c>
      <c r="AX81">
        <v>-2238.61</v>
      </c>
      <c r="AY81">
        <v>-2238.61</v>
      </c>
      <c r="AZ81">
        <v>-2238.61</v>
      </c>
      <c r="BA81">
        <v>-2238.61</v>
      </c>
      <c r="BB81">
        <v>-2238.61</v>
      </c>
      <c r="BC81">
        <v>-2238.61</v>
      </c>
      <c r="BD81">
        <v>-2238.61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</row>
    <row r="82" spans="1:112" x14ac:dyDescent="0.25">
      <c r="A82">
        <v>18</v>
      </c>
      <c r="B82" t="s">
        <v>117</v>
      </c>
      <c r="C82" t="s">
        <v>199</v>
      </c>
      <c r="D82" s="5">
        <v>44682</v>
      </c>
      <c r="E82">
        <v>24054.68</v>
      </c>
      <c r="F82" s="7">
        <v>44722</v>
      </c>
      <c r="G82" s="7">
        <v>44682</v>
      </c>
      <c r="H82" s="7">
        <v>45046</v>
      </c>
      <c r="I82">
        <v>2004.56</v>
      </c>
      <c r="J82">
        <v>12</v>
      </c>
      <c r="K82">
        <v>2</v>
      </c>
      <c r="L82">
        <v>0.03</v>
      </c>
      <c r="M82" t="s">
        <v>201</v>
      </c>
      <c r="N82" s="3">
        <f t="shared" si="2"/>
        <v>721.6404</v>
      </c>
      <c r="O82" s="3">
        <f t="shared" si="3"/>
        <v>0</v>
      </c>
      <c r="P82" s="4">
        <f>N82+SUM(Commissions!N81:DE81)</f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-2004.56</v>
      </c>
      <c r="BF82">
        <v>-2004.56</v>
      </c>
      <c r="BG82">
        <v>-2004.56</v>
      </c>
      <c r="BH82">
        <v>-2004.56</v>
      </c>
      <c r="BI82">
        <v>-2004.56</v>
      </c>
      <c r="BJ82">
        <v>-2004.56</v>
      </c>
      <c r="BK82">
        <v>-2004.56</v>
      </c>
      <c r="BL82">
        <v>-2004.56</v>
      </c>
      <c r="BM82">
        <v>-2004.56</v>
      </c>
      <c r="BN82">
        <v>-2004.56</v>
      </c>
      <c r="BO82">
        <v>-2004.56</v>
      </c>
      <c r="BP82">
        <v>-2004.56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</row>
    <row r="83" spans="1:112" x14ac:dyDescent="0.25">
      <c r="A83">
        <v>18</v>
      </c>
      <c r="B83" t="s">
        <v>117</v>
      </c>
      <c r="C83" t="s">
        <v>199</v>
      </c>
      <c r="D83" s="5">
        <v>45047</v>
      </c>
      <c r="E83">
        <v>21539.66</v>
      </c>
      <c r="F83" s="7">
        <v>45087</v>
      </c>
      <c r="G83" s="7">
        <v>45047</v>
      </c>
      <c r="H83" s="7">
        <v>45412</v>
      </c>
      <c r="I83">
        <v>1794.97</v>
      </c>
      <c r="J83">
        <v>12</v>
      </c>
      <c r="K83">
        <v>3</v>
      </c>
      <c r="L83">
        <v>0.03</v>
      </c>
      <c r="M83" t="s">
        <v>201</v>
      </c>
      <c r="N83" s="3">
        <f t="shared" si="2"/>
        <v>646.18979999999999</v>
      </c>
      <c r="O83" s="3">
        <f t="shared" si="3"/>
        <v>0</v>
      </c>
      <c r="P83" s="4">
        <f>N83+SUM(Commissions!N82:DE82)</f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-1794.97</v>
      </c>
      <c r="BR83">
        <v>-1794.97</v>
      </c>
      <c r="BS83">
        <v>-1794.97</v>
      </c>
      <c r="BT83">
        <v>-1794.97</v>
      </c>
      <c r="BU83">
        <v>-1794.97</v>
      </c>
      <c r="BV83">
        <v>-1794.97</v>
      </c>
      <c r="BW83">
        <v>-1794.97</v>
      </c>
      <c r="BX83">
        <v>-1794.97</v>
      </c>
      <c r="BY83">
        <v>-1794.97</v>
      </c>
      <c r="BZ83">
        <v>-1794.97</v>
      </c>
      <c r="CA83">
        <v>-1794.97</v>
      </c>
      <c r="CB83">
        <v>-1794.97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</row>
    <row r="84" spans="1:112" x14ac:dyDescent="0.25">
      <c r="A84">
        <v>18</v>
      </c>
      <c r="B84" t="s">
        <v>117</v>
      </c>
      <c r="C84" t="s">
        <v>199</v>
      </c>
      <c r="D84" s="5">
        <v>45413</v>
      </c>
      <c r="E84">
        <v>19287.59</v>
      </c>
      <c r="F84" s="7">
        <v>45453</v>
      </c>
      <c r="G84" s="7">
        <v>45413</v>
      </c>
      <c r="H84" s="7">
        <v>45777</v>
      </c>
      <c r="I84">
        <v>1607.3</v>
      </c>
      <c r="J84">
        <v>12</v>
      </c>
      <c r="K84">
        <v>4</v>
      </c>
      <c r="L84">
        <v>0.03</v>
      </c>
      <c r="M84" t="s">
        <v>201</v>
      </c>
      <c r="N84" s="3">
        <f t="shared" si="2"/>
        <v>578.6277</v>
      </c>
      <c r="O84" s="3">
        <f t="shared" si="3"/>
        <v>0</v>
      </c>
      <c r="P84" s="4">
        <f>N84+SUM(Commissions!N83:DE83)</f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-1607.3</v>
      </c>
      <c r="CD84">
        <v>-1607.3</v>
      </c>
      <c r="CE84">
        <v>-1607.3</v>
      </c>
      <c r="CF84">
        <v>-1607.3</v>
      </c>
      <c r="CG84">
        <v>-1607.3</v>
      </c>
      <c r="CH84">
        <v>-1607.3</v>
      </c>
      <c r="CI84">
        <v>-1607.3</v>
      </c>
      <c r="CJ84">
        <v>-1607.3</v>
      </c>
      <c r="CK84">
        <v>-1607.3</v>
      </c>
      <c r="CL84">
        <v>-1607.3</v>
      </c>
      <c r="CM84">
        <v>-1607.3</v>
      </c>
      <c r="CN84">
        <v>-1607.3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</row>
    <row r="85" spans="1:112" x14ac:dyDescent="0.25">
      <c r="A85">
        <v>18</v>
      </c>
      <c r="B85" t="s">
        <v>117</v>
      </c>
      <c r="C85" t="s">
        <v>199</v>
      </c>
      <c r="D85" s="5">
        <v>45778</v>
      </c>
      <c r="E85">
        <v>17270.990000000002</v>
      </c>
      <c r="F85" s="7">
        <v>45818</v>
      </c>
      <c r="G85" s="7">
        <v>45778</v>
      </c>
      <c r="H85" s="7">
        <v>46142</v>
      </c>
      <c r="I85">
        <v>1439.25</v>
      </c>
      <c r="J85">
        <v>12</v>
      </c>
      <c r="K85">
        <v>5</v>
      </c>
      <c r="L85">
        <v>0.03</v>
      </c>
      <c r="M85" t="s">
        <v>201</v>
      </c>
      <c r="N85" s="3">
        <f t="shared" si="2"/>
        <v>518.12970000000007</v>
      </c>
      <c r="O85" s="3">
        <f t="shared" si="3"/>
        <v>0</v>
      </c>
      <c r="P85" s="4">
        <f>N85+SUM(Commissions!N84:DE84)</f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-1439.25</v>
      </c>
      <c r="CP85">
        <v>-1439.25</v>
      </c>
      <c r="CQ85">
        <v>-1439.25</v>
      </c>
      <c r="CR85">
        <v>-1439.25</v>
      </c>
      <c r="CS85">
        <v>-1439.25</v>
      </c>
      <c r="CT85">
        <v>-1439.25</v>
      </c>
      <c r="CU85">
        <v>-1439.25</v>
      </c>
      <c r="CV85">
        <v>-1439.25</v>
      </c>
      <c r="CW85">
        <v>-1439.25</v>
      </c>
      <c r="CX85">
        <v>-1439.25</v>
      </c>
      <c r="CY85">
        <v>-1439.25</v>
      </c>
      <c r="CZ85">
        <v>-1439.25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</row>
    <row r="86" spans="1:112" x14ac:dyDescent="0.25">
      <c r="A86">
        <v>18</v>
      </c>
      <c r="B86" t="s">
        <v>117</v>
      </c>
      <c r="C86" t="s">
        <v>199</v>
      </c>
      <c r="D86" s="5">
        <v>46143</v>
      </c>
      <c r="E86">
        <v>15465.23</v>
      </c>
      <c r="F86" s="7">
        <v>46183</v>
      </c>
      <c r="G86" s="7">
        <v>46143</v>
      </c>
      <c r="H86" s="7">
        <v>46507</v>
      </c>
      <c r="I86">
        <v>1288.77</v>
      </c>
      <c r="J86">
        <v>12</v>
      </c>
      <c r="K86">
        <v>6</v>
      </c>
      <c r="L86">
        <v>0.03</v>
      </c>
      <c r="M86" t="s">
        <v>201</v>
      </c>
      <c r="N86" s="3">
        <f t="shared" si="2"/>
        <v>463.95689999999996</v>
      </c>
      <c r="O86" s="3">
        <f t="shared" si="3"/>
        <v>0</v>
      </c>
      <c r="P86" s="4">
        <f>N86+SUM(Commissions!N85:DE85)</f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-1288.77</v>
      </c>
      <c r="DB86">
        <v>-1288.77</v>
      </c>
      <c r="DC86">
        <v>-1288.77</v>
      </c>
      <c r="DD86">
        <v>-1288.77</v>
      </c>
      <c r="DE86">
        <v>-1288.77</v>
      </c>
      <c r="DF86">
        <v>-1288.77</v>
      </c>
      <c r="DG86">
        <v>-1288.77</v>
      </c>
      <c r="DH86">
        <v>-1288.77</v>
      </c>
    </row>
    <row r="87" spans="1:112" x14ac:dyDescent="0.25">
      <c r="A87">
        <v>19</v>
      </c>
      <c r="B87" t="s">
        <v>117</v>
      </c>
      <c r="C87" t="s">
        <v>199</v>
      </c>
      <c r="D87" s="5">
        <v>44044</v>
      </c>
      <c r="E87">
        <v>3000</v>
      </c>
      <c r="F87" s="7">
        <v>44084</v>
      </c>
      <c r="G87" s="7">
        <v>44044</v>
      </c>
      <c r="H87" s="7">
        <v>44316</v>
      </c>
      <c r="I87">
        <v>333.33</v>
      </c>
      <c r="J87">
        <v>9</v>
      </c>
      <c r="K87">
        <v>0</v>
      </c>
      <c r="L87">
        <v>0.05</v>
      </c>
      <c r="M87" t="s">
        <v>201</v>
      </c>
      <c r="N87" s="3">
        <f t="shared" si="2"/>
        <v>150</v>
      </c>
      <c r="O87" s="3">
        <f t="shared" si="3"/>
        <v>150</v>
      </c>
      <c r="P87" s="4">
        <f>N87+SUM(Commissions!N86:DE86)</f>
        <v>150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-333.33</v>
      </c>
      <c r="AQ87">
        <v>-333.33</v>
      </c>
      <c r="AR87">
        <v>-333.33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</row>
    <row r="88" spans="1:112" x14ac:dyDescent="0.25">
      <c r="A88">
        <v>19</v>
      </c>
      <c r="B88" t="s">
        <v>117</v>
      </c>
      <c r="C88" t="s">
        <v>199</v>
      </c>
      <c r="D88" s="5">
        <v>44317</v>
      </c>
      <c r="E88">
        <v>2686.34</v>
      </c>
      <c r="F88" s="7">
        <v>44357</v>
      </c>
      <c r="G88" s="7">
        <v>44317</v>
      </c>
      <c r="H88" s="7">
        <v>44592</v>
      </c>
      <c r="I88">
        <v>298.48</v>
      </c>
      <c r="J88">
        <v>9</v>
      </c>
      <c r="K88">
        <v>1</v>
      </c>
      <c r="L88">
        <v>0.03</v>
      </c>
      <c r="M88" t="s">
        <v>201</v>
      </c>
      <c r="N88" s="3">
        <f t="shared" si="2"/>
        <v>80.590199999999996</v>
      </c>
      <c r="O88" s="3">
        <f t="shared" si="3"/>
        <v>0</v>
      </c>
      <c r="P88" s="4">
        <f>N88+SUM(Commissions!N87:DE87)</f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-298.48</v>
      </c>
      <c r="AT88">
        <v>-298.48</v>
      </c>
      <c r="AU88">
        <v>-298.48</v>
      </c>
      <c r="AV88">
        <v>-298.48</v>
      </c>
      <c r="AW88">
        <v>-298.48</v>
      </c>
      <c r="AX88">
        <v>-298.48</v>
      </c>
      <c r="AY88">
        <v>-298.48</v>
      </c>
      <c r="AZ88">
        <v>-298.48</v>
      </c>
      <c r="BA88">
        <v>-298.48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</row>
    <row r="89" spans="1:112" x14ac:dyDescent="0.25">
      <c r="A89">
        <v>19</v>
      </c>
      <c r="B89" t="s">
        <v>117</v>
      </c>
      <c r="C89" t="s">
        <v>199</v>
      </c>
      <c r="D89" s="5">
        <v>44593</v>
      </c>
      <c r="E89">
        <v>2405.4699999999998</v>
      </c>
      <c r="F89" s="7">
        <v>44633</v>
      </c>
      <c r="G89" s="7">
        <v>44593</v>
      </c>
      <c r="H89" s="7">
        <v>44865</v>
      </c>
      <c r="I89">
        <v>267.27</v>
      </c>
      <c r="J89">
        <v>9</v>
      </c>
      <c r="K89">
        <v>2</v>
      </c>
      <c r="L89">
        <v>0.03</v>
      </c>
      <c r="M89" t="s">
        <v>201</v>
      </c>
      <c r="N89" s="3">
        <f t="shared" si="2"/>
        <v>72.164099999999991</v>
      </c>
      <c r="O89" s="3">
        <f t="shared" si="3"/>
        <v>0</v>
      </c>
      <c r="P89" s="4">
        <f>N89+SUM(Commissions!N88:DE88)</f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-267.27</v>
      </c>
      <c r="BC89">
        <v>-267.27</v>
      </c>
      <c r="BD89">
        <v>-267.27</v>
      </c>
      <c r="BE89">
        <v>-267.27</v>
      </c>
      <c r="BF89">
        <v>-267.27</v>
      </c>
      <c r="BG89">
        <v>-267.27</v>
      </c>
      <c r="BH89">
        <v>-267.27</v>
      </c>
      <c r="BI89">
        <v>-267.27</v>
      </c>
      <c r="BJ89">
        <v>-267.27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</row>
    <row r="90" spans="1:112" x14ac:dyDescent="0.25">
      <c r="A90">
        <v>19</v>
      </c>
      <c r="B90" t="s">
        <v>117</v>
      </c>
      <c r="C90" t="s">
        <v>199</v>
      </c>
      <c r="D90" s="5">
        <v>44866</v>
      </c>
      <c r="E90">
        <v>2153.9699999999998</v>
      </c>
      <c r="F90" s="7">
        <v>44906</v>
      </c>
      <c r="G90" s="7">
        <v>44866</v>
      </c>
      <c r="H90" s="7">
        <v>45138</v>
      </c>
      <c r="I90">
        <v>239.33</v>
      </c>
      <c r="J90">
        <v>9</v>
      </c>
      <c r="K90">
        <v>3</v>
      </c>
      <c r="L90">
        <v>0.03</v>
      </c>
      <c r="M90" t="s">
        <v>201</v>
      </c>
      <c r="N90" s="3">
        <f t="shared" si="2"/>
        <v>64.619099999999989</v>
      </c>
      <c r="O90" s="3">
        <f t="shared" si="3"/>
        <v>0</v>
      </c>
      <c r="P90" s="4">
        <f>N90+SUM(Commissions!N89:DE89)</f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-239.33</v>
      </c>
      <c r="BL90">
        <v>-239.33</v>
      </c>
      <c r="BM90">
        <v>-239.33</v>
      </c>
      <c r="BN90">
        <v>-239.33</v>
      </c>
      <c r="BO90">
        <v>-239.33</v>
      </c>
      <c r="BP90">
        <v>-239.33</v>
      </c>
      <c r="BQ90">
        <v>-239.33</v>
      </c>
      <c r="BR90">
        <v>-239.33</v>
      </c>
      <c r="BS90">
        <v>-239.33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</row>
    <row r="91" spans="1:112" x14ac:dyDescent="0.25">
      <c r="A91">
        <v>19</v>
      </c>
      <c r="B91" t="s">
        <v>117</v>
      </c>
      <c r="C91" t="s">
        <v>199</v>
      </c>
      <c r="D91" s="5">
        <v>45139</v>
      </c>
      <c r="E91">
        <v>1928.76</v>
      </c>
      <c r="F91" s="7">
        <v>45179</v>
      </c>
      <c r="G91" s="7">
        <v>45139</v>
      </c>
      <c r="H91" s="7">
        <v>45412</v>
      </c>
      <c r="I91">
        <v>214.31</v>
      </c>
      <c r="J91">
        <v>9</v>
      </c>
      <c r="K91">
        <v>4</v>
      </c>
      <c r="L91">
        <v>0.03</v>
      </c>
      <c r="M91" t="s">
        <v>201</v>
      </c>
      <c r="N91" s="3">
        <f t="shared" si="2"/>
        <v>57.8628</v>
      </c>
      <c r="O91" s="3">
        <f t="shared" si="3"/>
        <v>0</v>
      </c>
      <c r="P91" s="4">
        <f>N91+SUM(Commissions!N90:DE90)</f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-214.31</v>
      </c>
      <c r="BU91">
        <v>-214.31</v>
      </c>
      <c r="BV91">
        <v>-214.31</v>
      </c>
      <c r="BW91">
        <v>-214.31</v>
      </c>
      <c r="BX91">
        <v>-214.31</v>
      </c>
      <c r="BY91">
        <v>-214.31</v>
      </c>
      <c r="BZ91">
        <v>-214.31</v>
      </c>
      <c r="CA91">
        <v>-214.31</v>
      </c>
      <c r="CB91">
        <v>-214.31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</row>
    <row r="92" spans="1:112" x14ac:dyDescent="0.25">
      <c r="A92">
        <v>19</v>
      </c>
      <c r="B92" t="s">
        <v>117</v>
      </c>
      <c r="C92" t="s">
        <v>199</v>
      </c>
      <c r="D92" s="5">
        <v>45413</v>
      </c>
      <c r="E92">
        <v>1727.1</v>
      </c>
      <c r="F92" s="7">
        <v>45453</v>
      </c>
      <c r="G92" s="7">
        <v>45413</v>
      </c>
      <c r="H92" s="7">
        <v>45688</v>
      </c>
      <c r="I92">
        <v>191.9</v>
      </c>
      <c r="J92">
        <v>9</v>
      </c>
      <c r="K92">
        <v>5</v>
      </c>
      <c r="L92">
        <v>0.03</v>
      </c>
      <c r="M92" t="s">
        <v>201</v>
      </c>
      <c r="N92" s="3">
        <f t="shared" si="2"/>
        <v>51.812999999999995</v>
      </c>
      <c r="O92" s="3">
        <f t="shared" si="3"/>
        <v>0</v>
      </c>
      <c r="P92" s="4">
        <f>N92+SUM(Commissions!N91:DE91)</f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-191.9</v>
      </c>
      <c r="CD92">
        <v>-191.9</v>
      </c>
      <c r="CE92">
        <v>-191.9</v>
      </c>
      <c r="CF92">
        <v>-191.9</v>
      </c>
      <c r="CG92">
        <v>-191.9</v>
      </c>
      <c r="CH92">
        <v>-191.9</v>
      </c>
      <c r="CI92">
        <v>-191.9</v>
      </c>
      <c r="CJ92">
        <v>-191.9</v>
      </c>
      <c r="CK92">
        <v>-191.9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</row>
    <row r="93" spans="1:112" x14ac:dyDescent="0.25">
      <c r="A93">
        <v>19</v>
      </c>
      <c r="B93" t="s">
        <v>117</v>
      </c>
      <c r="C93" t="s">
        <v>199</v>
      </c>
      <c r="D93" s="5">
        <v>45689</v>
      </c>
      <c r="E93">
        <v>1546.52</v>
      </c>
      <c r="F93" s="7">
        <v>45729</v>
      </c>
      <c r="G93" s="7">
        <v>45689</v>
      </c>
      <c r="H93" s="7">
        <v>45961</v>
      </c>
      <c r="I93">
        <v>171.84</v>
      </c>
      <c r="J93">
        <v>9</v>
      </c>
      <c r="K93">
        <v>6</v>
      </c>
      <c r="L93">
        <v>0.03</v>
      </c>
      <c r="M93" t="s">
        <v>201</v>
      </c>
      <c r="N93" s="3">
        <f t="shared" si="2"/>
        <v>46.395599999999995</v>
      </c>
      <c r="O93" s="3">
        <f t="shared" si="3"/>
        <v>0</v>
      </c>
      <c r="P93" s="4">
        <f>N93+SUM(Commissions!N92:DE92)</f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-171.84</v>
      </c>
      <c r="CM93">
        <v>-171.84</v>
      </c>
      <c r="CN93">
        <v>-171.84</v>
      </c>
      <c r="CO93">
        <v>-171.84</v>
      </c>
      <c r="CP93">
        <v>-171.84</v>
      </c>
      <c r="CQ93">
        <v>-171.84</v>
      </c>
      <c r="CR93">
        <v>-171.84</v>
      </c>
      <c r="CS93">
        <v>-171.84</v>
      </c>
      <c r="CT93">
        <v>-171.84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</row>
    <row r="94" spans="1:112" x14ac:dyDescent="0.25">
      <c r="A94">
        <v>19</v>
      </c>
      <c r="B94" t="s">
        <v>117</v>
      </c>
      <c r="C94" t="s">
        <v>199</v>
      </c>
      <c r="D94" s="5">
        <v>45962</v>
      </c>
      <c r="E94">
        <v>1384.83</v>
      </c>
      <c r="F94" s="7">
        <v>46002</v>
      </c>
      <c r="G94" s="7">
        <v>45962</v>
      </c>
      <c r="H94" s="7">
        <v>46234</v>
      </c>
      <c r="I94">
        <v>153.87</v>
      </c>
      <c r="J94">
        <v>9</v>
      </c>
      <c r="K94">
        <v>7</v>
      </c>
      <c r="L94">
        <v>0.03</v>
      </c>
      <c r="M94" t="s">
        <v>201</v>
      </c>
      <c r="N94" s="3">
        <f t="shared" si="2"/>
        <v>41.544899999999998</v>
      </c>
      <c r="O94" s="3">
        <f t="shared" si="3"/>
        <v>0</v>
      </c>
      <c r="P94" s="4">
        <f>N94+SUM(Commissions!N93:DE93)</f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-153.87</v>
      </c>
      <c r="CV94">
        <v>-153.87</v>
      </c>
      <c r="CW94">
        <v>-153.87</v>
      </c>
      <c r="CX94">
        <v>-153.87</v>
      </c>
      <c r="CY94">
        <v>-153.87</v>
      </c>
      <c r="CZ94">
        <v>-153.87</v>
      </c>
      <c r="DA94">
        <v>-153.87</v>
      </c>
      <c r="DB94">
        <v>-153.87</v>
      </c>
      <c r="DC94">
        <v>-153.87</v>
      </c>
      <c r="DD94">
        <v>0</v>
      </c>
      <c r="DE94">
        <v>0</v>
      </c>
      <c r="DF94">
        <v>0</v>
      </c>
      <c r="DG94">
        <v>0</v>
      </c>
      <c r="DH94">
        <v>0</v>
      </c>
    </row>
    <row r="95" spans="1:112" x14ac:dyDescent="0.25">
      <c r="A95">
        <v>19</v>
      </c>
      <c r="B95" t="s">
        <v>117</v>
      </c>
      <c r="C95" t="s">
        <v>199</v>
      </c>
      <c r="D95" s="5">
        <v>46235</v>
      </c>
      <c r="E95">
        <v>1240.04</v>
      </c>
      <c r="F95" s="7">
        <v>46275</v>
      </c>
      <c r="G95" s="7">
        <v>46235</v>
      </c>
      <c r="H95" s="7">
        <v>46507</v>
      </c>
      <c r="I95">
        <v>137.78</v>
      </c>
      <c r="J95">
        <v>9</v>
      </c>
      <c r="K95">
        <v>8</v>
      </c>
      <c r="L95">
        <v>0.03</v>
      </c>
      <c r="M95" t="s">
        <v>201</v>
      </c>
      <c r="N95" s="3">
        <f t="shared" si="2"/>
        <v>37.2012</v>
      </c>
      <c r="O95" s="3">
        <f t="shared" si="3"/>
        <v>0</v>
      </c>
      <c r="P95" s="4">
        <f>N95+SUM(Commissions!N94:DE94)</f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-137.78</v>
      </c>
      <c r="DE95">
        <v>-137.78</v>
      </c>
      <c r="DF95">
        <v>-137.78</v>
      </c>
      <c r="DG95">
        <v>-137.78</v>
      </c>
      <c r="DH95">
        <v>-137.78</v>
      </c>
    </row>
    <row r="96" spans="1:112" x14ac:dyDescent="0.25">
      <c r="A96">
        <v>20</v>
      </c>
      <c r="B96" t="s">
        <v>118</v>
      </c>
      <c r="C96" t="s">
        <v>200</v>
      </c>
      <c r="D96" s="5">
        <v>43952</v>
      </c>
      <c r="E96">
        <v>140000</v>
      </c>
      <c r="F96" s="7">
        <v>43992</v>
      </c>
      <c r="G96" s="7">
        <v>43952</v>
      </c>
      <c r="H96" s="7">
        <v>44316</v>
      </c>
      <c r="I96">
        <v>11666.67</v>
      </c>
      <c r="J96">
        <v>12</v>
      </c>
      <c r="K96">
        <v>0</v>
      </c>
      <c r="L96">
        <v>0.05</v>
      </c>
      <c r="M96" t="s">
        <v>201</v>
      </c>
      <c r="N96" s="3">
        <f t="shared" si="2"/>
        <v>7000</v>
      </c>
      <c r="O96" s="3">
        <f t="shared" si="3"/>
        <v>7000</v>
      </c>
      <c r="P96" s="4">
        <f>N96+SUM(Commissions!N95:DE95)</f>
        <v>7000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-11666.67</v>
      </c>
      <c r="AQ96">
        <v>-11666.67</v>
      </c>
      <c r="AR96">
        <v>-11666.67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</row>
    <row r="97" spans="1:112" x14ac:dyDescent="0.25">
      <c r="A97">
        <v>20</v>
      </c>
      <c r="B97" t="s">
        <v>118</v>
      </c>
      <c r="C97" t="s">
        <v>200</v>
      </c>
      <c r="D97" s="5">
        <v>44317</v>
      </c>
      <c r="E97">
        <v>124727.27</v>
      </c>
      <c r="F97" s="7">
        <v>44357</v>
      </c>
      <c r="G97" s="7">
        <v>44317</v>
      </c>
      <c r="H97" s="7">
        <v>44681</v>
      </c>
      <c r="I97">
        <v>10393.94</v>
      </c>
      <c r="J97">
        <v>12</v>
      </c>
      <c r="K97">
        <v>1</v>
      </c>
      <c r="L97">
        <v>0.03</v>
      </c>
      <c r="M97" t="s">
        <v>201</v>
      </c>
      <c r="N97" s="3">
        <f t="shared" si="2"/>
        <v>3741.8181</v>
      </c>
      <c r="O97" s="3">
        <f t="shared" si="3"/>
        <v>0</v>
      </c>
      <c r="P97" s="4">
        <f>N97+SUM(Commissions!N96:DE96)</f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-10393.94</v>
      </c>
      <c r="AT97">
        <v>-10393.94</v>
      </c>
      <c r="AU97">
        <v>-10393.94</v>
      </c>
      <c r="AV97">
        <v>-10393.94</v>
      </c>
      <c r="AW97">
        <v>-10393.94</v>
      </c>
      <c r="AX97">
        <v>-10393.94</v>
      </c>
      <c r="AY97">
        <v>-10393.94</v>
      </c>
      <c r="AZ97">
        <v>-10393.94</v>
      </c>
      <c r="BA97">
        <v>-10393.94</v>
      </c>
      <c r="BB97">
        <v>-10393.94</v>
      </c>
      <c r="BC97">
        <v>-10393.94</v>
      </c>
      <c r="BD97">
        <v>-10393.94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</row>
    <row r="98" spans="1:112" x14ac:dyDescent="0.25">
      <c r="A98">
        <v>20</v>
      </c>
      <c r="B98" t="s">
        <v>118</v>
      </c>
      <c r="C98" t="s">
        <v>200</v>
      </c>
      <c r="D98" s="5">
        <v>44682</v>
      </c>
      <c r="E98">
        <v>111120.66</v>
      </c>
      <c r="F98" s="7">
        <v>44722</v>
      </c>
      <c r="G98" s="7">
        <v>44682</v>
      </c>
      <c r="H98" s="7">
        <v>45046</v>
      </c>
      <c r="I98">
        <v>9260.06</v>
      </c>
      <c r="J98">
        <v>12</v>
      </c>
      <c r="K98">
        <v>2</v>
      </c>
      <c r="L98">
        <v>0.03</v>
      </c>
      <c r="M98" t="s">
        <v>201</v>
      </c>
      <c r="N98" s="3">
        <f t="shared" si="2"/>
        <v>3333.6197999999999</v>
      </c>
      <c r="O98" s="3">
        <f t="shared" si="3"/>
        <v>0</v>
      </c>
      <c r="P98" s="4">
        <f>N98+SUM(Commissions!N97:DE97)</f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-9260.06</v>
      </c>
      <c r="BF98">
        <v>-9260.06</v>
      </c>
      <c r="BG98">
        <v>-9260.06</v>
      </c>
      <c r="BH98">
        <v>-9260.06</v>
      </c>
      <c r="BI98">
        <v>-9260.06</v>
      </c>
      <c r="BJ98">
        <v>-9260.06</v>
      </c>
      <c r="BK98">
        <v>-9260.06</v>
      </c>
      <c r="BL98">
        <v>-9260.06</v>
      </c>
      <c r="BM98">
        <v>-9260.06</v>
      </c>
      <c r="BN98">
        <v>-9260.06</v>
      </c>
      <c r="BO98">
        <v>-9260.06</v>
      </c>
      <c r="BP98">
        <v>-9260.06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</row>
    <row r="99" spans="1:112" x14ac:dyDescent="0.25">
      <c r="A99">
        <v>20</v>
      </c>
      <c r="B99" t="s">
        <v>118</v>
      </c>
      <c r="C99" t="s">
        <v>200</v>
      </c>
      <c r="D99" s="5">
        <v>45047</v>
      </c>
      <c r="E99">
        <v>98998.41</v>
      </c>
      <c r="F99" s="7">
        <v>45087</v>
      </c>
      <c r="G99" s="7">
        <v>45047</v>
      </c>
      <c r="H99" s="7">
        <v>45412</v>
      </c>
      <c r="I99">
        <v>8249.8700000000008</v>
      </c>
      <c r="J99">
        <v>12</v>
      </c>
      <c r="K99">
        <v>3</v>
      </c>
      <c r="L99">
        <v>0.03</v>
      </c>
      <c r="M99" t="s">
        <v>201</v>
      </c>
      <c r="N99" s="3">
        <f t="shared" si="2"/>
        <v>2969.9522999999999</v>
      </c>
      <c r="O99" s="3">
        <f t="shared" si="3"/>
        <v>0</v>
      </c>
      <c r="P99" s="4">
        <f>N99+SUM(Commissions!N98:DE98)</f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-8249.8700000000008</v>
      </c>
      <c r="BR99">
        <v>-8249.8700000000008</v>
      </c>
      <c r="BS99">
        <v>-8249.8700000000008</v>
      </c>
      <c r="BT99">
        <v>-8249.8700000000008</v>
      </c>
      <c r="BU99">
        <v>-8249.8700000000008</v>
      </c>
      <c r="BV99">
        <v>-8249.8700000000008</v>
      </c>
      <c r="BW99">
        <v>-8249.8700000000008</v>
      </c>
      <c r="BX99">
        <v>-8249.8700000000008</v>
      </c>
      <c r="BY99">
        <v>-8249.8700000000008</v>
      </c>
      <c r="BZ99">
        <v>-8249.8700000000008</v>
      </c>
      <c r="CA99">
        <v>-8249.8700000000008</v>
      </c>
      <c r="CB99">
        <v>-8249.8700000000008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</row>
    <row r="100" spans="1:112" x14ac:dyDescent="0.25">
      <c r="A100">
        <v>20</v>
      </c>
      <c r="B100" t="s">
        <v>118</v>
      </c>
      <c r="C100" t="s">
        <v>200</v>
      </c>
      <c r="D100" s="5">
        <v>45413</v>
      </c>
      <c r="E100">
        <v>88198.58</v>
      </c>
      <c r="F100" s="7">
        <v>45453</v>
      </c>
      <c r="G100" s="7">
        <v>45413</v>
      </c>
      <c r="H100" s="7">
        <v>45777</v>
      </c>
      <c r="I100">
        <v>7349.88</v>
      </c>
      <c r="J100">
        <v>12</v>
      </c>
      <c r="K100">
        <v>4</v>
      </c>
      <c r="L100">
        <v>0.03</v>
      </c>
      <c r="M100" t="s">
        <v>201</v>
      </c>
      <c r="N100" s="3">
        <f t="shared" si="2"/>
        <v>2645.9573999999998</v>
      </c>
      <c r="O100" s="3">
        <f t="shared" si="3"/>
        <v>0</v>
      </c>
      <c r="P100" s="4">
        <f>N100+SUM(Commissions!N99:DE99)</f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-7349.88</v>
      </c>
      <c r="CD100">
        <v>-7349.88</v>
      </c>
      <c r="CE100">
        <v>-7349.88</v>
      </c>
      <c r="CF100">
        <v>-7349.88</v>
      </c>
      <c r="CG100">
        <v>-7349.88</v>
      </c>
      <c r="CH100">
        <v>-7349.88</v>
      </c>
      <c r="CI100">
        <v>-7349.88</v>
      </c>
      <c r="CJ100">
        <v>-7349.88</v>
      </c>
      <c r="CK100">
        <v>-7349.88</v>
      </c>
      <c r="CL100">
        <v>-7349.88</v>
      </c>
      <c r="CM100">
        <v>-7349.88</v>
      </c>
      <c r="CN100">
        <v>-7349.88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</row>
    <row r="101" spans="1:112" x14ac:dyDescent="0.25">
      <c r="A101">
        <v>20</v>
      </c>
      <c r="B101" t="s">
        <v>118</v>
      </c>
      <c r="C101" t="s">
        <v>200</v>
      </c>
      <c r="D101" s="5">
        <v>45778</v>
      </c>
      <c r="E101">
        <v>78576.92</v>
      </c>
      <c r="F101" s="7">
        <v>45818</v>
      </c>
      <c r="G101" s="7">
        <v>45778</v>
      </c>
      <c r="H101" s="7">
        <v>46142</v>
      </c>
      <c r="I101">
        <v>6548.08</v>
      </c>
      <c r="J101">
        <v>12</v>
      </c>
      <c r="K101">
        <v>5</v>
      </c>
      <c r="L101">
        <v>0.03</v>
      </c>
      <c r="M101" t="s">
        <v>201</v>
      </c>
      <c r="N101" s="3">
        <f t="shared" si="2"/>
        <v>2357.3075999999996</v>
      </c>
      <c r="O101" s="3">
        <f t="shared" si="3"/>
        <v>0</v>
      </c>
      <c r="P101" s="4">
        <f>N101+SUM(Commissions!N100:DE100)</f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-6548.08</v>
      </c>
      <c r="CP101">
        <v>-6548.08</v>
      </c>
      <c r="CQ101">
        <v>-6548.08</v>
      </c>
      <c r="CR101">
        <v>-6548.08</v>
      </c>
      <c r="CS101">
        <v>-6548.08</v>
      </c>
      <c r="CT101">
        <v>-6548.08</v>
      </c>
      <c r="CU101">
        <v>-6548.08</v>
      </c>
      <c r="CV101">
        <v>-6548.08</v>
      </c>
      <c r="CW101">
        <v>-6548.08</v>
      </c>
      <c r="CX101">
        <v>-6548.08</v>
      </c>
      <c r="CY101">
        <v>-6548.08</v>
      </c>
      <c r="CZ101">
        <v>-6548.08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</row>
    <row r="102" spans="1:112" x14ac:dyDescent="0.25">
      <c r="A102">
        <v>20</v>
      </c>
      <c r="B102" t="s">
        <v>118</v>
      </c>
      <c r="C102" t="s">
        <v>200</v>
      </c>
      <c r="D102" s="5">
        <v>46143</v>
      </c>
      <c r="E102">
        <v>70004.89</v>
      </c>
      <c r="F102" s="7">
        <v>46183</v>
      </c>
      <c r="G102" s="7">
        <v>46143</v>
      </c>
      <c r="H102" s="7">
        <v>46507</v>
      </c>
      <c r="I102">
        <v>5833.74</v>
      </c>
      <c r="J102">
        <v>12</v>
      </c>
      <c r="K102">
        <v>6</v>
      </c>
      <c r="L102">
        <v>0.03</v>
      </c>
      <c r="M102" t="s">
        <v>201</v>
      </c>
      <c r="N102" s="3">
        <f t="shared" si="2"/>
        <v>2100.1466999999998</v>
      </c>
      <c r="O102" s="3">
        <f t="shared" si="3"/>
        <v>0</v>
      </c>
      <c r="P102" s="4">
        <f>N102+SUM(Commissions!N101:DE101)</f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-5833.74</v>
      </c>
      <c r="DB102">
        <v>-5833.74</v>
      </c>
      <c r="DC102">
        <v>-5833.74</v>
      </c>
      <c r="DD102">
        <v>-5833.74</v>
      </c>
      <c r="DE102">
        <v>-5833.74</v>
      </c>
      <c r="DF102">
        <v>-5833.74</v>
      </c>
      <c r="DG102">
        <v>-5833.74</v>
      </c>
      <c r="DH102">
        <v>-5833.74</v>
      </c>
    </row>
    <row r="103" spans="1:112" x14ac:dyDescent="0.25">
      <c r="A103">
        <v>21</v>
      </c>
      <c r="B103" t="s">
        <v>109</v>
      </c>
      <c r="C103" t="s">
        <v>196</v>
      </c>
      <c r="D103" s="5">
        <v>43952</v>
      </c>
      <c r="E103">
        <v>130000</v>
      </c>
      <c r="F103" s="7">
        <v>43992</v>
      </c>
      <c r="G103" s="7">
        <v>43952</v>
      </c>
      <c r="H103" s="7">
        <v>44316</v>
      </c>
      <c r="I103">
        <v>10833.33</v>
      </c>
      <c r="J103">
        <v>12</v>
      </c>
      <c r="K103">
        <v>0</v>
      </c>
      <c r="L103">
        <v>0.05</v>
      </c>
      <c r="M103" t="s">
        <v>201</v>
      </c>
      <c r="N103" s="3">
        <f t="shared" si="2"/>
        <v>6500</v>
      </c>
      <c r="O103" s="3">
        <f t="shared" si="3"/>
        <v>6500</v>
      </c>
      <c r="P103" s="4">
        <f>N103+SUM(Commissions!N102:DE102)</f>
        <v>6500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-10833.33</v>
      </c>
      <c r="AQ103">
        <v>-10833.33</v>
      </c>
      <c r="AR103">
        <v>-10833.33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 spans="1:112" x14ac:dyDescent="0.25">
      <c r="A104">
        <v>21</v>
      </c>
      <c r="B104" t="s">
        <v>109</v>
      </c>
      <c r="C104" t="s">
        <v>196</v>
      </c>
      <c r="D104" s="5">
        <v>44317</v>
      </c>
      <c r="E104">
        <v>119507.96</v>
      </c>
      <c r="F104" s="7">
        <v>44357</v>
      </c>
      <c r="G104" s="7">
        <v>44317</v>
      </c>
      <c r="H104" s="7">
        <v>44681</v>
      </c>
      <c r="I104">
        <v>9959</v>
      </c>
      <c r="J104">
        <v>12</v>
      </c>
      <c r="K104">
        <v>1</v>
      </c>
      <c r="L104">
        <v>0.03</v>
      </c>
      <c r="M104" t="s">
        <v>201</v>
      </c>
      <c r="N104" s="3">
        <f t="shared" si="2"/>
        <v>3585.2388000000001</v>
      </c>
      <c r="O104" s="3">
        <f t="shared" si="3"/>
        <v>0</v>
      </c>
      <c r="P104" s="4">
        <f>N104+SUM(Commissions!N103:DE103)</f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-9959</v>
      </c>
      <c r="AT104">
        <v>-9959</v>
      </c>
      <c r="AU104">
        <v>-9959</v>
      </c>
      <c r="AV104">
        <v>-9959</v>
      </c>
      <c r="AW104">
        <v>-9959</v>
      </c>
      <c r="AX104">
        <v>-9959</v>
      </c>
      <c r="AY104">
        <v>-9959</v>
      </c>
      <c r="AZ104">
        <v>-9959</v>
      </c>
      <c r="BA104">
        <v>-9959</v>
      </c>
      <c r="BB104">
        <v>-9959</v>
      </c>
      <c r="BC104">
        <v>-9959</v>
      </c>
      <c r="BD104">
        <v>-9959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</row>
    <row r="105" spans="1:112" x14ac:dyDescent="0.25">
      <c r="A105">
        <v>21</v>
      </c>
      <c r="B105" t="s">
        <v>109</v>
      </c>
      <c r="C105" t="s">
        <v>196</v>
      </c>
      <c r="D105" s="5">
        <v>44682</v>
      </c>
      <c r="E105">
        <v>109862.72</v>
      </c>
      <c r="F105" s="7">
        <v>44722</v>
      </c>
      <c r="G105" s="7">
        <v>44682</v>
      </c>
      <c r="H105" s="7">
        <v>45046</v>
      </c>
      <c r="I105">
        <v>9155.23</v>
      </c>
      <c r="J105">
        <v>12</v>
      </c>
      <c r="K105">
        <v>2</v>
      </c>
      <c r="L105">
        <v>0.03</v>
      </c>
      <c r="M105" t="s">
        <v>201</v>
      </c>
      <c r="N105" s="3">
        <f t="shared" si="2"/>
        <v>3295.8815999999997</v>
      </c>
      <c r="O105" s="3">
        <f t="shared" si="3"/>
        <v>0</v>
      </c>
      <c r="P105" s="4">
        <f>N105+SUM(Commissions!N104:DE104)</f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-9155.23</v>
      </c>
      <c r="BF105">
        <v>-9155.23</v>
      </c>
      <c r="BG105">
        <v>-9155.23</v>
      </c>
      <c r="BH105">
        <v>-9155.23</v>
      </c>
      <c r="BI105">
        <v>-9155.23</v>
      </c>
      <c r="BJ105">
        <v>-9155.23</v>
      </c>
      <c r="BK105">
        <v>-9155.23</v>
      </c>
      <c r="BL105">
        <v>-9155.23</v>
      </c>
      <c r="BM105">
        <v>-9155.23</v>
      </c>
      <c r="BN105">
        <v>-9155.23</v>
      </c>
      <c r="BO105">
        <v>-9155.23</v>
      </c>
      <c r="BP105">
        <v>-9155.23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</row>
    <row r="106" spans="1:112" x14ac:dyDescent="0.25">
      <c r="A106">
        <v>21</v>
      </c>
      <c r="B106" t="s">
        <v>109</v>
      </c>
      <c r="C106" t="s">
        <v>196</v>
      </c>
      <c r="D106" s="5">
        <v>45047</v>
      </c>
      <c r="E106">
        <v>100995.92</v>
      </c>
      <c r="F106" s="7">
        <v>45087</v>
      </c>
      <c r="G106" s="7">
        <v>45047</v>
      </c>
      <c r="H106" s="7">
        <v>45412</v>
      </c>
      <c r="I106">
        <v>8416.33</v>
      </c>
      <c r="J106">
        <v>12</v>
      </c>
      <c r="K106">
        <v>3</v>
      </c>
      <c r="L106">
        <v>0.03</v>
      </c>
      <c r="M106" t="s">
        <v>201</v>
      </c>
      <c r="N106" s="3">
        <f t="shared" si="2"/>
        <v>3029.8775999999998</v>
      </c>
      <c r="O106" s="3">
        <f t="shared" si="3"/>
        <v>0</v>
      </c>
      <c r="P106" s="4">
        <f>N106+SUM(Commissions!N105:DE105)</f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-8416.33</v>
      </c>
      <c r="BR106">
        <v>-8416.33</v>
      </c>
      <c r="BS106">
        <v>-8416.33</v>
      </c>
      <c r="BT106">
        <v>-8416.33</v>
      </c>
      <c r="BU106">
        <v>-8416.33</v>
      </c>
      <c r="BV106">
        <v>-8416.33</v>
      </c>
      <c r="BW106">
        <v>-8416.33</v>
      </c>
      <c r="BX106">
        <v>-8416.33</v>
      </c>
      <c r="BY106">
        <v>-8416.33</v>
      </c>
      <c r="BZ106">
        <v>-8416.33</v>
      </c>
      <c r="CA106">
        <v>-8416.33</v>
      </c>
      <c r="CB106">
        <v>-8416.33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</row>
    <row r="107" spans="1:112" x14ac:dyDescent="0.25">
      <c r="A107">
        <v>21</v>
      </c>
      <c r="B107" t="s">
        <v>109</v>
      </c>
      <c r="C107" t="s">
        <v>196</v>
      </c>
      <c r="D107" s="5">
        <v>45413</v>
      </c>
      <c r="E107">
        <v>92844.75</v>
      </c>
      <c r="F107" s="7">
        <v>45453</v>
      </c>
      <c r="G107" s="7">
        <v>45413</v>
      </c>
      <c r="H107" s="7">
        <v>45777</v>
      </c>
      <c r="I107">
        <v>7737.06</v>
      </c>
      <c r="J107">
        <v>12</v>
      </c>
      <c r="K107">
        <v>4</v>
      </c>
      <c r="L107">
        <v>0.03</v>
      </c>
      <c r="M107" t="s">
        <v>201</v>
      </c>
      <c r="N107" s="3">
        <f t="shared" si="2"/>
        <v>2785.3424999999997</v>
      </c>
      <c r="O107" s="3">
        <f t="shared" si="3"/>
        <v>0</v>
      </c>
      <c r="P107" s="4">
        <f>N107+SUM(Commissions!N106:DE106)</f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-7737.06</v>
      </c>
      <c r="CD107">
        <v>-7737.06</v>
      </c>
      <c r="CE107">
        <v>-7737.06</v>
      </c>
      <c r="CF107">
        <v>-7737.06</v>
      </c>
      <c r="CG107">
        <v>-7737.06</v>
      </c>
      <c r="CH107">
        <v>-7737.06</v>
      </c>
      <c r="CI107">
        <v>-7737.06</v>
      </c>
      <c r="CJ107">
        <v>-7737.06</v>
      </c>
      <c r="CK107">
        <v>-7737.06</v>
      </c>
      <c r="CL107">
        <v>-7737.06</v>
      </c>
      <c r="CM107">
        <v>-7737.06</v>
      </c>
      <c r="CN107">
        <v>-7737.06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</row>
    <row r="108" spans="1:112" x14ac:dyDescent="0.25">
      <c r="A108">
        <v>21</v>
      </c>
      <c r="B108" t="s">
        <v>109</v>
      </c>
      <c r="C108" t="s">
        <v>196</v>
      </c>
      <c r="D108" s="5">
        <v>45778</v>
      </c>
      <c r="E108">
        <v>85351.44</v>
      </c>
      <c r="F108" s="7">
        <v>45818</v>
      </c>
      <c r="G108" s="7">
        <v>45778</v>
      </c>
      <c r="H108" s="7">
        <v>46142</v>
      </c>
      <c r="I108">
        <v>7112.62</v>
      </c>
      <c r="J108">
        <v>12</v>
      </c>
      <c r="K108">
        <v>5</v>
      </c>
      <c r="L108">
        <v>0.03</v>
      </c>
      <c r="M108" t="s">
        <v>201</v>
      </c>
      <c r="N108" s="3">
        <f t="shared" si="2"/>
        <v>2560.5432000000001</v>
      </c>
      <c r="O108" s="3">
        <f t="shared" si="3"/>
        <v>0</v>
      </c>
      <c r="P108" s="4">
        <f>N108+SUM(Commissions!N107:DE107)</f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-7112.62</v>
      </c>
      <c r="CP108">
        <v>-7112.62</v>
      </c>
      <c r="CQ108">
        <v>-7112.62</v>
      </c>
      <c r="CR108">
        <v>-7112.62</v>
      </c>
      <c r="CS108">
        <v>-7112.62</v>
      </c>
      <c r="CT108">
        <v>-7112.62</v>
      </c>
      <c r="CU108">
        <v>-7112.62</v>
      </c>
      <c r="CV108">
        <v>-7112.62</v>
      </c>
      <c r="CW108">
        <v>-7112.62</v>
      </c>
      <c r="CX108">
        <v>-7112.62</v>
      </c>
      <c r="CY108">
        <v>-7112.62</v>
      </c>
      <c r="CZ108">
        <v>-7112.62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</row>
    <row r="109" spans="1:112" x14ac:dyDescent="0.25">
      <c r="A109">
        <v>21</v>
      </c>
      <c r="B109" t="s">
        <v>109</v>
      </c>
      <c r="C109" t="s">
        <v>196</v>
      </c>
      <c r="D109" s="5">
        <v>46143</v>
      </c>
      <c r="E109">
        <v>78462.899999999994</v>
      </c>
      <c r="F109" s="7">
        <v>46183</v>
      </c>
      <c r="G109" s="7">
        <v>46143</v>
      </c>
      <c r="H109" s="7">
        <v>46507</v>
      </c>
      <c r="I109">
        <v>6538.57</v>
      </c>
      <c r="J109">
        <v>12</v>
      </c>
      <c r="K109">
        <v>6</v>
      </c>
      <c r="L109">
        <v>0.03</v>
      </c>
      <c r="M109" t="s">
        <v>201</v>
      </c>
      <c r="N109" s="3">
        <f t="shared" si="2"/>
        <v>2353.8869999999997</v>
      </c>
      <c r="O109" s="3">
        <f t="shared" si="3"/>
        <v>0</v>
      </c>
      <c r="P109" s="4">
        <f>N109+SUM(Commissions!N108:DE108)</f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-6538.57</v>
      </c>
      <c r="DB109">
        <v>-6538.57</v>
      </c>
      <c r="DC109">
        <v>-6538.57</v>
      </c>
      <c r="DD109">
        <v>-6538.57</v>
      </c>
      <c r="DE109">
        <v>-6538.57</v>
      </c>
      <c r="DF109">
        <v>-6538.57</v>
      </c>
      <c r="DG109">
        <v>-6538.57</v>
      </c>
      <c r="DH109">
        <v>-6538.57</v>
      </c>
    </row>
    <row r="110" spans="1:112" x14ac:dyDescent="0.25">
      <c r="A110">
        <v>23</v>
      </c>
      <c r="B110" t="s">
        <v>119</v>
      </c>
      <c r="C110" t="s">
        <v>196</v>
      </c>
      <c r="D110" s="5">
        <v>44228</v>
      </c>
      <c r="E110">
        <v>7500</v>
      </c>
      <c r="F110" s="7">
        <v>44268</v>
      </c>
      <c r="G110" s="7">
        <v>44228</v>
      </c>
      <c r="H110" s="7">
        <v>44316</v>
      </c>
      <c r="I110">
        <v>2500</v>
      </c>
      <c r="J110">
        <v>3</v>
      </c>
      <c r="K110">
        <v>0</v>
      </c>
      <c r="L110">
        <v>0.05</v>
      </c>
      <c r="M110" t="s">
        <v>201</v>
      </c>
      <c r="N110" s="3">
        <f t="shared" si="2"/>
        <v>375</v>
      </c>
      <c r="O110" s="3">
        <f t="shared" si="3"/>
        <v>0</v>
      </c>
      <c r="P110" s="4">
        <f>N110+SUM(Commissions!N109:DE109)</f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-2500</v>
      </c>
      <c r="AQ110">
        <v>-2500</v>
      </c>
      <c r="AR110">
        <v>-2500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</row>
    <row r="111" spans="1:112" x14ac:dyDescent="0.25">
      <c r="A111">
        <v>23</v>
      </c>
      <c r="B111" t="s">
        <v>119</v>
      </c>
      <c r="C111" t="s">
        <v>196</v>
      </c>
      <c r="D111" s="5">
        <v>44317</v>
      </c>
      <c r="E111">
        <v>6894.69</v>
      </c>
      <c r="F111" s="7">
        <v>44357</v>
      </c>
      <c r="G111" s="7">
        <v>44317</v>
      </c>
      <c r="H111" s="7">
        <v>44408</v>
      </c>
      <c r="I111">
        <v>2298.23</v>
      </c>
      <c r="J111">
        <v>3</v>
      </c>
      <c r="K111">
        <v>1</v>
      </c>
      <c r="L111">
        <v>0.03</v>
      </c>
      <c r="M111" t="s">
        <v>201</v>
      </c>
      <c r="N111" s="3">
        <f t="shared" si="2"/>
        <v>206.84069999999997</v>
      </c>
      <c r="O111" s="3">
        <f t="shared" si="3"/>
        <v>0</v>
      </c>
      <c r="P111" s="4">
        <f>N111+SUM(Commissions!N110:DE110)</f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-2298.23</v>
      </c>
      <c r="AT111">
        <v>-2298.23</v>
      </c>
      <c r="AU111">
        <v>-2298.23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</row>
    <row r="112" spans="1:112" x14ac:dyDescent="0.25">
      <c r="A112">
        <v>23</v>
      </c>
      <c r="B112" t="s">
        <v>119</v>
      </c>
      <c r="C112" t="s">
        <v>196</v>
      </c>
      <c r="D112" s="5">
        <v>44409</v>
      </c>
      <c r="E112">
        <v>6338.23</v>
      </c>
      <c r="F112" s="7">
        <v>44449</v>
      </c>
      <c r="G112" s="7">
        <v>44409</v>
      </c>
      <c r="H112" s="7">
        <v>44500</v>
      </c>
      <c r="I112">
        <v>2112.7399999999998</v>
      </c>
      <c r="J112">
        <v>3</v>
      </c>
      <c r="K112">
        <v>2</v>
      </c>
      <c r="L112">
        <v>0.03</v>
      </c>
      <c r="M112" t="s">
        <v>201</v>
      </c>
      <c r="N112" s="3">
        <f t="shared" si="2"/>
        <v>190.14689999999999</v>
      </c>
      <c r="O112" s="3">
        <f t="shared" si="3"/>
        <v>0</v>
      </c>
      <c r="P112" s="4">
        <f>N112+SUM(Commissions!N111:DE111)</f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-2112.7399999999998</v>
      </c>
      <c r="AW112">
        <v>-2112.7399999999998</v>
      </c>
      <c r="AX112">
        <v>-2112.7399999999998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</row>
    <row r="113" spans="1:112" x14ac:dyDescent="0.25">
      <c r="A113">
        <v>23</v>
      </c>
      <c r="B113" t="s">
        <v>119</v>
      </c>
      <c r="C113" t="s">
        <v>196</v>
      </c>
      <c r="D113" s="5">
        <v>44501</v>
      </c>
      <c r="E113">
        <v>5826.69</v>
      </c>
      <c r="F113" s="7">
        <v>44541</v>
      </c>
      <c r="G113" s="7">
        <v>44501</v>
      </c>
      <c r="H113" s="7">
        <v>44592</v>
      </c>
      <c r="I113">
        <v>1942.23</v>
      </c>
      <c r="J113">
        <v>3</v>
      </c>
      <c r="K113">
        <v>3</v>
      </c>
      <c r="L113">
        <v>0.03</v>
      </c>
      <c r="M113" t="s">
        <v>201</v>
      </c>
      <c r="N113" s="3">
        <f t="shared" si="2"/>
        <v>174.80069999999998</v>
      </c>
      <c r="O113" s="3">
        <f t="shared" si="3"/>
        <v>0</v>
      </c>
      <c r="P113" s="4">
        <f>N113+SUM(Commissions!N112:DE112)</f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-1942.23</v>
      </c>
      <c r="AZ113">
        <v>-1942.23</v>
      </c>
      <c r="BA113">
        <v>-1942.23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</row>
    <row r="114" spans="1:112" x14ac:dyDescent="0.25">
      <c r="A114">
        <v>23</v>
      </c>
      <c r="B114" t="s">
        <v>119</v>
      </c>
      <c r="C114" t="s">
        <v>196</v>
      </c>
      <c r="D114" s="5">
        <v>44593</v>
      </c>
      <c r="E114">
        <v>5356.43</v>
      </c>
      <c r="F114" s="7">
        <v>44633</v>
      </c>
      <c r="G114" s="7">
        <v>44593</v>
      </c>
      <c r="H114" s="7">
        <v>44681</v>
      </c>
      <c r="I114">
        <v>1785.48</v>
      </c>
      <c r="J114">
        <v>3</v>
      </c>
      <c r="K114">
        <v>4</v>
      </c>
      <c r="L114">
        <v>0.03</v>
      </c>
      <c r="M114" t="s">
        <v>201</v>
      </c>
      <c r="N114" s="3">
        <f t="shared" si="2"/>
        <v>160.69290000000001</v>
      </c>
      <c r="O114" s="3">
        <f t="shared" si="3"/>
        <v>0</v>
      </c>
      <c r="P114" s="4">
        <f>N114+SUM(Commissions!N113:DE113)</f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-1785.48</v>
      </c>
      <c r="BC114">
        <v>-1785.48</v>
      </c>
      <c r="BD114">
        <v>-1785.48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</row>
    <row r="115" spans="1:112" x14ac:dyDescent="0.25">
      <c r="A115">
        <v>23</v>
      </c>
      <c r="B115" t="s">
        <v>119</v>
      </c>
      <c r="C115" t="s">
        <v>196</v>
      </c>
      <c r="D115" s="5">
        <v>44682</v>
      </c>
      <c r="E115">
        <v>4924.12</v>
      </c>
      <c r="F115" s="7">
        <v>44722</v>
      </c>
      <c r="G115" s="7">
        <v>44682</v>
      </c>
      <c r="H115" s="7">
        <v>44773</v>
      </c>
      <c r="I115">
        <v>1641.37</v>
      </c>
      <c r="J115">
        <v>3</v>
      </c>
      <c r="K115">
        <v>5</v>
      </c>
      <c r="L115">
        <v>0.03</v>
      </c>
      <c r="M115" t="s">
        <v>201</v>
      </c>
      <c r="N115" s="3">
        <f t="shared" si="2"/>
        <v>147.7236</v>
      </c>
      <c r="O115" s="3">
        <f t="shared" si="3"/>
        <v>0</v>
      </c>
      <c r="P115" s="4">
        <f>N115+SUM(Commissions!N114:DE114)</f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-1641.37</v>
      </c>
      <c r="BF115">
        <v>-1641.37</v>
      </c>
      <c r="BG115">
        <v>-1641.37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</row>
    <row r="116" spans="1:112" x14ac:dyDescent="0.25">
      <c r="A116">
        <v>23</v>
      </c>
      <c r="B116" t="s">
        <v>119</v>
      </c>
      <c r="C116" t="s">
        <v>196</v>
      </c>
      <c r="D116" s="5">
        <v>44774</v>
      </c>
      <c r="E116">
        <v>4526.71</v>
      </c>
      <c r="F116" s="7">
        <v>44814</v>
      </c>
      <c r="G116" s="7">
        <v>44774</v>
      </c>
      <c r="H116" s="7">
        <v>44865</v>
      </c>
      <c r="I116">
        <v>1508.9</v>
      </c>
      <c r="J116">
        <v>3</v>
      </c>
      <c r="K116">
        <v>6</v>
      </c>
      <c r="L116">
        <v>0.03</v>
      </c>
      <c r="M116" t="s">
        <v>201</v>
      </c>
      <c r="N116" s="3">
        <f t="shared" si="2"/>
        <v>135.8013</v>
      </c>
      <c r="O116" s="3">
        <f t="shared" si="3"/>
        <v>0</v>
      </c>
      <c r="P116" s="4">
        <f>N116+SUM(Commissions!N115:DE115)</f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-1508.9</v>
      </c>
      <c r="BI116">
        <v>-1508.9</v>
      </c>
      <c r="BJ116">
        <v>-1508.9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</row>
    <row r="117" spans="1:112" x14ac:dyDescent="0.25">
      <c r="A117">
        <v>23</v>
      </c>
      <c r="B117" t="s">
        <v>119</v>
      </c>
      <c r="C117" t="s">
        <v>196</v>
      </c>
      <c r="D117" s="5">
        <v>44866</v>
      </c>
      <c r="E117">
        <v>4161.3599999999997</v>
      </c>
      <c r="F117" s="7">
        <v>44906</v>
      </c>
      <c r="G117" s="7">
        <v>44866</v>
      </c>
      <c r="H117" s="7">
        <v>44957</v>
      </c>
      <c r="I117">
        <v>1387.12</v>
      </c>
      <c r="J117">
        <v>3</v>
      </c>
      <c r="K117">
        <v>7</v>
      </c>
      <c r="L117">
        <v>0.03</v>
      </c>
      <c r="M117" t="s">
        <v>201</v>
      </c>
      <c r="N117" s="3">
        <f t="shared" si="2"/>
        <v>124.84079999999999</v>
      </c>
      <c r="O117" s="3">
        <f t="shared" si="3"/>
        <v>0</v>
      </c>
      <c r="P117" s="4">
        <f>N117+SUM(Commissions!N116:DE116)</f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-1387.12</v>
      </c>
      <c r="BL117">
        <v>-1387.12</v>
      </c>
      <c r="BM117">
        <v>-1387.12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</row>
    <row r="118" spans="1:112" x14ac:dyDescent="0.25">
      <c r="A118">
        <v>23</v>
      </c>
      <c r="B118" t="s">
        <v>119</v>
      </c>
      <c r="C118" t="s">
        <v>196</v>
      </c>
      <c r="D118" s="5">
        <v>44958</v>
      </c>
      <c r="E118">
        <v>3825.51</v>
      </c>
      <c r="F118" s="7">
        <v>44998</v>
      </c>
      <c r="G118" s="7">
        <v>44958</v>
      </c>
      <c r="H118" s="7">
        <v>45046</v>
      </c>
      <c r="I118">
        <v>1275.17</v>
      </c>
      <c r="J118">
        <v>3</v>
      </c>
      <c r="K118">
        <v>8</v>
      </c>
      <c r="L118">
        <v>0.03</v>
      </c>
      <c r="M118" t="s">
        <v>201</v>
      </c>
      <c r="N118" s="3">
        <f t="shared" si="2"/>
        <v>114.7653</v>
      </c>
      <c r="O118" s="3">
        <f t="shared" si="3"/>
        <v>0</v>
      </c>
      <c r="P118" s="4">
        <f>N118+SUM(Commissions!N117:DE117)</f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-1275.17</v>
      </c>
      <c r="BO118">
        <v>-1275.17</v>
      </c>
      <c r="BP118">
        <v>-1275.17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</row>
    <row r="119" spans="1:112" x14ac:dyDescent="0.25">
      <c r="A119">
        <v>23</v>
      </c>
      <c r="B119" t="s">
        <v>119</v>
      </c>
      <c r="C119" t="s">
        <v>196</v>
      </c>
      <c r="D119" s="5">
        <v>45047</v>
      </c>
      <c r="E119">
        <v>3516.76</v>
      </c>
      <c r="F119" s="7">
        <v>45087</v>
      </c>
      <c r="G119" s="7">
        <v>45047</v>
      </c>
      <c r="H119" s="7">
        <v>45138</v>
      </c>
      <c r="I119">
        <v>1172.25</v>
      </c>
      <c r="J119">
        <v>3</v>
      </c>
      <c r="K119">
        <v>9</v>
      </c>
      <c r="L119">
        <v>0.03</v>
      </c>
      <c r="M119" t="s">
        <v>201</v>
      </c>
      <c r="N119" s="3">
        <f t="shared" si="2"/>
        <v>105.50280000000001</v>
      </c>
      <c r="O119" s="3">
        <f t="shared" si="3"/>
        <v>0</v>
      </c>
      <c r="P119" s="4">
        <f>N119+SUM(Commissions!N118:DE118)</f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-1172.25</v>
      </c>
      <c r="BR119">
        <v>-1172.25</v>
      </c>
      <c r="BS119">
        <v>-1172.25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</row>
    <row r="120" spans="1:112" x14ac:dyDescent="0.25">
      <c r="A120">
        <v>23</v>
      </c>
      <c r="B120" t="s">
        <v>119</v>
      </c>
      <c r="C120" t="s">
        <v>196</v>
      </c>
      <c r="D120" s="5">
        <v>45139</v>
      </c>
      <c r="E120">
        <v>3232.93</v>
      </c>
      <c r="F120" s="7">
        <v>45179</v>
      </c>
      <c r="G120" s="7">
        <v>45139</v>
      </c>
      <c r="H120" s="7">
        <v>45230</v>
      </c>
      <c r="I120">
        <v>1077.6400000000001</v>
      </c>
      <c r="J120">
        <v>3</v>
      </c>
      <c r="K120">
        <v>10</v>
      </c>
      <c r="L120">
        <v>0.03</v>
      </c>
      <c r="M120" t="s">
        <v>201</v>
      </c>
      <c r="N120" s="3">
        <f t="shared" si="2"/>
        <v>96.987899999999996</v>
      </c>
      <c r="O120" s="3">
        <f t="shared" si="3"/>
        <v>0</v>
      </c>
      <c r="P120" s="4">
        <f>N120+SUM(Commissions!N119:DE119)</f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-1077.6400000000001</v>
      </c>
      <c r="BU120">
        <v>-1077.6400000000001</v>
      </c>
      <c r="BV120">
        <v>-1077.6400000000001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</row>
    <row r="121" spans="1:112" x14ac:dyDescent="0.25">
      <c r="A121">
        <v>23</v>
      </c>
      <c r="B121" t="s">
        <v>119</v>
      </c>
      <c r="C121" t="s">
        <v>196</v>
      </c>
      <c r="D121" s="5">
        <v>45231</v>
      </c>
      <c r="E121">
        <v>2972.01</v>
      </c>
      <c r="F121" s="7">
        <v>45271</v>
      </c>
      <c r="G121" s="7">
        <v>45231</v>
      </c>
      <c r="H121" s="7">
        <v>45322</v>
      </c>
      <c r="I121">
        <v>990.67</v>
      </c>
      <c r="J121">
        <v>3</v>
      </c>
      <c r="K121">
        <v>11</v>
      </c>
      <c r="L121">
        <v>0.03</v>
      </c>
      <c r="M121" t="s">
        <v>201</v>
      </c>
      <c r="N121" s="3">
        <f t="shared" si="2"/>
        <v>89.160300000000007</v>
      </c>
      <c r="O121" s="3">
        <f t="shared" si="3"/>
        <v>0</v>
      </c>
      <c r="P121" s="4">
        <f>N121+SUM(Commissions!N120:DE120)</f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-990.67</v>
      </c>
      <c r="BX121">
        <v>-990.67</v>
      </c>
      <c r="BY121">
        <v>-990.67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</row>
    <row r="122" spans="1:112" x14ac:dyDescent="0.25">
      <c r="A122">
        <v>23</v>
      </c>
      <c r="B122" t="s">
        <v>119</v>
      </c>
      <c r="C122" t="s">
        <v>196</v>
      </c>
      <c r="D122" s="5">
        <v>45323</v>
      </c>
      <c r="E122">
        <v>2732.14</v>
      </c>
      <c r="F122" s="7">
        <v>45363</v>
      </c>
      <c r="G122" s="7">
        <v>45323</v>
      </c>
      <c r="H122" s="7">
        <v>45412</v>
      </c>
      <c r="I122">
        <v>910.71</v>
      </c>
      <c r="J122">
        <v>3</v>
      </c>
      <c r="K122">
        <v>12</v>
      </c>
      <c r="L122">
        <v>0.03</v>
      </c>
      <c r="M122" t="s">
        <v>201</v>
      </c>
      <c r="N122" s="3">
        <f t="shared" si="2"/>
        <v>81.964199999999991</v>
      </c>
      <c r="O122" s="3">
        <f t="shared" si="3"/>
        <v>0</v>
      </c>
      <c r="P122" s="4">
        <f>N122+SUM(Commissions!N121:DE121)</f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-910.71</v>
      </c>
      <c r="CA122">
        <v>-910.71</v>
      </c>
      <c r="CB122">
        <v>-910.71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</row>
    <row r="123" spans="1:112" x14ac:dyDescent="0.25">
      <c r="A123">
        <v>23</v>
      </c>
      <c r="B123" t="s">
        <v>119</v>
      </c>
      <c r="C123" t="s">
        <v>196</v>
      </c>
      <c r="D123" s="5">
        <v>45413</v>
      </c>
      <c r="E123">
        <v>2511.64</v>
      </c>
      <c r="F123" s="7">
        <v>45453</v>
      </c>
      <c r="G123" s="7">
        <v>45413</v>
      </c>
      <c r="H123" s="7">
        <v>45504</v>
      </c>
      <c r="I123">
        <v>837.21</v>
      </c>
      <c r="J123">
        <v>3</v>
      </c>
      <c r="K123">
        <v>13</v>
      </c>
      <c r="L123">
        <v>0.03</v>
      </c>
      <c r="M123" t="s">
        <v>201</v>
      </c>
      <c r="N123" s="3">
        <f t="shared" si="2"/>
        <v>75.349199999999996</v>
      </c>
      <c r="O123" s="3">
        <f t="shared" si="3"/>
        <v>0</v>
      </c>
      <c r="P123" s="4">
        <f>N123+SUM(Commissions!N122:DE122)</f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-837.21</v>
      </c>
      <c r="CD123">
        <v>-837.21</v>
      </c>
      <c r="CE123">
        <v>-837.21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</row>
    <row r="124" spans="1:112" x14ac:dyDescent="0.25">
      <c r="A124">
        <v>23</v>
      </c>
      <c r="B124" t="s">
        <v>119</v>
      </c>
      <c r="C124" t="s">
        <v>196</v>
      </c>
      <c r="D124" s="5">
        <v>45505</v>
      </c>
      <c r="E124">
        <v>2308.9299999999998</v>
      </c>
      <c r="F124" s="7">
        <v>45545</v>
      </c>
      <c r="G124" s="7">
        <v>45505</v>
      </c>
      <c r="H124" s="7">
        <v>45596</v>
      </c>
      <c r="I124">
        <v>769.64</v>
      </c>
      <c r="J124">
        <v>3</v>
      </c>
      <c r="K124">
        <v>14</v>
      </c>
      <c r="L124">
        <v>0.03</v>
      </c>
      <c r="M124" t="s">
        <v>201</v>
      </c>
      <c r="N124" s="3">
        <f t="shared" si="2"/>
        <v>69.267899999999997</v>
      </c>
      <c r="O124" s="3">
        <f t="shared" si="3"/>
        <v>0</v>
      </c>
      <c r="P124" s="4">
        <f>N124+SUM(Commissions!N123:DE123)</f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-769.64</v>
      </c>
      <c r="CG124">
        <v>-769.64</v>
      </c>
      <c r="CH124">
        <v>-769.64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</row>
    <row r="125" spans="1:112" x14ac:dyDescent="0.25">
      <c r="A125">
        <v>23</v>
      </c>
      <c r="B125" t="s">
        <v>119</v>
      </c>
      <c r="C125" t="s">
        <v>196</v>
      </c>
      <c r="D125" s="5">
        <v>45597</v>
      </c>
      <c r="E125">
        <v>2122.58</v>
      </c>
      <c r="F125" s="7">
        <v>45637</v>
      </c>
      <c r="G125" s="7">
        <v>45597</v>
      </c>
      <c r="H125" s="7">
        <v>45688</v>
      </c>
      <c r="I125">
        <v>707.53</v>
      </c>
      <c r="J125">
        <v>3</v>
      </c>
      <c r="K125">
        <v>15</v>
      </c>
      <c r="L125">
        <v>0.03</v>
      </c>
      <c r="M125" t="s">
        <v>201</v>
      </c>
      <c r="N125" s="3">
        <f t="shared" si="2"/>
        <v>63.677399999999999</v>
      </c>
      <c r="O125" s="3">
        <f t="shared" si="3"/>
        <v>0</v>
      </c>
      <c r="P125" s="4">
        <f>N125+SUM(Commissions!N124:DE124)</f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-707.53</v>
      </c>
      <c r="CJ125">
        <v>-707.53</v>
      </c>
      <c r="CK125">
        <v>-707.53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</row>
    <row r="126" spans="1:112" x14ac:dyDescent="0.25">
      <c r="A126">
        <v>23</v>
      </c>
      <c r="B126" t="s">
        <v>119</v>
      </c>
      <c r="C126" t="s">
        <v>196</v>
      </c>
      <c r="D126" s="5">
        <v>45689</v>
      </c>
      <c r="E126">
        <v>1951.27</v>
      </c>
      <c r="F126" s="7">
        <v>45729</v>
      </c>
      <c r="G126" s="7">
        <v>45689</v>
      </c>
      <c r="H126" s="7">
        <v>45777</v>
      </c>
      <c r="I126">
        <v>650.41999999999996</v>
      </c>
      <c r="J126">
        <v>3</v>
      </c>
      <c r="K126">
        <v>16</v>
      </c>
      <c r="L126">
        <v>0.03</v>
      </c>
      <c r="M126" t="s">
        <v>201</v>
      </c>
      <c r="N126" s="3">
        <f t="shared" si="2"/>
        <v>58.5381</v>
      </c>
      <c r="O126" s="3">
        <f t="shared" si="3"/>
        <v>0</v>
      </c>
      <c r="P126" s="4">
        <f>N126+SUM(Commissions!N125:DE125)</f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-650.41999999999996</v>
      </c>
      <c r="CM126">
        <v>-650.41999999999996</v>
      </c>
      <c r="CN126">
        <v>-650.41999999999996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</row>
    <row r="127" spans="1:112" x14ac:dyDescent="0.25">
      <c r="A127">
        <v>23</v>
      </c>
      <c r="B127" t="s">
        <v>119</v>
      </c>
      <c r="C127" t="s">
        <v>196</v>
      </c>
      <c r="D127" s="5">
        <v>45778</v>
      </c>
      <c r="E127">
        <v>1793.79</v>
      </c>
      <c r="F127" s="7">
        <v>45818</v>
      </c>
      <c r="G127" s="7">
        <v>45778</v>
      </c>
      <c r="H127" s="7">
        <v>45869</v>
      </c>
      <c r="I127">
        <v>597.92999999999995</v>
      </c>
      <c r="J127">
        <v>3</v>
      </c>
      <c r="K127">
        <v>17</v>
      </c>
      <c r="L127">
        <v>0.03</v>
      </c>
      <c r="M127" t="s">
        <v>201</v>
      </c>
      <c r="N127" s="3">
        <f t="shared" si="2"/>
        <v>53.813699999999997</v>
      </c>
      <c r="O127" s="3">
        <f t="shared" si="3"/>
        <v>0</v>
      </c>
      <c r="P127" s="4">
        <f>N127+SUM(Commissions!N126:DE126)</f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-597.92999999999995</v>
      </c>
      <c r="CP127">
        <v>-597.92999999999995</v>
      </c>
      <c r="CQ127">
        <v>-597.92999999999995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</row>
    <row r="128" spans="1:112" x14ac:dyDescent="0.25">
      <c r="A128">
        <v>23</v>
      </c>
      <c r="B128" t="s">
        <v>119</v>
      </c>
      <c r="C128" t="s">
        <v>196</v>
      </c>
      <c r="D128" s="5">
        <v>45870</v>
      </c>
      <c r="E128">
        <v>1649.01</v>
      </c>
      <c r="F128" s="7">
        <v>45910</v>
      </c>
      <c r="G128" s="7">
        <v>45870</v>
      </c>
      <c r="H128" s="7">
        <v>45961</v>
      </c>
      <c r="I128">
        <v>549.66999999999996</v>
      </c>
      <c r="J128">
        <v>3</v>
      </c>
      <c r="K128">
        <v>18</v>
      </c>
      <c r="L128">
        <v>0.03</v>
      </c>
      <c r="M128" t="s">
        <v>201</v>
      </c>
      <c r="N128" s="3">
        <f t="shared" si="2"/>
        <v>49.470299999999995</v>
      </c>
      <c r="O128" s="3">
        <f t="shared" si="3"/>
        <v>0</v>
      </c>
      <c r="P128" s="4">
        <f>N128+SUM(Commissions!N127:DE127)</f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-549.66999999999996</v>
      </c>
      <c r="CS128">
        <v>-549.66999999999996</v>
      </c>
      <c r="CT128">
        <v>-549.66999999999996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</row>
    <row r="129" spans="1:112" x14ac:dyDescent="0.25">
      <c r="A129">
        <v>23</v>
      </c>
      <c r="B129" t="s">
        <v>119</v>
      </c>
      <c r="C129" t="s">
        <v>196</v>
      </c>
      <c r="D129" s="5">
        <v>45962</v>
      </c>
      <c r="E129">
        <v>1515.93</v>
      </c>
      <c r="F129" s="7">
        <v>46002</v>
      </c>
      <c r="G129" s="7">
        <v>45962</v>
      </c>
      <c r="H129" s="7">
        <v>46053</v>
      </c>
      <c r="I129">
        <v>505.31</v>
      </c>
      <c r="J129">
        <v>3</v>
      </c>
      <c r="K129">
        <v>19</v>
      </c>
      <c r="L129">
        <v>0.03</v>
      </c>
      <c r="M129" t="s">
        <v>201</v>
      </c>
      <c r="N129" s="3">
        <f t="shared" si="2"/>
        <v>45.477899999999998</v>
      </c>
      <c r="O129" s="3">
        <f t="shared" si="3"/>
        <v>0</v>
      </c>
      <c r="P129" s="4">
        <f>N129+SUM(Commissions!N128:DE128)</f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-505.31</v>
      </c>
      <c r="CV129">
        <v>-505.31</v>
      </c>
      <c r="CW129">
        <v>-505.31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</row>
    <row r="130" spans="1:112" x14ac:dyDescent="0.25">
      <c r="A130">
        <v>23</v>
      </c>
      <c r="B130" t="s">
        <v>119</v>
      </c>
      <c r="C130" t="s">
        <v>196</v>
      </c>
      <c r="D130" s="5">
        <v>46054</v>
      </c>
      <c r="E130">
        <v>1393.58</v>
      </c>
      <c r="F130" s="7">
        <v>46094</v>
      </c>
      <c r="G130" s="7">
        <v>46054</v>
      </c>
      <c r="H130" s="7">
        <v>46142</v>
      </c>
      <c r="I130">
        <v>464.53</v>
      </c>
      <c r="J130">
        <v>3</v>
      </c>
      <c r="K130">
        <v>20</v>
      </c>
      <c r="L130">
        <v>0.03</v>
      </c>
      <c r="M130" t="s">
        <v>201</v>
      </c>
      <c r="N130" s="3">
        <f t="shared" si="2"/>
        <v>41.807399999999994</v>
      </c>
      <c r="O130" s="3">
        <f t="shared" si="3"/>
        <v>0</v>
      </c>
      <c r="P130" s="4">
        <f>N130+SUM(Commissions!N129:DE129)</f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-464.53</v>
      </c>
      <c r="CY130">
        <v>-464.53</v>
      </c>
      <c r="CZ130">
        <v>-464.53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</row>
    <row r="131" spans="1:112" x14ac:dyDescent="0.25">
      <c r="A131">
        <v>23</v>
      </c>
      <c r="B131" t="s">
        <v>119</v>
      </c>
      <c r="C131" t="s">
        <v>196</v>
      </c>
      <c r="D131" s="5">
        <v>46143</v>
      </c>
      <c r="E131">
        <v>1281.0999999999999</v>
      </c>
      <c r="F131" s="7">
        <v>46183</v>
      </c>
      <c r="G131" s="7">
        <v>46143</v>
      </c>
      <c r="H131" s="7">
        <v>46234</v>
      </c>
      <c r="I131">
        <v>427.03</v>
      </c>
      <c r="J131">
        <v>3</v>
      </c>
      <c r="K131">
        <v>21</v>
      </c>
      <c r="L131">
        <v>0.03</v>
      </c>
      <c r="M131" t="s">
        <v>201</v>
      </c>
      <c r="N131" s="3">
        <f t="shared" si="2"/>
        <v>38.432999999999993</v>
      </c>
      <c r="O131" s="3">
        <f t="shared" si="3"/>
        <v>0</v>
      </c>
      <c r="P131" s="4">
        <f>N131+SUM(Commissions!N130:DE130)</f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-427.03</v>
      </c>
      <c r="DB131">
        <v>-427.03</v>
      </c>
      <c r="DC131">
        <v>-427.03</v>
      </c>
      <c r="DD131">
        <v>0</v>
      </c>
      <c r="DE131">
        <v>0</v>
      </c>
      <c r="DF131">
        <v>0</v>
      </c>
      <c r="DG131">
        <v>0</v>
      </c>
      <c r="DH131">
        <v>0</v>
      </c>
    </row>
    <row r="132" spans="1:112" x14ac:dyDescent="0.25">
      <c r="A132">
        <v>23</v>
      </c>
      <c r="B132" t="s">
        <v>119</v>
      </c>
      <c r="C132" t="s">
        <v>196</v>
      </c>
      <c r="D132" s="5">
        <v>46235</v>
      </c>
      <c r="E132">
        <v>1177.71</v>
      </c>
      <c r="F132" s="7">
        <v>46275</v>
      </c>
      <c r="G132" s="7">
        <v>46235</v>
      </c>
      <c r="H132" s="7">
        <v>46326</v>
      </c>
      <c r="I132">
        <v>392.57</v>
      </c>
      <c r="J132">
        <v>3</v>
      </c>
      <c r="K132">
        <v>22</v>
      </c>
      <c r="L132">
        <v>0.03</v>
      </c>
      <c r="M132" t="s">
        <v>201</v>
      </c>
      <c r="N132" s="3">
        <f t="shared" ref="N132:N195" si="4">E132*L132</f>
        <v>35.331299999999999</v>
      </c>
      <c r="O132" s="3">
        <f t="shared" ref="O132:O195" si="5">IF(OR(F132&gt;$O$1,F132&lt;$N$1),E132*L132,0)</f>
        <v>0</v>
      </c>
      <c r="P132" s="4">
        <f>N132+SUM(Commissions!N131:DE131)</f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-392.57</v>
      </c>
      <c r="DE132">
        <v>-392.57</v>
      </c>
      <c r="DF132">
        <v>-392.57</v>
      </c>
      <c r="DG132">
        <v>0</v>
      </c>
      <c r="DH132">
        <v>0</v>
      </c>
    </row>
    <row r="133" spans="1:112" x14ac:dyDescent="0.25">
      <c r="A133">
        <v>23</v>
      </c>
      <c r="B133" t="s">
        <v>119</v>
      </c>
      <c r="C133" t="s">
        <v>196</v>
      </c>
      <c r="D133" s="5">
        <v>46327</v>
      </c>
      <c r="E133">
        <v>1082.6600000000001</v>
      </c>
      <c r="F133" s="7">
        <v>46367</v>
      </c>
      <c r="G133" s="7">
        <v>46327</v>
      </c>
      <c r="H133" s="7">
        <v>46418</v>
      </c>
      <c r="I133">
        <v>360.89</v>
      </c>
      <c r="J133">
        <v>3</v>
      </c>
      <c r="K133">
        <v>23</v>
      </c>
      <c r="L133">
        <v>0.03</v>
      </c>
      <c r="M133" t="s">
        <v>201</v>
      </c>
      <c r="N133" s="3">
        <f t="shared" si="4"/>
        <v>32.479800000000004</v>
      </c>
      <c r="O133" s="3">
        <f t="shared" si="5"/>
        <v>0</v>
      </c>
      <c r="P133" s="4">
        <f>N133+SUM(Commissions!N132:DE132)</f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-360.89</v>
      </c>
      <c r="DH133">
        <v>-360.89</v>
      </c>
    </row>
    <row r="134" spans="1:112" x14ac:dyDescent="0.25">
      <c r="A134">
        <v>23</v>
      </c>
      <c r="B134" t="s">
        <v>119</v>
      </c>
      <c r="C134" t="s">
        <v>196</v>
      </c>
      <c r="D134" s="5">
        <v>46419</v>
      </c>
      <c r="E134">
        <v>995.28</v>
      </c>
      <c r="F134" s="7">
        <v>46459</v>
      </c>
      <c r="G134" s="7">
        <v>46419</v>
      </c>
      <c r="H134" s="7">
        <v>46507</v>
      </c>
      <c r="I134">
        <v>331.76</v>
      </c>
      <c r="J134">
        <v>3</v>
      </c>
      <c r="K134">
        <v>24</v>
      </c>
      <c r="L134">
        <v>0.03</v>
      </c>
      <c r="M134" t="s">
        <v>201</v>
      </c>
      <c r="N134" s="3">
        <f t="shared" si="4"/>
        <v>29.8584</v>
      </c>
      <c r="O134" s="3">
        <f t="shared" si="5"/>
        <v>29.8584</v>
      </c>
      <c r="P134" s="4">
        <f>N134+SUM(Commissions!N133:DE133)</f>
        <v>29.8584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</row>
    <row r="135" spans="1:112" x14ac:dyDescent="0.25">
      <c r="A135">
        <v>24</v>
      </c>
      <c r="B135" t="s">
        <v>120</v>
      </c>
      <c r="C135" t="s">
        <v>197</v>
      </c>
      <c r="D135" s="5">
        <v>43983</v>
      </c>
      <c r="E135">
        <v>14000</v>
      </c>
      <c r="F135" s="7">
        <v>44023</v>
      </c>
      <c r="G135" s="7">
        <v>43983</v>
      </c>
      <c r="H135" s="7">
        <v>44347</v>
      </c>
      <c r="I135">
        <v>1166.67</v>
      </c>
      <c r="J135">
        <v>12</v>
      </c>
      <c r="K135">
        <v>0</v>
      </c>
      <c r="L135">
        <v>0.05</v>
      </c>
      <c r="M135" t="s">
        <v>201</v>
      </c>
      <c r="N135" s="3">
        <f t="shared" si="4"/>
        <v>700</v>
      </c>
      <c r="O135" s="3">
        <f t="shared" si="5"/>
        <v>700</v>
      </c>
      <c r="P135" s="4">
        <f>N135+SUM(Commissions!N134:DE134)</f>
        <v>700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-1166.67</v>
      </c>
      <c r="AQ135">
        <v>-1166.67</v>
      </c>
      <c r="AR135">
        <v>-1166.67</v>
      </c>
      <c r="AS135">
        <v>-1166.67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</row>
    <row r="136" spans="1:112" x14ac:dyDescent="0.25">
      <c r="A136">
        <v>24</v>
      </c>
      <c r="B136" t="s">
        <v>120</v>
      </c>
      <c r="C136" t="s">
        <v>197</v>
      </c>
      <c r="D136" s="5">
        <v>44348</v>
      </c>
      <c r="E136">
        <v>13392.34</v>
      </c>
      <c r="F136" s="7">
        <v>44388</v>
      </c>
      <c r="G136" s="7">
        <v>44348</v>
      </c>
      <c r="H136" s="7">
        <v>44712</v>
      </c>
      <c r="I136">
        <v>1116.03</v>
      </c>
      <c r="J136">
        <v>12</v>
      </c>
      <c r="K136">
        <v>1</v>
      </c>
      <c r="L136">
        <v>0.03</v>
      </c>
      <c r="M136" t="s">
        <v>201</v>
      </c>
      <c r="N136" s="3">
        <f t="shared" si="4"/>
        <v>401.77019999999999</v>
      </c>
      <c r="O136" s="3">
        <f t="shared" si="5"/>
        <v>0</v>
      </c>
      <c r="P136" s="4">
        <f>N136+SUM(Commissions!N135:DE135)</f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-1116.03</v>
      </c>
      <c r="AU136">
        <v>-1116.03</v>
      </c>
      <c r="AV136">
        <v>-1116.03</v>
      </c>
      <c r="AW136">
        <v>-1116.03</v>
      </c>
      <c r="AX136">
        <v>-1116.03</v>
      </c>
      <c r="AY136">
        <v>-1116.03</v>
      </c>
      <c r="AZ136">
        <v>-1116.03</v>
      </c>
      <c r="BA136">
        <v>-1116.03</v>
      </c>
      <c r="BB136">
        <v>-1116.03</v>
      </c>
      <c r="BC136">
        <v>-1116.03</v>
      </c>
      <c r="BD136">
        <v>-1116.03</v>
      </c>
      <c r="BE136">
        <v>-1116.03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</row>
    <row r="137" spans="1:112" x14ac:dyDescent="0.25">
      <c r="A137">
        <v>24</v>
      </c>
      <c r="B137" t="s">
        <v>120</v>
      </c>
      <c r="C137" t="s">
        <v>197</v>
      </c>
      <c r="D137" s="5">
        <v>44713</v>
      </c>
      <c r="E137">
        <v>12811.06</v>
      </c>
      <c r="F137" s="7">
        <v>44753</v>
      </c>
      <c r="G137" s="7">
        <v>44713</v>
      </c>
      <c r="H137" s="7">
        <v>45077</v>
      </c>
      <c r="I137">
        <v>1067.5899999999999</v>
      </c>
      <c r="J137">
        <v>12</v>
      </c>
      <c r="K137">
        <v>2</v>
      </c>
      <c r="L137">
        <v>0.03</v>
      </c>
      <c r="M137" t="s">
        <v>201</v>
      </c>
      <c r="N137" s="3">
        <f t="shared" si="4"/>
        <v>384.33179999999999</v>
      </c>
      <c r="O137" s="3">
        <f t="shared" si="5"/>
        <v>0</v>
      </c>
      <c r="P137" s="4">
        <f>N137+SUM(Commissions!N136:DE136)</f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-1067.5899999999999</v>
      </c>
      <c r="BG137">
        <v>-1067.5899999999999</v>
      </c>
      <c r="BH137">
        <v>-1067.5899999999999</v>
      </c>
      <c r="BI137">
        <v>-1067.5899999999999</v>
      </c>
      <c r="BJ137">
        <v>-1067.5899999999999</v>
      </c>
      <c r="BK137">
        <v>-1067.5899999999999</v>
      </c>
      <c r="BL137">
        <v>-1067.5899999999999</v>
      </c>
      <c r="BM137">
        <v>-1067.5899999999999</v>
      </c>
      <c r="BN137">
        <v>-1067.5899999999999</v>
      </c>
      <c r="BO137">
        <v>-1067.5899999999999</v>
      </c>
      <c r="BP137">
        <v>-1067.5899999999999</v>
      </c>
      <c r="BQ137">
        <v>-1067.5899999999999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</row>
    <row r="138" spans="1:112" x14ac:dyDescent="0.25">
      <c r="A138">
        <v>24</v>
      </c>
      <c r="B138" t="s">
        <v>120</v>
      </c>
      <c r="C138" t="s">
        <v>197</v>
      </c>
      <c r="D138" s="5">
        <v>45078</v>
      </c>
      <c r="E138">
        <v>12255</v>
      </c>
      <c r="F138" s="7">
        <v>45118</v>
      </c>
      <c r="G138" s="7">
        <v>45078</v>
      </c>
      <c r="H138" s="7">
        <v>45443</v>
      </c>
      <c r="I138">
        <v>1021.25</v>
      </c>
      <c r="J138">
        <v>12</v>
      </c>
      <c r="K138">
        <v>3</v>
      </c>
      <c r="L138">
        <v>0.03</v>
      </c>
      <c r="M138" t="s">
        <v>201</v>
      </c>
      <c r="N138" s="3">
        <f t="shared" si="4"/>
        <v>367.65</v>
      </c>
      <c r="O138" s="3">
        <f t="shared" si="5"/>
        <v>0</v>
      </c>
      <c r="P138" s="4">
        <f>N138+SUM(Commissions!N137:DE137)</f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-1021.25</v>
      </c>
      <c r="BS138">
        <v>-1021.25</v>
      </c>
      <c r="BT138">
        <v>-1021.25</v>
      </c>
      <c r="BU138">
        <v>-1021.25</v>
      </c>
      <c r="BV138">
        <v>-1021.25</v>
      </c>
      <c r="BW138">
        <v>-1021.25</v>
      </c>
      <c r="BX138">
        <v>-1021.25</v>
      </c>
      <c r="BY138">
        <v>-1021.25</v>
      </c>
      <c r="BZ138">
        <v>-1021.25</v>
      </c>
      <c r="CA138">
        <v>-1021.25</v>
      </c>
      <c r="CB138">
        <v>-1021.25</v>
      </c>
      <c r="CC138">
        <v>-1021.25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</row>
    <row r="139" spans="1:112" x14ac:dyDescent="0.25">
      <c r="A139">
        <v>24</v>
      </c>
      <c r="B139" t="s">
        <v>120</v>
      </c>
      <c r="C139" t="s">
        <v>197</v>
      </c>
      <c r="D139" s="5">
        <v>45444</v>
      </c>
      <c r="E139">
        <v>11723.08</v>
      </c>
      <c r="F139" s="7">
        <v>45484</v>
      </c>
      <c r="G139" s="7">
        <v>45444</v>
      </c>
      <c r="H139" s="7">
        <v>45808</v>
      </c>
      <c r="I139">
        <v>976.92</v>
      </c>
      <c r="J139">
        <v>12</v>
      </c>
      <c r="K139">
        <v>4</v>
      </c>
      <c r="L139">
        <v>0.03</v>
      </c>
      <c r="M139" t="s">
        <v>201</v>
      </c>
      <c r="N139" s="3">
        <f t="shared" si="4"/>
        <v>351.69239999999996</v>
      </c>
      <c r="O139" s="3">
        <f t="shared" si="5"/>
        <v>0</v>
      </c>
      <c r="P139" s="4">
        <f>N139+SUM(Commissions!N138:DE138)</f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-976.92</v>
      </c>
      <c r="CE139">
        <v>-976.92</v>
      </c>
      <c r="CF139">
        <v>-976.92</v>
      </c>
      <c r="CG139">
        <v>-976.92</v>
      </c>
      <c r="CH139">
        <v>-976.92</v>
      </c>
      <c r="CI139">
        <v>-976.92</v>
      </c>
      <c r="CJ139">
        <v>-976.92</v>
      </c>
      <c r="CK139">
        <v>-976.92</v>
      </c>
      <c r="CL139">
        <v>-976.92</v>
      </c>
      <c r="CM139">
        <v>-976.92</v>
      </c>
      <c r="CN139">
        <v>-976.92</v>
      </c>
      <c r="CO139">
        <v>-976.92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</row>
    <row r="140" spans="1:112" x14ac:dyDescent="0.25">
      <c r="A140">
        <v>24</v>
      </c>
      <c r="B140" t="s">
        <v>120</v>
      </c>
      <c r="C140" t="s">
        <v>197</v>
      </c>
      <c r="D140" s="5">
        <v>45809</v>
      </c>
      <c r="E140">
        <v>11214.25</v>
      </c>
      <c r="F140" s="7">
        <v>45849</v>
      </c>
      <c r="G140" s="7">
        <v>45809</v>
      </c>
      <c r="H140" s="7">
        <v>46173</v>
      </c>
      <c r="I140">
        <v>934.52</v>
      </c>
      <c r="J140">
        <v>12</v>
      </c>
      <c r="K140">
        <v>5</v>
      </c>
      <c r="L140">
        <v>0.03</v>
      </c>
      <c r="M140" t="s">
        <v>201</v>
      </c>
      <c r="N140" s="3">
        <f t="shared" si="4"/>
        <v>336.42750000000001</v>
      </c>
      <c r="O140" s="3">
        <f t="shared" si="5"/>
        <v>0</v>
      </c>
      <c r="P140" s="4">
        <f>N140+SUM(Commissions!N139:DE139)</f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-934.52</v>
      </c>
      <c r="CQ140">
        <v>-934.52</v>
      </c>
      <c r="CR140">
        <v>-934.52</v>
      </c>
      <c r="CS140">
        <v>-934.52</v>
      </c>
      <c r="CT140">
        <v>-934.52</v>
      </c>
      <c r="CU140">
        <v>-934.52</v>
      </c>
      <c r="CV140">
        <v>-934.52</v>
      </c>
      <c r="CW140">
        <v>-934.52</v>
      </c>
      <c r="CX140">
        <v>-934.52</v>
      </c>
      <c r="CY140">
        <v>-934.52</v>
      </c>
      <c r="CZ140">
        <v>-934.52</v>
      </c>
      <c r="DA140">
        <v>-934.52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</row>
    <row r="141" spans="1:112" x14ac:dyDescent="0.25">
      <c r="A141">
        <v>24</v>
      </c>
      <c r="B141" t="s">
        <v>120</v>
      </c>
      <c r="C141" t="s">
        <v>197</v>
      </c>
      <c r="D141" s="5">
        <v>46174</v>
      </c>
      <c r="E141">
        <v>10727.5</v>
      </c>
      <c r="F141" s="7">
        <v>46214</v>
      </c>
      <c r="G141" s="7">
        <v>46174</v>
      </c>
      <c r="H141" s="7">
        <v>46538</v>
      </c>
      <c r="I141">
        <v>893.96</v>
      </c>
      <c r="J141">
        <v>12</v>
      </c>
      <c r="K141">
        <v>6</v>
      </c>
      <c r="L141">
        <v>0.03</v>
      </c>
      <c r="M141" t="s">
        <v>201</v>
      </c>
      <c r="N141" s="3">
        <f t="shared" si="4"/>
        <v>321.82499999999999</v>
      </c>
      <c r="O141" s="3">
        <f t="shared" si="5"/>
        <v>0</v>
      </c>
      <c r="P141" s="4">
        <f>N141+SUM(Commissions!N140:DE140)</f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-893.96</v>
      </c>
      <c r="DC141">
        <v>-893.96</v>
      </c>
      <c r="DD141">
        <v>-893.96</v>
      </c>
      <c r="DE141">
        <v>-893.96</v>
      </c>
      <c r="DF141">
        <v>-893.96</v>
      </c>
      <c r="DG141">
        <v>-893.96</v>
      </c>
      <c r="DH141">
        <v>-893.96</v>
      </c>
    </row>
    <row r="142" spans="1:112" x14ac:dyDescent="0.25">
      <c r="A142">
        <v>26</v>
      </c>
      <c r="B142" t="s">
        <v>121</v>
      </c>
      <c r="C142" t="s">
        <v>200</v>
      </c>
      <c r="D142" s="5">
        <v>43983</v>
      </c>
      <c r="E142">
        <v>40000</v>
      </c>
      <c r="F142" s="7">
        <v>44023</v>
      </c>
      <c r="G142" s="7">
        <v>43983</v>
      </c>
      <c r="H142" s="7">
        <v>44347</v>
      </c>
      <c r="I142">
        <v>3333.33</v>
      </c>
      <c r="J142">
        <v>12</v>
      </c>
      <c r="K142">
        <v>0</v>
      </c>
      <c r="L142">
        <v>0.05</v>
      </c>
      <c r="M142" t="s">
        <v>201</v>
      </c>
      <c r="N142" s="3">
        <f t="shared" si="4"/>
        <v>2000</v>
      </c>
      <c r="O142" s="3">
        <f t="shared" si="5"/>
        <v>2000</v>
      </c>
      <c r="P142" s="4">
        <f>N142+SUM(Commissions!N141:DE141)</f>
        <v>2000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-3333.33</v>
      </c>
      <c r="AQ142">
        <v>-3333.33</v>
      </c>
      <c r="AR142">
        <v>-3333.33</v>
      </c>
      <c r="AS142">
        <v>-3333.33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</row>
    <row r="143" spans="1:112" x14ac:dyDescent="0.25">
      <c r="A143">
        <v>26</v>
      </c>
      <c r="B143" t="s">
        <v>121</v>
      </c>
      <c r="C143" t="s">
        <v>200</v>
      </c>
      <c r="D143" s="5">
        <v>44348</v>
      </c>
      <c r="E143">
        <v>35636.36</v>
      </c>
      <c r="F143" s="7">
        <v>44388</v>
      </c>
      <c r="G143" s="7">
        <v>44348</v>
      </c>
      <c r="H143" s="7">
        <v>44712</v>
      </c>
      <c r="I143">
        <v>2969.7</v>
      </c>
      <c r="J143">
        <v>12</v>
      </c>
      <c r="K143">
        <v>1</v>
      </c>
      <c r="L143">
        <v>0.03</v>
      </c>
      <c r="M143" t="s">
        <v>201</v>
      </c>
      <c r="N143" s="3">
        <f t="shared" si="4"/>
        <v>1069.0907999999999</v>
      </c>
      <c r="O143" s="3">
        <f t="shared" si="5"/>
        <v>0</v>
      </c>
      <c r="P143" s="4">
        <f>N143+SUM(Commissions!N142:DE142)</f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-2969.7</v>
      </c>
      <c r="AU143">
        <v>-2969.7</v>
      </c>
      <c r="AV143">
        <v>-2969.7</v>
      </c>
      <c r="AW143">
        <v>-2969.7</v>
      </c>
      <c r="AX143">
        <v>-2969.7</v>
      </c>
      <c r="AY143">
        <v>-2969.7</v>
      </c>
      <c r="AZ143">
        <v>-2969.7</v>
      </c>
      <c r="BA143">
        <v>-2969.7</v>
      </c>
      <c r="BB143">
        <v>-2969.7</v>
      </c>
      <c r="BC143">
        <v>-2969.7</v>
      </c>
      <c r="BD143">
        <v>-2969.7</v>
      </c>
      <c r="BE143">
        <v>-2969.7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</row>
    <row r="144" spans="1:112" x14ac:dyDescent="0.25">
      <c r="A144">
        <v>26</v>
      </c>
      <c r="B144" t="s">
        <v>121</v>
      </c>
      <c r="C144" t="s">
        <v>200</v>
      </c>
      <c r="D144" s="5">
        <v>44713</v>
      </c>
      <c r="E144">
        <v>31748.76</v>
      </c>
      <c r="F144" s="7">
        <v>44753</v>
      </c>
      <c r="G144" s="7">
        <v>44713</v>
      </c>
      <c r="H144" s="7">
        <v>45077</v>
      </c>
      <c r="I144">
        <v>2645.73</v>
      </c>
      <c r="J144">
        <v>12</v>
      </c>
      <c r="K144">
        <v>2</v>
      </c>
      <c r="L144">
        <v>0.03</v>
      </c>
      <c r="M144" t="s">
        <v>201</v>
      </c>
      <c r="N144" s="3">
        <f t="shared" si="4"/>
        <v>952.4627999999999</v>
      </c>
      <c r="O144" s="3">
        <f t="shared" si="5"/>
        <v>0</v>
      </c>
      <c r="P144" s="4">
        <f>N144+SUM(Commissions!N143:DE143)</f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-2645.73</v>
      </c>
      <c r="BG144">
        <v>-2645.73</v>
      </c>
      <c r="BH144">
        <v>-2645.73</v>
      </c>
      <c r="BI144">
        <v>-2645.73</v>
      </c>
      <c r="BJ144">
        <v>-2645.73</v>
      </c>
      <c r="BK144">
        <v>-2645.73</v>
      </c>
      <c r="BL144">
        <v>-2645.73</v>
      </c>
      <c r="BM144">
        <v>-2645.73</v>
      </c>
      <c r="BN144">
        <v>-2645.73</v>
      </c>
      <c r="BO144">
        <v>-2645.73</v>
      </c>
      <c r="BP144">
        <v>-2645.73</v>
      </c>
      <c r="BQ144">
        <v>-2645.73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</row>
    <row r="145" spans="1:112" x14ac:dyDescent="0.25">
      <c r="A145">
        <v>26</v>
      </c>
      <c r="B145" t="s">
        <v>121</v>
      </c>
      <c r="C145" t="s">
        <v>200</v>
      </c>
      <c r="D145" s="5">
        <v>45078</v>
      </c>
      <c r="E145">
        <v>28285.26</v>
      </c>
      <c r="F145" s="7">
        <v>45118</v>
      </c>
      <c r="G145" s="7">
        <v>45078</v>
      </c>
      <c r="H145" s="7">
        <v>45443</v>
      </c>
      <c r="I145">
        <v>2357.1</v>
      </c>
      <c r="J145">
        <v>12</v>
      </c>
      <c r="K145">
        <v>3</v>
      </c>
      <c r="L145">
        <v>0.03</v>
      </c>
      <c r="M145" t="s">
        <v>201</v>
      </c>
      <c r="N145" s="3">
        <f t="shared" si="4"/>
        <v>848.55779999999993</v>
      </c>
      <c r="O145" s="3">
        <f t="shared" si="5"/>
        <v>0</v>
      </c>
      <c r="P145" s="4">
        <f>N145+SUM(Commissions!N144:DE144)</f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-2357.1</v>
      </c>
      <c r="BS145">
        <v>-2357.1</v>
      </c>
      <c r="BT145">
        <v>-2357.1</v>
      </c>
      <c r="BU145">
        <v>-2357.1</v>
      </c>
      <c r="BV145">
        <v>-2357.1</v>
      </c>
      <c r="BW145">
        <v>-2357.1</v>
      </c>
      <c r="BX145">
        <v>-2357.1</v>
      </c>
      <c r="BY145">
        <v>-2357.1</v>
      </c>
      <c r="BZ145">
        <v>-2357.1</v>
      </c>
      <c r="CA145">
        <v>-2357.1</v>
      </c>
      <c r="CB145">
        <v>-2357.1</v>
      </c>
      <c r="CC145">
        <v>-2357.1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</row>
    <row r="146" spans="1:112" x14ac:dyDescent="0.25">
      <c r="A146">
        <v>26</v>
      </c>
      <c r="B146" t="s">
        <v>121</v>
      </c>
      <c r="C146" t="s">
        <v>200</v>
      </c>
      <c r="D146" s="5">
        <v>45444</v>
      </c>
      <c r="E146">
        <v>25199.59</v>
      </c>
      <c r="F146" s="7">
        <v>45484</v>
      </c>
      <c r="G146" s="7">
        <v>45444</v>
      </c>
      <c r="H146" s="7">
        <v>45808</v>
      </c>
      <c r="I146">
        <v>2099.9699999999998</v>
      </c>
      <c r="J146">
        <v>12</v>
      </c>
      <c r="K146">
        <v>4</v>
      </c>
      <c r="L146">
        <v>0.03</v>
      </c>
      <c r="M146" t="s">
        <v>201</v>
      </c>
      <c r="N146" s="3">
        <f t="shared" si="4"/>
        <v>755.98770000000002</v>
      </c>
      <c r="O146" s="3">
        <f t="shared" si="5"/>
        <v>0</v>
      </c>
      <c r="P146" s="4">
        <f>N146+SUM(Commissions!N145:DE145)</f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-2099.9699999999998</v>
      </c>
      <c r="CE146">
        <v>-2099.9699999999998</v>
      </c>
      <c r="CF146">
        <v>-2099.9699999999998</v>
      </c>
      <c r="CG146">
        <v>-2099.9699999999998</v>
      </c>
      <c r="CH146">
        <v>-2099.9699999999998</v>
      </c>
      <c r="CI146">
        <v>-2099.9699999999998</v>
      </c>
      <c r="CJ146">
        <v>-2099.9699999999998</v>
      </c>
      <c r="CK146">
        <v>-2099.9699999999998</v>
      </c>
      <c r="CL146">
        <v>-2099.9699999999998</v>
      </c>
      <c r="CM146">
        <v>-2099.9699999999998</v>
      </c>
      <c r="CN146">
        <v>-2099.9699999999998</v>
      </c>
      <c r="CO146">
        <v>-2099.9699999999998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</row>
    <row r="147" spans="1:112" x14ac:dyDescent="0.25">
      <c r="A147">
        <v>26</v>
      </c>
      <c r="B147" t="s">
        <v>121</v>
      </c>
      <c r="C147" t="s">
        <v>200</v>
      </c>
      <c r="D147" s="5">
        <v>45809</v>
      </c>
      <c r="E147">
        <v>22450.55</v>
      </c>
      <c r="F147" s="7">
        <v>45849</v>
      </c>
      <c r="G147" s="7">
        <v>45809</v>
      </c>
      <c r="H147" s="7">
        <v>46173</v>
      </c>
      <c r="I147">
        <v>1870.88</v>
      </c>
      <c r="J147">
        <v>12</v>
      </c>
      <c r="K147">
        <v>5</v>
      </c>
      <c r="L147">
        <v>0.03</v>
      </c>
      <c r="M147" t="s">
        <v>201</v>
      </c>
      <c r="N147" s="3">
        <f t="shared" si="4"/>
        <v>673.51649999999995</v>
      </c>
      <c r="O147" s="3">
        <f t="shared" si="5"/>
        <v>0</v>
      </c>
      <c r="P147" s="4">
        <f>N147+SUM(Commissions!N146:DE146)</f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-1870.88</v>
      </c>
      <c r="CQ147">
        <v>-1870.88</v>
      </c>
      <c r="CR147">
        <v>-1870.88</v>
      </c>
      <c r="CS147">
        <v>-1870.88</v>
      </c>
      <c r="CT147">
        <v>-1870.88</v>
      </c>
      <c r="CU147">
        <v>-1870.88</v>
      </c>
      <c r="CV147">
        <v>-1870.88</v>
      </c>
      <c r="CW147">
        <v>-1870.88</v>
      </c>
      <c r="CX147">
        <v>-1870.88</v>
      </c>
      <c r="CY147">
        <v>-1870.88</v>
      </c>
      <c r="CZ147">
        <v>-1870.88</v>
      </c>
      <c r="DA147">
        <v>-1870.88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</row>
    <row r="148" spans="1:112" x14ac:dyDescent="0.25">
      <c r="A148">
        <v>26</v>
      </c>
      <c r="B148" t="s">
        <v>121</v>
      </c>
      <c r="C148" t="s">
        <v>200</v>
      </c>
      <c r="D148" s="5">
        <v>46174</v>
      </c>
      <c r="E148">
        <v>20001.400000000001</v>
      </c>
      <c r="F148" s="7">
        <v>46214</v>
      </c>
      <c r="G148" s="7">
        <v>46174</v>
      </c>
      <c r="H148" s="7">
        <v>46538</v>
      </c>
      <c r="I148">
        <v>1666.78</v>
      </c>
      <c r="J148">
        <v>12</v>
      </c>
      <c r="K148">
        <v>6</v>
      </c>
      <c r="L148">
        <v>0.03</v>
      </c>
      <c r="M148" t="s">
        <v>201</v>
      </c>
      <c r="N148" s="3">
        <f t="shared" si="4"/>
        <v>600.04200000000003</v>
      </c>
      <c r="O148" s="3">
        <f t="shared" si="5"/>
        <v>0</v>
      </c>
      <c r="P148" s="4">
        <f>N148+SUM(Commissions!N147:DE147)</f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-1666.78</v>
      </c>
      <c r="DC148">
        <v>-1666.78</v>
      </c>
      <c r="DD148">
        <v>-1666.78</v>
      </c>
      <c r="DE148">
        <v>-1666.78</v>
      </c>
      <c r="DF148">
        <v>-1666.78</v>
      </c>
      <c r="DG148">
        <v>-1666.78</v>
      </c>
      <c r="DH148">
        <v>-1666.78</v>
      </c>
    </row>
    <row r="149" spans="1:112" x14ac:dyDescent="0.25">
      <c r="A149">
        <v>27</v>
      </c>
      <c r="B149" t="s">
        <v>122</v>
      </c>
      <c r="C149" t="s">
        <v>197</v>
      </c>
      <c r="D149" s="5">
        <v>43983</v>
      </c>
      <c r="E149">
        <v>30000</v>
      </c>
      <c r="F149" s="7">
        <v>44023</v>
      </c>
      <c r="G149" s="7">
        <v>43983</v>
      </c>
      <c r="H149" s="7">
        <v>44347</v>
      </c>
      <c r="I149">
        <v>2500</v>
      </c>
      <c r="J149">
        <v>12</v>
      </c>
      <c r="K149">
        <v>0</v>
      </c>
      <c r="L149">
        <v>0.05</v>
      </c>
      <c r="M149" t="s">
        <v>201</v>
      </c>
      <c r="N149" s="3">
        <f t="shared" si="4"/>
        <v>1500</v>
      </c>
      <c r="O149" s="3">
        <f t="shared" si="5"/>
        <v>1500</v>
      </c>
      <c r="P149" s="4">
        <f>N149+SUM(Commissions!N148:DE148)</f>
        <v>1500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-2500</v>
      </c>
      <c r="AQ149">
        <v>-2500</v>
      </c>
      <c r="AR149">
        <v>-2500</v>
      </c>
      <c r="AS149">
        <v>-2500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</row>
    <row r="150" spans="1:112" x14ac:dyDescent="0.25">
      <c r="A150">
        <v>27</v>
      </c>
      <c r="B150" t="s">
        <v>122</v>
      </c>
      <c r="C150" t="s">
        <v>197</v>
      </c>
      <c r="D150" s="5">
        <v>44348</v>
      </c>
      <c r="E150">
        <v>28697.87</v>
      </c>
      <c r="F150" s="7">
        <v>44388</v>
      </c>
      <c r="G150" s="7">
        <v>44348</v>
      </c>
      <c r="H150" s="7">
        <v>44712</v>
      </c>
      <c r="I150">
        <v>2391.4899999999998</v>
      </c>
      <c r="J150">
        <v>12</v>
      </c>
      <c r="K150">
        <v>1</v>
      </c>
      <c r="L150">
        <v>0.03</v>
      </c>
      <c r="M150" t="s">
        <v>201</v>
      </c>
      <c r="N150" s="3">
        <f t="shared" si="4"/>
        <v>860.9360999999999</v>
      </c>
      <c r="O150" s="3">
        <f t="shared" si="5"/>
        <v>0</v>
      </c>
      <c r="P150" s="4">
        <f>N150+SUM(Commissions!N149:DE149)</f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-2391.4899999999998</v>
      </c>
      <c r="AU150">
        <v>-2391.4899999999998</v>
      </c>
      <c r="AV150">
        <v>-2391.4899999999998</v>
      </c>
      <c r="AW150">
        <v>-2391.4899999999998</v>
      </c>
      <c r="AX150">
        <v>-2391.4899999999998</v>
      </c>
      <c r="AY150">
        <v>-2391.4899999999998</v>
      </c>
      <c r="AZ150">
        <v>-2391.4899999999998</v>
      </c>
      <c r="BA150">
        <v>-2391.4899999999998</v>
      </c>
      <c r="BB150">
        <v>-2391.4899999999998</v>
      </c>
      <c r="BC150">
        <v>-2391.4899999999998</v>
      </c>
      <c r="BD150">
        <v>-2391.4899999999998</v>
      </c>
      <c r="BE150">
        <v>-2391.4899999999998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</row>
    <row r="151" spans="1:112" x14ac:dyDescent="0.25">
      <c r="A151">
        <v>27</v>
      </c>
      <c r="B151" t="s">
        <v>122</v>
      </c>
      <c r="C151" t="s">
        <v>197</v>
      </c>
      <c r="D151" s="5">
        <v>44713</v>
      </c>
      <c r="E151">
        <v>27452.26</v>
      </c>
      <c r="F151" s="7">
        <v>44753</v>
      </c>
      <c r="G151" s="7">
        <v>44713</v>
      </c>
      <c r="H151" s="7">
        <v>45077</v>
      </c>
      <c r="I151">
        <v>2287.69</v>
      </c>
      <c r="J151">
        <v>12</v>
      </c>
      <c r="K151">
        <v>2</v>
      </c>
      <c r="L151">
        <v>0.03</v>
      </c>
      <c r="M151" t="s">
        <v>201</v>
      </c>
      <c r="N151" s="3">
        <f t="shared" si="4"/>
        <v>823.56779999999992</v>
      </c>
      <c r="O151" s="3">
        <f t="shared" si="5"/>
        <v>0</v>
      </c>
      <c r="P151" s="4">
        <f>N151+SUM(Commissions!N150:DE150)</f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-2287.69</v>
      </c>
      <c r="BG151">
        <v>-2287.69</v>
      </c>
      <c r="BH151">
        <v>-2287.69</v>
      </c>
      <c r="BI151">
        <v>-2287.69</v>
      </c>
      <c r="BJ151">
        <v>-2287.69</v>
      </c>
      <c r="BK151">
        <v>-2287.69</v>
      </c>
      <c r="BL151">
        <v>-2287.69</v>
      </c>
      <c r="BM151">
        <v>-2287.69</v>
      </c>
      <c r="BN151">
        <v>-2287.69</v>
      </c>
      <c r="BO151">
        <v>-2287.69</v>
      </c>
      <c r="BP151">
        <v>-2287.69</v>
      </c>
      <c r="BQ151">
        <v>-2287.69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</row>
    <row r="152" spans="1:112" x14ac:dyDescent="0.25">
      <c r="A152">
        <v>27</v>
      </c>
      <c r="B152" t="s">
        <v>122</v>
      </c>
      <c r="C152" t="s">
        <v>197</v>
      </c>
      <c r="D152" s="5">
        <v>45078</v>
      </c>
      <c r="E152">
        <v>26260.720000000001</v>
      </c>
      <c r="F152" s="7">
        <v>45118</v>
      </c>
      <c r="G152" s="7">
        <v>45078</v>
      </c>
      <c r="H152" s="7">
        <v>45443</v>
      </c>
      <c r="I152">
        <v>2188.39</v>
      </c>
      <c r="J152">
        <v>12</v>
      </c>
      <c r="K152">
        <v>3</v>
      </c>
      <c r="L152">
        <v>0.03</v>
      </c>
      <c r="M152" t="s">
        <v>201</v>
      </c>
      <c r="N152" s="3">
        <f t="shared" si="4"/>
        <v>787.82159999999999</v>
      </c>
      <c r="O152" s="3">
        <f t="shared" si="5"/>
        <v>0</v>
      </c>
      <c r="P152" s="4">
        <f>N152+SUM(Commissions!N151:DE151)</f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-2188.39</v>
      </c>
      <c r="BS152">
        <v>-2188.39</v>
      </c>
      <c r="BT152">
        <v>-2188.39</v>
      </c>
      <c r="BU152">
        <v>-2188.39</v>
      </c>
      <c r="BV152">
        <v>-2188.39</v>
      </c>
      <c r="BW152">
        <v>-2188.39</v>
      </c>
      <c r="BX152">
        <v>-2188.39</v>
      </c>
      <c r="BY152">
        <v>-2188.39</v>
      </c>
      <c r="BZ152">
        <v>-2188.39</v>
      </c>
      <c r="CA152">
        <v>-2188.39</v>
      </c>
      <c r="CB152">
        <v>-2188.39</v>
      </c>
      <c r="CC152">
        <v>-2188.39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</row>
    <row r="153" spans="1:112" x14ac:dyDescent="0.25">
      <c r="A153">
        <v>27</v>
      </c>
      <c r="B153" t="s">
        <v>122</v>
      </c>
      <c r="C153" t="s">
        <v>197</v>
      </c>
      <c r="D153" s="5">
        <v>45444</v>
      </c>
      <c r="E153">
        <v>25120.89</v>
      </c>
      <c r="F153" s="7">
        <v>45484</v>
      </c>
      <c r="G153" s="7">
        <v>45444</v>
      </c>
      <c r="H153" s="7">
        <v>45808</v>
      </c>
      <c r="I153">
        <v>2093.41</v>
      </c>
      <c r="J153">
        <v>12</v>
      </c>
      <c r="K153">
        <v>4</v>
      </c>
      <c r="L153">
        <v>0.03</v>
      </c>
      <c r="M153" t="s">
        <v>201</v>
      </c>
      <c r="N153" s="3">
        <f t="shared" si="4"/>
        <v>753.62669999999991</v>
      </c>
      <c r="O153" s="3">
        <f t="shared" si="5"/>
        <v>0</v>
      </c>
      <c r="P153" s="4">
        <f>N153+SUM(Commissions!N152:DE152)</f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-2093.41</v>
      </c>
      <c r="CE153">
        <v>-2093.41</v>
      </c>
      <c r="CF153">
        <v>-2093.41</v>
      </c>
      <c r="CG153">
        <v>-2093.41</v>
      </c>
      <c r="CH153">
        <v>-2093.41</v>
      </c>
      <c r="CI153">
        <v>-2093.41</v>
      </c>
      <c r="CJ153">
        <v>-2093.41</v>
      </c>
      <c r="CK153">
        <v>-2093.41</v>
      </c>
      <c r="CL153">
        <v>-2093.41</v>
      </c>
      <c r="CM153">
        <v>-2093.41</v>
      </c>
      <c r="CN153">
        <v>-2093.41</v>
      </c>
      <c r="CO153">
        <v>-2093.41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</row>
    <row r="154" spans="1:112" x14ac:dyDescent="0.25">
      <c r="A154">
        <v>27</v>
      </c>
      <c r="B154" t="s">
        <v>122</v>
      </c>
      <c r="C154" t="s">
        <v>197</v>
      </c>
      <c r="D154" s="5">
        <v>45809</v>
      </c>
      <c r="E154">
        <v>24030.54</v>
      </c>
      <c r="F154" s="7">
        <v>45849</v>
      </c>
      <c r="G154" s="7">
        <v>45809</v>
      </c>
      <c r="H154" s="7">
        <v>46173</v>
      </c>
      <c r="I154">
        <v>2002.54</v>
      </c>
      <c r="J154">
        <v>12</v>
      </c>
      <c r="K154">
        <v>5</v>
      </c>
      <c r="L154">
        <v>0.03</v>
      </c>
      <c r="M154" t="s">
        <v>201</v>
      </c>
      <c r="N154" s="3">
        <f t="shared" si="4"/>
        <v>720.9162</v>
      </c>
      <c r="O154" s="3">
        <f t="shared" si="5"/>
        <v>0</v>
      </c>
      <c r="P154" s="4">
        <f>N154+SUM(Commissions!N153:DE153)</f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-2002.54</v>
      </c>
      <c r="CQ154">
        <v>-2002.54</v>
      </c>
      <c r="CR154">
        <v>-2002.54</v>
      </c>
      <c r="CS154">
        <v>-2002.54</v>
      </c>
      <c r="CT154">
        <v>-2002.54</v>
      </c>
      <c r="CU154">
        <v>-2002.54</v>
      </c>
      <c r="CV154">
        <v>-2002.54</v>
      </c>
      <c r="CW154">
        <v>-2002.54</v>
      </c>
      <c r="CX154">
        <v>-2002.54</v>
      </c>
      <c r="CY154">
        <v>-2002.54</v>
      </c>
      <c r="CZ154">
        <v>-2002.54</v>
      </c>
      <c r="DA154">
        <v>-2002.54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</row>
    <row r="155" spans="1:112" x14ac:dyDescent="0.25">
      <c r="A155">
        <v>27</v>
      </c>
      <c r="B155" t="s">
        <v>122</v>
      </c>
      <c r="C155" t="s">
        <v>197</v>
      </c>
      <c r="D155" s="5">
        <v>46174</v>
      </c>
      <c r="E155">
        <v>22987.51</v>
      </c>
      <c r="F155" s="7">
        <v>46214</v>
      </c>
      <c r="G155" s="7">
        <v>46174</v>
      </c>
      <c r="H155" s="7">
        <v>46538</v>
      </c>
      <c r="I155">
        <v>1915.63</v>
      </c>
      <c r="J155">
        <v>12</v>
      </c>
      <c r="K155">
        <v>6</v>
      </c>
      <c r="L155">
        <v>0.03</v>
      </c>
      <c r="M155" t="s">
        <v>201</v>
      </c>
      <c r="N155" s="3">
        <f t="shared" si="4"/>
        <v>689.62529999999992</v>
      </c>
      <c r="O155" s="3">
        <f t="shared" si="5"/>
        <v>0</v>
      </c>
      <c r="P155" s="4">
        <f>N155+SUM(Commissions!N154:DE154)</f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-1915.63</v>
      </c>
      <c r="DC155">
        <v>-1915.63</v>
      </c>
      <c r="DD155">
        <v>-1915.63</v>
      </c>
      <c r="DE155">
        <v>-1915.63</v>
      </c>
      <c r="DF155">
        <v>-1915.63</v>
      </c>
      <c r="DG155">
        <v>-1915.63</v>
      </c>
      <c r="DH155">
        <v>-1915.63</v>
      </c>
    </row>
    <row r="156" spans="1:112" x14ac:dyDescent="0.25">
      <c r="A156">
        <v>28</v>
      </c>
      <c r="B156" t="s">
        <v>123</v>
      </c>
      <c r="C156" t="s">
        <v>197</v>
      </c>
      <c r="D156" s="5">
        <v>43983</v>
      </c>
      <c r="E156">
        <v>30000</v>
      </c>
      <c r="F156" s="7">
        <v>44023</v>
      </c>
      <c r="G156" s="7">
        <v>43983</v>
      </c>
      <c r="H156" s="7">
        <v>44347</v>
      </c>
      <c r="I156">
        <v>2500</v>
      </c>
      <c r="J156">
        <v>12</v>
      </c>
      <c r="K156">
        <v>0</v>
      </c>
      <c r="L156">
        <v>0.05</v>
      </c>
      <c r="M156" t="s">
        <v>201</v>
      </c>
      <c r="N156" s="3">
        <f t="shared" si="4"/>
        <v>1500</v>
      </c>
      <c r="O156" s="3">
        <f t="shared" si="5"/>
        <v>1500</v>
      </c>
      <c r="P156" s="4">
        <f>N156+SUM(Commissions!N155:DE155)</f>
        <v>1500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-2500</v>
      </c>
      <c r="AQ156">
        <v>-2500</v>
      </c>
      <c r="AR156">
        <v>-2500</v>
      </c>
      <c r="AS156">
        <v>-2500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</row>
    <row r="157" spans="1:112" x14ac:dyDescent="0.25">
      <c r="A157">
        <v>28</v>
      </c>
      <c r="B157" t="s">
        <v>123</v>
      </c>
      <c r="C157" t="s">
        <v>197</v>
      </c>
      <c r="D157" s="5">
        <v>44348</v>
      </c>
      <c r="E157">
        <v>28697.87</v>
      </c>
      <c r="F157" s="7">
        <v>44388</v>
      </c>
      <c r="G157" s="7">
        <v>44348</v>
      </c>
      <c r="H157" s="7">
        <v>44712</v>
      </c>
      <c r="I157">
        <v>2391.4899999999998</v>
      </c>
      <c r="J157">
        <v>12</v>
      </c>
      <c r="K157">
        <v>1</v>
      </c>
      <c r="L157">
        <v>0.03</v>
      </c>
      <c r="M157" t="s">
        <v>201</v>
      </c>
      <c r="N157" s="3">
        <f t="shared" si="4"/>
        <v>860.9360999999999</v>
      </c>
      <c r="O157" s="3">
        <f t="shared" si="5"/>
        <v>0</v>
      </c>
      <c r="P157" s="4">
        <f>N157+SUM(Commissions!N156:DE156)</f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-2391.4899999999998</v>
      </c>
      <c r="AU157">
        <v>-2391.4899999999998</v>
      </c>
      <c r="AV157">
        <v>-2391.4899999999998</v>
      </c>
      <c r="AW157">
        <v>-2391.4899999999998</v>
      </c>
      <c r="AX157">
        <v>-2391.4899999999998</v>
      </c>
      <c r="AY157">
        <v>-2391.4899999999998</v>
      </c>
      <c r="AZ157">
        <v>-2391.4899999999998</v>
      </c>
      <c r="BA157">
        <v>-2391.4899999999998</v>
      </c>
      <c r="BB157">
        <v>-2391.4899999999998</v>
      </c>
      <c r="BC157">
        <v>-2391.4899999999998</v>
      </c>
      <c r="BD157">
        <v>-2391.4899999999998</v>
      </c>
      <c r="BE157">
        <v>-2391.4899999999998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</row>
    <row r="158" spans="1:112" x14ac:dyDescent="0.25">
      <c r="A158">
        <v>28</v>
      </c>
      <c r="B158" t="s">
        <v>123</v>
      </c>
      <c r="C158" t="s">
        <v>197</v>
      </c>
      <c r="D158" s="5">
        <v>44713</v>
      </c>
      <c r="E158">
        <v>27452.26</v>
      </c>
      <c r="F158" s="7">
        <v>44753</v>
      </c>
      <c r="G158" s="7">
        <v>44713</v>
      </c>
      <c r="H158" s="7">
        <v>45077</v>
      </c>
      <c r="I158">
        <v>2287.69</v>
      </c>
      <c r="J158">
        <v>12</v>
      </c>
      <c r="K158">
        <v>2</v>
      </c>
      <c r="L158">
        <v>0.03</v>
      </c>
      <c r="M158" t="s">
        <v>201</v>
      </c>
      <c r="N158" s="3">
        <f t="shared" si="4"/>
        <v>823.56779999999992</v>
      </c>
      <c r="O158" s="3">
        <f t="shared" si="5"/>
        <v>0</v>
      </c>
      <c r="P158" s="4">
        <f>N158+SUM(Commissions!N157:DE157)</f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-2287.69</v>
      </c>
      <c r="BG158">
        <v>-2287.69</v>
      </c>
      <c r="BH158">
        <v>-2287.69</v>
      </c>
      <c r="BI158">
        <v>-2287.69</v>
      </c>
      <c r="BJ158">
        <v>-2287.69</v>
      </c>
      <c r="BK158">
        <v>-2287.69</v>
      </c>
      <c r="BL158">
        <v>-2287.69</v>
      </c>
      <c r="BM158">
        <v>-2287.69</v>
      </c>
      <c r="BN158">
        <v>-2287.69</v>
      </c>
      <c r="BO158">
        <v>-2287.69</v>
      </c>
      <c r="BP158">
        <v>-2287.69</v>
      </c>
      <c r="BQ158">
        <v>-2287.69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</row>
    <row r="159" spans="1:112" x14ac:dyDescent="0.25">
      <c r="A159">
        <v>28</v>
      </c>
      <c r="B159" t="s">
        <v>123</v>
      </c>
      <c r="C159" t="s">
        <v>197</v>
      </c>
      <c r="D159" s="5">
        <v>45078</v>
      </c>
      <c r="E159">
        <v>26260.720000000001</v>
      </c>
      <c r="F159" s="7">
        <v>45118</v>
      </c>
      <c r="G159" s="7">
        <v>45078</v>
      </c>
      <c r="H159" s="7">
        <v>45443</v>
      </c>
      <c r="I159">
        <v>2188.39</v>
      </c>
      <c r="J159">
        <v>12</v>
      </c>
      <c r="K159">
        <v>3</v>
      </c>
      <c r="L159">
        <v>0.03</v>
      </c>
      <c r="M159" t="s">
        <v>201</v>
      </c>
      <c r="N159" s="3">
        <f t="shared" si="4"/>
        <v>787.82159999999999</v>
      </c>
      <c r="O159" s="3">
        <f t="shared" si="5"/>
        <v>0</v>
      </c>
      <c r="P159" s="4">
        <f>N159+SUM(Commissions!N158:DE158)</f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-2188.39</v>
      </c>
      <c r="BS159">
        <v>-2188.39</v>
      </c>
      <c r="BT159">
        <v>-2188.39</v>
      </c>
      <c r="BU159">
        <v>-2188.39</v>
      </c>
      <c r="BV159">
        <v>-2188.39</v>
      </c>
      <c r="BW159">
        <v>-2188.39</v>
      </c>
      <c r="BX159">
        <v>-2188.39</v>
      </c>
      <c r="BY159">
        <v>-2188.39</v>
      </c>
      <c r="BZ159">
        <v>-2188.39</v>
      </c>
      <c r="CA159">
        <v>-2188.39</v>
      </c>
      <c r="CB159">
        <v>-2188.39</v>
      </c>
      <c r="CC159">
        <v>-2188.39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</row>
    <row r="160" spans="1:112" x14ac:dyDescent="0.25">
      <c r="A160">
        <v>28</v>
      </c>
      <c r="B160" t="s">
        <v>123</v>
      </c>
      <c r="C160" t="s">
        <v>197</v>
      </c>
      <c r="D160" s="5">
        <v>45444</v>
      </c>
      <c r="E160">
        <v>25120.89</v>
      </c>
      <c r="F160" s="7">
        <v>45484</v>
      </c>
      <c r="G160" s="7">
        <v>45444</v>
      </c>
      <c r="H160" s="7">
        <v>45808</v>
      </c>
      <c r="I160">
        <v>2093.41</v>
      </c>
      <c r="J160">
        <v>12</v>
      </c>
      <c r="K160">
        <v>4</v>
      </c>
      <c r="L160">
        <v>0.03</v>
      </c>
      <c r="M160" t="s">
        <v>201</v>
      </c>
      <c r="N160" s="3">
        <f t="shared" si="4"/>
        <v>753.62669999999991</v>
      </c>
      <c r="O160" s="3">
        <f t="shared" si="5"/>
        <v>0</v>
      </c>
      <c r="P160" s="4">
        <f>N160+SUM(Commissions!N159:DE159)</f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-2093.41</v>
      </c>
      <c r="CE160">
        <v>-2093.41</v>
      </c>
      <c r="CF160">
        <v>-2093.41</v>
      </c>
      <c r="CG160">
        <v>-2093.41</v>
      </c>
      <c r="CH160">
        <v>-2093.41</v>
      </c>
      <c r="CI160">
        <v>-2093.41</v>
      </c>
      <c r="CJ160">
        <v>-2093.41</v>
      </c>
      <c r="CK160">
        <v>-2093.41</v>
      </c>
      <c r="CL160">
        <v>-2093.41</v>
      </c>
      <c r="CM160">
        <v>-2093.41</v>
      </c>
      <c r="CN160">
        <v>-2093.41</v>
      </c>
      <c r="CO160">
        <v>-2093.41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</row>
    <row r="161" spans="1:112" x14ac:dyDescent="0.25">
      <c r="A161">
        <v>28</v>
      </c>
      <c r="B161" t="s">
        <v>123</v>
      </c>
      <c r="C161" t="s">
        <v>197</v>
      </c>
      <c r="D161" s="5">
        <v>45809</v>
      </c>
      <c r="E161">
        <v>24030.54</v>
      </c>
      <c r="F161" s="7">
        <v>45849</v>
      </c>
      <c r="G161" s="7">
        <v>45809</v>
      </c>
      <c r="H161" s="7">
        <v>46173</v>
      </c>
      <c r="I161">
        <v>2002.54</v>
      </c>
      <c r="J161">
        <v>12</v>
      </c>
      <c r="K161">
        <v>5</v>
      </c>
      <c r="L161">
        <v>0.03</v>
      </c>
      <c r="M161" t="s">
        <v>201</v>
      </c>
      <c r="N161" s="3">
        <f t="shared" si="4"/>
        <v>720.9162</v>
      </c>
      <c r="O161" s="3">
        <f t="shared" si="5"/>
        <v>0</v>
      </c>
      <c r="P161" s="4">
        <f>N161+SUM(Commissions!N160:DE160)</f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-2002.54</v>
      </c>
      <c r="CQ161">
        <v>-2002.54</v>
      </c>
      <c r="CR161">
        <v>-2002.54</v>
      </c>
      <c r="CS161">
        <v>-2002.54</v>
      </c>
      <c r="CT161">
        <v>-2002.54</v>
      </c>
      <c r="CU161">
        <v>-2002.54</v>
      </c>
      <c r="CV161">
        <v>-2002.54</v>
      </c>
      <c r="CW161">
        <v>-2002.54</v>
      </c>
      <c r="CX161">
        <v>-2002.54</v>
      </c>
      <c r="CY161">
        <v>-2002.54</v>
      </c>
      <c r="CZ161">
        <v>-2002.54</v>
      </c>
      <c r="DA161">
        <v>-2002.54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</row>
    <row r="162" spans="1:112" x14ac:dyDescent="0.25">
      <c r="A162">
        <v>28</v>
      </c>
      <c r="B162" t="s">
        <v>123</v>
      </c>
      <c r="C162" t="s">
        <v>197</v>
      </c>
      <c r="D162" s="5">
        <v>46174</v>
      </c>
      <c r="E162">
        <v>22987.51</v>
      </c>
      <c r="F162" s="7">
        <v>46214</v>
      </c>
      <c r="G162" s="7">
        <v>46174</v>
      </c>
      <c r="H162" s="7">
        <v>46538</v>
      </c>
      <c r="I162">
        <v>1915.63</v>
      </c>
      <c r="J162">
        <v>12</v>
      </c>
      <c r="K162">
        <v>6</v>
      </c>
      <c r="L162">
        <v>0.03</v>
      </c>
      <c r="M162" t="s">
        <v>201</v>
      </c>
      <c r="N162" s="3">
        <f t="shared" si="4"/>
        <v>689.62529999999992</v>
      </c>
      <c r="O162" s="3">
        <f t="shared" si="5"/>
        <v>0</v>
      </c>
      <c r="P162" s="4">
        <f>N162+SUM(Commissions!N161:DE161)</f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-1915.63</v>
      </c>
      <c r="DC162">
        <v>-1915.63</v>
      </c>
      <c r="DD162">
        <v>-1915.63</v>
      </c>
      <c r="DE162">
        <v>-1915.63</v>
      </c>
      <c r="DF162">
        <v>-1915.63</v>
      </c>
      <c r="DG162">
        <v>-1915.63</v>
      </c>
      <c r="DH162">
        <v>-1915.63</v>
      </c>
    </row>
    <row r="163" spans="1:112" x14ac:dyDescent="0.25">
      <c r="A163">
        <v>29</v>
      </c>
      <c r="B163" t="s">
        <v>124</v>
      </c>
      <c r="C163" t="s">
        <v>197</v>
      </c>
      <c r="D163" s="5">
        <v>43983</v>
      </c>
      <c r="E163">
        <v>60000</v>
      </c>
      <c r="F163" s="7">
        <v>44023</v>
      </c>
      <c r="G163" s="7">
        <v>43983</v>
      </c>
      <c r="H163" s="7">
        <v>44347</v>
      </c>
      <c r="I163">
        <v>5000</v>
      </c>
      <c r="J163">
        <v>12</v>
      </c>
      <c r="K163">
        <v>0</v>
      </c>
      <c r="L163">
        <v>0.05</v>
      </c>
      <c r="M163" t="s">
        <v>201</v>
      </c>
      <c r="N163" s="3">
        <f t="shared" si="4"/>
        <v>3000</v>
      </c>
      <c r="O163" s="3">
        <f t="shared" si="5"/>
        <v>3000</v>
      </c>
      <c r="P163" s="4">
        <f>N163+SUM(Commissions!N162:DE162)</f>
        <v>3000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-5000</v>
      </c>
      <c r="AQ163">
        <v>-5000</v>
      </c>
      <c r="AR163">
        <v>-5000</v>
      </c>
      <c r="AS163">
        <v>-5000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</row>
    <row r="164" spans="1:112" x14ac:dyDescent="0.25">
      <c r="A164">
        <v>29</v>
      </c>
      <c r="B164" t="s">
        <v>124</v>
      </c>
      <c r="C164" t="s">
        <v>197</v>
      </c>
      <c r="D164" s="5">
        <v>44348</v>
      </c>
      <c r="E164">
        <v>57395.74</v>
      </c>
      <c r="F164" s="7">
        <v>44388</v>
      </c>
      <c r="G164" s="7">
        <v>44348</v>
      </c>
      <c r="H164" s="7">
        <v>44712</v>
      </c>
      <c r="I164">
        <v>4782.9799999999996</v>
      </c>
      <c r="J164">
        <v>12</v>
      </c>
      <c r="K164">
        <v>1</v>
      </c>
      <c r="L164">
        <v>0.03</v>
      </c>
      <c r="M164" t="s">
        <v>201</v>
      </c>
      <c r="N164" s="3">
        <f t="shared" si="4"/>
        <v>1721.8721999999998</v>
      </c>
      <c r="O164" s="3">
        <f t="shared" si="5"/>
        <v>0</v>
      </c>
      <c r="P164" s="4">
        <f>N164+SUM(Commissions!N163:DE163)</f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-4782.9799999999996</v>
      </c>
      <c r="AU164">
        <v>-4782.9799999999996</v>
      </c>
      <c r="AV164">
        <v>-4782.9799999999996</v>
      </c>
      <c r="AW164">
        <v>-4782.9799999999996</v>
      </c>
      <c r="AX164">
        <v>-4782.9799999999996</v>
      </c>
      <c r="AY164">
        <v>-4782.9799999999996</v>
      </c>
      <c r="AZ164">
        <v>-4782.9799999999996</v>
      </c>
      <c r="BA164">
        <v>-4782.9799999999996</v>
      </c>
      <c r="BB164">
        <v>-4782.9799999999996</v>
      </c>
      <c r="BC164">
        <v>-4782.9799999999996</v>
      </c>
      <c r="BD164">
        <v>-4782.9799999999996</v>
      </c>
      <c r="BE164">
        <v>-4782.9799999999996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</row>
    <row r="165" spans="1:112" x14ac:dyDescent="0.25">
      <c r="A165">
        <v>29</v>
      </c>
      <c r="B165" t="s">
        <v>124</v>
      </c>
      <c r="C165" t="s">
        <v>197</v>
      </c>
      <c r="D165" s="5">
        <v>44713</v>
      </c>
      <c r="E165">
        <v>54904.53</v>
      </c>
      <c r="F165" s="7">
        <v>44753</v>
      </c>
      <c r="G165" s="7">
        <v>44713</v>
      </c>
      <c r="H165" s="7">
        <v>45077</v>
      </c>
      <c r="I165">
        <v>4575.38</v>
      </c>
      <c r="J165">
        <v>12</v>
      </c>
      <c r="K165">
        <v>2</v>
      </c>
      <c r="L165">
        <v>0.03</v>
      </c>
      <c r="M165" t="s">
        <v>201</v>
      </c>
      <c r="N165" s="3">
        <f t="shared" si="4"/>
        <v>1647.1359</v>
      </c>
      <c r="O165" s="3">
        <f t="shared" si="5"/>
        <v>0</v>
      </c>
      <c r="P165" s="4">
        <f>N165+SUM(Commissions!N164:DE164)</f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-4575.38</v>
      </c>
      <c r="BG165">
        <v>-4575.38</v>
      </c>
      <c r="BH165">
        <v>-4575.38</v>
      </c>
      <c r="BI165">
        <v>-4575.38</v>
      </c>
      <c r="BJ165">
        <v>-4575.38</v>
      </c>
      <c r="BK165">
        <v>-4575.38</v>
      </c>
      <c r="BL165">
        <v>-4575.38</v>
      </c>
      <c r="BM165">
        <v>-4575.38</v>
      </c>
      <c r="BN165">
        <v>-4575.38</v>
      </c>
      <c r="BO165">
        <v>-4575.38</v>
      </c>
      <c r="BP165">
        <v>-4575.38</v>
      </c>
      <c r="BQ165">
        <v>-4575.38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</row>
    <row r="166" spans="1:112" x14ac:dyDescent="0.25">
      <c r="A166">
        <v>29</v>
      </c>
      <c r="B166" t="s">
        <v>124</v>
      </c>
      <c r="C166" t="s">
        <v>197</v>
      </c>
      <c r="D166" s="5">
        <v>45078</v>
      </c>
      <c r="E166">
        <v>52521.440000000002</v>
      </c>
      <c r="F166" s="7">
        <v>45118</v>
      </c>
      <c r="G166" s="7">
        <v>45078</v>
      </c>
      <c r="H166" s="7">
        <v>45443</v>
      </c>
      <c r="I166">
        <v>4376.79</v>
      </c>
      <c r="J166">
        <v>12</v>
      </c>
      <c r="K166">
        <v>3</v>
      </c>
      <c r="L166">
        <v>0.03</v>
      </c>
      <c r="M166" t="s">
        <v>201</v>
      </c>
      <c r="N166" s="3">
        <f t="shared" si="4"/>
        <v>1575.6432</v>
      </c>
      <c r="O166" s="3">
        <f t="shared" si="5"/>
        <v>0</v>
      </c>
      <c r="P166" s="4">
        <f>N166+SUM(Commissions!N165:DE165)</f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-4376.79</v>
      </c>
      <c r="BS166">
        <v>-4376.79</v>
      </c>
      <c r="BT166">
        <v>-4376.79</v>
      </c>
      <c r="BU166">
        <v>-4376.79</v>
      </c>
      <c r="BV166">
        <v>-4376.79</v>
      </c>
      <c r="BW166">
        <v>-4376.79</v>
      </c>
      <c r="BX166">
        <v>-4376.79</v>
      </c>
      <c r="BY166">
        <v>-4376.79</v>
      </c>
      <c r="BZ166">
        <v>-4376.79</v>
      </c>
      <c r="CA166">
        <v>-4376.79</v>
      </c>
      <c r="CB166">
        <v>-4376.79</v>
      </c>
      <c r="CC166">
        <v>-4376.79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</row>
    <row r="167" spans="1:112" x14ac:dyDescent="0.25">
      <c r="A167">
        <v>29</v>
      </c>
      <c r="B167" t="s">
        <v>124</v>
      </c>
      <c r="C167" t="s">
        <v>197</v>
      </c>
      <c r="D167" s="5">
        <v>45444</v>
      </c>
      <c r="E167">
        <v>50241.78</v>
      </c>
      <c r="F167" s="7">
        <v>45484</v>
      </c>
      <c r="G167" s="7">
        <v>45444</v>
      </c>
      <c r="H167" s="7">
        <v>45808</v>
      </c>
      <c r="I167">
        <v>4186.82</v>
      </c>
      <c r="J167">
        <v>12</v>
      </c>
      <c r="K167">
        <v>4</v>
      </c>
      <c r="L167">
        <v>0.03</v>
      </c>
      <c r="M167" t="s">
        <v>201</v>
      </c>
      <c r="N167" s="3">
        <f t="shared" si="4"/>
        <v>1507.2533999999998</v>
      </c>
      <c r="O167" s="3">
        <f t="shared" si="5"/>
        <v>0</v>
      </c>
      <c r="P167" s="4">
        <f>N167+SUM(Commissions!N166:DE166)</f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-4186.82</v>
      </c>
      <c r="CE167">
        <v>-4186.82</v>
      </c>
      <c r="CF167">
        <v>-4186.82</v>
      </c>
      <c r="CG167">
        <v>-4186.82</v>
      </c>
      <c r="CH167">
        <v>-4186.82</v>
      </c>
      <c r="CI167">
        <v>-4186.82</v>
      </c>
      <c r="CJ167">
        <v>-4186.82</v>
      </c>
      <c r="CK167">
        <v>-4186.82</v>
      </c>
      <c r="CL167">
        <v>-4186.82</v>
      </c>
      <c r="CM167">
        <v>-4186.82</v>
      </c>
      <c r="CN167">
        <v>-4186.82</v>
      </c>
      <c r="CO167">
        <v>-4186.82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</row>
    <row r="168" spans="1:112" x14ac:dyDescent="0.25">
      <c r="A168">
        <v>29</v>
      </c>
      <c r="B168" t="s">
        <v>124</v>
      </c>
      <c r="C168" t="s">
        <v>197</v>
      </c>
      <c r="D168" s="5">
        <v>45809</v>
      </c>
      <c r="E168">
        <v>48061.07</v>
      </c>
      <c r="F168" s="7">
        <v>45849</v>
      </c>
      <c r="G168" s="7">
        <v>45809</v>
      </c>
      <c r="H168" s="7">
        <v>46173</v>
      </c>
      <c r="I168">
        <v>4005.09</v>
      </c>
      <c r="J168">
        <v>12</v>
      </c>
      <c r="K168">
        <v>5</v>
      </c>
      <c r="L168">
        <v>0.03</v>
      </c>
      <c r="M168" t="s">
        <v>201</v>
      </c>
      <c r="N168" s="3">
        <f t="shared" si="4"/>
        <v>1441.8320999999999</v>
      </c>
      <c r="O168" s="3">
        <f t="shared" si="5"/>
        <v>0</v>
      </c>
      <c r="P168" s="4">
        <f>N168+SUM(Commissions!N167:DE167)</f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-4005.09</v>
      </c>
      <c r="CQ168">
        <v>-4005.09</v>
      </c>
      <c r="CR168">
        <v>-4005.09</v>
      </c>
      <c r="CS168">
        <v>-4005.09</v>
      </c>
      <c r="CT168">
        <v>-4005.09</v>
      </c>
      <c r="CU168">
        <v>-4005.09</v>
      </c>
      <c r="CV168">
        <v>-4005.09</v>
      </c>
      <c r="CW168">
        <v>-4005.09</v>
      </c>
      <c r="CX168">
        <v>-4005.09</v>
      </c>
      <c r="CY168">
        <v>-4005.09</v>
      </c>
      <c r="CZ168">
        <v>-4005.09</v>
      </c>
      <c r="DA168">
        <v>-4005.09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</row>
    <row r="169" spans="1:112" x14ac:dyDescent="0.25">
      <c r="A169">
        <v>29</v>
      </c>
      <c r="B169" t="s">
        <v>124</v>
      </c>
      <c r="C169" t="s">
        <v>197</v>
      </c>
      <c r="D169" s="5">
        <v>46174</v>
      </c>
      <c r="E169">
        <v>45975.02</v>
      </c>
      <c r="F169" s="7">
        <v>46214</v>
      </c>
      <c r="G169" s="7">
        <v>46174</v>
      </c>
      <c r="H169" s="7">
        <v>46538</v>
      </c>
      <c r="I169">
        <v>3831.25</v>
      </c>
      <c r="J169">
        <v>12</v>
      </c>
      <c r="K169">
        <v>6</v>
      </c>
      <c r="L169">
        <v>0.03</v>
      </c>
      <c r="M169" t="s">
        <v>201</v>
      </c>
      <c r="N169" s="3">
        <f t="shared" si="4"/>
        <v>1379.2505999999998</v>
      </c>
      <c r="O169" s="3">
        <f t="shared" si="5"/>
        <v>0</v>
      </c>
      <c r="P169" s="4">
        <f>N169+SUM(Commissions!N168:DE168)</f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-3831.25</v>
      </c>
      <c r="DC169">
        <v>-3831.25</v>
      </c>
      <c r="DD169">
        <v>-3831.25</v>
      </c>
      <c r="DE169">
        <v>-3831.25</v>
      </c>
      <c r="DF169">
        <v>-3831.25</v>
      </c>
      <c r="DG169">
        <v>-3831.25</v>
      </c>
      <c r="DH169">
        <v>-3831.25</v>
      </c>
    </row>
    <row r="170" spans="1:112" x14ac:dyDescent="0.25">
      <c r="A170">
        <v>30</v>
      </c>
      <c r="B170" t="s">
        <v>125</v>
      </c>
      <c r="C170" t="s">
        <v>200</v>
      </c>
      <c r="D170" s="5">
        <v>43983</v>
      </c>
      <c r="E170">
        <v>20000</v>
      </c>
      <c r="F170" s="7">
        <v>44023</v>
      </c>
      <c r="G170" s="7">
        <v>43983</v>
      </c>
      <c r="H170" s="7">
        <v>44347</v>
      </c>
      <c r="I170">
        <v>1666.67</v>
      </c>
      <c r="J170">
        <v>12</v>
      </c>
      <c r="K170">
        <v>0</v>
      </c>
      <c r="L170">
        <v>0.05</v>
      </c>
      <c r="M170" t="s">
        <v>201</v>
      </c>
      <c r="N170" s="3">
        <f t="shared" si="4"/>
        <v>1000</v>
      </c>
      <c r="O170" s="3">
        <f t="shared" si="5"/>
        <v>1000</v>
      </c>
      <c r="P170" s="4">
        <f>N170+SUM(Commissions!N169:DE169)</f>
        <v>1000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-1666.67</v>
      </c>
      <c r="AQ170">
        <v>-1666.67</v>
      </c>
      <c r="AR170">
        <v>-1666.67</v>
      </c>
      <c r="AS170">
        <v>-1666.67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</row>
    <row r="171" spans="1:112" x14ac:dyDescent="0.25">
      <c r="A171">
        <v>30</v>
      </c>
      <c r="B171" t="s">
        <v>125</v>
      </c>
      <c r="C171" t="s">
        <v>200</v>
      </c>
      <c r="D171" s="5">
        <v>44348</v>
      </c>
      <c r="E171">
        <v>17818.18</v>
      </c>
      <c r="F171" s="7">
        <v>44388</v>
      </c>
      <c r="G171" s="7">
        <v>44348</v>
      </c>
      <c r="H171" s="7">
        <v>44712</v>
      </c>
      <c r="I171">
        <v>1484.85</v>
      </c>
      <c r="J171">
        <v>12</v>
      </c>
      <c r="K171">
        <v>1</v>
      </c>
      <c r="L171">
        <v>0.03</v>
      </c>
      <c r="M171" t="s">
        <v>201</v>
      </c>
      <c r="N171" s="3">
        <f t="shared" si="4"/>
        <v>534.54539999999997</v>
      </c>
      <c r="O171" s="3">
        <f t="shared" si="5"/>
        <v>0</v>
      </c>
      <c r="P171" s="4">
        <f>N171+SUM(Commissions!N170:DE170)</f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-1484.85</v>
      </c>
      <c r="AU171">
        <v>-1484.85</v>
      </c>
      <c r="AV171">
        <v>-1484.85</v>
      </c>
      <c r="AW171">
        <v>-1484.85</v>
      </c>
      <c r="AX171">
        <v>-1484.85</v>
      </c>
      <c r="AY171">
        <v>-1484.85</v>
      </c>
      <c r="AZ171">
        <v>-1484.85</v>
      </c>
      <c r="BA171">
        <v>-1484.85</v>
      </c>
      <c r="BB171">
        <v>-1484.85</v>
      </c>
      <c r="BC171">
        <v>-1484.85</v>
      </c>
      <c r="BD171">
        <v>-1484.85</v>
      </c>
      <c r="BE171">
        <v>-1484.85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</row>
    <row r="172" spans="1:112" x14ac:dyDescent="0.25">
      <c r="A172">
        <v>30</v>
      </c>
      <c r="B172" t="s">
        <v>125</v>
      </c>
      <c r="C172" t="s">
        <v>200</v>
      </c>
      <c r="D172" s="5">
        <v>44713</v>
      </c>
      <c r="E172">
        <v>15874.38</v>
      </c>
      <c r="F172" s="7">
        <v>44753</v>
      </c>
      <c r="G172" s="7">
        <v>44713</v>
      </c>
      <c r="H172" s="7">
        <v>45077</v>
      </c>
      <c r="I172">
        <v>1322.87</v>
      </c>
      <c r="J172">
        <v>12</v>
      </c>
      <c r="K172">
        <v>2</v>
      </c>
      <c r="L172">
        <v>0.03</v>
      </c>
      <c r="M172" t="s">
        <v>201</v>
      </c>
      <c r="N172" s="3">
        <f t="shared" si="4"/>
        <v>476.23139999999995</v>
      </c>
      <c r="O172" s="3">
        <f t="shared" si="5"/>
        <v>0</v>
      </c>
      <c r="P172" s="4">
        <f>N172+SUM(Commissions!N171:DE171)</f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-1322.87</v>
      </c>
      <c r="BG172">
        <v>-1322.87</v>
      </c>
      <c r="BH172">
        <v>-1322.87</v>
      </c>
      <c r="BI172">
        <v>-1322.87</v>
      </c>
      <c r="BJ172">
        <v>-1322.87</v>
      </c>
      <c r="BK172">
        <v>-1322.87</v>
      </c>
      <c r="BL172">
        <v>-1322.87</v>
      </c>
      <c r="BM172">
        <v>-1322.87</v>
      </c>
      <c r="BN172">
        <v>-1322.87</v>
      </c>
      <c r="BO172">
        <v>-1322.87</v>
      </c>
      <c r="BP172">
        <v>-1322.87</v>
      </c>
      <c r="BQ172">
        <v>-1322.87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</row>
    <row r="173" spans="1:112" x14ac:dyDescent="0.25">
      <c r="A173">
        <v>30</v>
      </c>
      <c r="B173" t="s">
        <v>125</v>
      </c>
      <c r="C173" t="s">
        <v>200</v>
      </c>
      <c r="D173" s="5">
        <v>45078</v>
      </c>
      <c r="E173">
        <v>14142.63</v>
      </c>
      <c r="F173" s="7">
        <v>45118</v>
      </c>
      <c r="G173" s="7">
        <v>45078</v>
      </c>
      <c r="H173" s="7">
        <v>45443</v>
      </c>
      <c r="I173">
        <v>1178.55</v>
      </c>
      <c r="J173">
        <v>12</v>
      </c>
      <c r="K173">
        <v>3</v>
      </c>
      <c r="L173">
        <v>0.03</v>
      </c>
      <c r="M173" t="s">
        <v>201</v>
      </c>
      <c r="N173" s="3">
        <f t="shared" si="4"/>
        <v>424.27889999999996</v>
      </c>
      <c r="O173" s="3">
        <f t="shared" si="5"/>
        <v>0</v>
      </c>
      <c r="P173" s="4">
        <f>N173+SUM(Commissions!N172:DE172)</f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-1178.55</v>
      </c>
      <c r="BS173">
        <v>-1178.55</v>
      </c>
      <c r="BT173">
        <v>-1178.55</v>
      </c>
      <c r="BU173">
        <v>-1178.55</v>
      </c>
      <c r="BV173">
        <v>-1178.55</v>
      </c>
      <c r="BW173">
        <v>-1178.55</v>
      </c>
      <c r="BX173">
        <v>-1178.55</v>
      </c>
      <c r="BY173">
        <v>-1178.55</v>
      </c>
      <c r="BZ173">
        <v>-1178.55</v>
      </c>
      <c r="CA173">
        <v>-1178.55</v>
      </c>
      <c r="CB173">
        <v>-1178.55</v>
      </c>
      <c r="CC173">
        <v>-1178.55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</row>
    <row r="174" spans="1:112" x14ac:dyDescent="0.25">
      <c r="A174">
        <v>30</v>
      </c>
      <c r="B174" t="s">
        <v>125</v>
      </c>
      <c r="C174" t="s">
        <v>200</v>
      </c>
      <c r="D174" s="5">
        <v>45444</v>
      </c>
      <c r="E174">
        <v>12599.8</v>
      </c>
      <c r="F174" s="7">
        <v>45484</v>
      </c>
      <c r="G174" s="7">
        <v>45444</v>
      </c>
      <c r="H174" s="7">
        <v>45808</v>
      </c>
      <c r="I174">
        <v>1049.98</v>
      </c>
      <c r="J174">
        <v>12</v>
      </c>
      <c r="K174">
        <v>4</v>
      </c>
      <c r="L174">
        <v>0.03</v>
      </c>
      <c r="M174" t="s">
        <v>201</v>
      </c>
      <c r="N174" s="3">
        <f t="shared" si="4"/>
        <v>377.99399999999997</v>
      </c>
      <c r="O174" s="3">
        <f t="shared" si="5"/>
        <v>0</v>
      </c>
      <c r="P174" s="4">
        <f>N174+SUM(Commissions!N173:DE173)</f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-1049.98</v>
      </c>
      <c r="CE174">
        <v>-1049.98</v>
      </c>
      <c r="CF174">
        <v>-1049.98</v>
      </c>
      <c r="CG174">
        <v>-1049.98</v>
      </c>
      <c r="CH174">
        <v>-1049.98</v>
      </c>
      <c r="CI174">
        <v>-1049.98</v>
      </c>
      <c r="CJ174">
        <v>-1049.98</v>
      </c>
      <c r="CK174">
        <v>-1049.98</v>
      </c>
      <c r="CL174">
        <v>-1049.98</v>
      </c>
      <c r="CM174">
        <v>-1049.98</v>
      </c>
      <c r="CN174">
        <v>-1049.98</v>
      </c>
      <c r="CO174">
        <v>-1049.98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</row>
    <row r="175" spans="1:112" x14ac:dyDescent="0.25">
      <c r="A175">
        <v>30</v>
      </c>
      <c r="B175" t="s">
        <v>125</v>
      </c>
      <c r="C175" t="s">
        <v>200</v>
      </c>
      <c r="D175" s="5">
        <v>45809</v>
      </c>
      <c r="E175">
        <v>11225.27</v>
      </c>
      <c r="F175" s="7">
        <v>45849</v>
      </c>
      <c r="G175" s="7">
        <v>45809</v>
      </c>
      <c r="H175" s="7">
        <v>46173</v>
      </c>
      <c r="I175">
        <v>935.44</v>
      </c>
      <c r="J175">
        <v>12</v>
      </c>
      <c r="K175">
        <v>5</v>
      </c>
      <c r="L175">
        <v>0.03</v>
      </c>
      <c r="M175" t="s">
        <v>201</v>
      </c>
      <c r="N175" s="3">
        <f t="shared" si="4"/>
        <v>336.75810000000001</v>
      </c>
      <c r="O175" s="3">
        <f t="shared" si="5"/>
        <v>0</v>
      </c>
      <c r="P175" s="4">
        <f>N175+SUM(Commissions!N174:DE174)</f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-935.44</v>
      </c>
      <c r="CQ175">
        <v>-935.44</v>
      </c>
      <c r="CR175">
        <v>-935.44</v>
      </c>
      <c r="CS175">
        <v>-935.44</v>
      </c>
      <c r="CT175">
        <v>-935.44</v>
      </c>
      <c r="CU175">
        <v>-935.44</v>
      </c>
      <c r="CV175">
        <v>-935.44</v>
      </c>
      <c r="CW175">
        <v>-935.44</v>
      </c>
      <c r="CX175">
        <v>-935.44</v>
      </c>
      <c r="CY175">
        <v>-935.44</v>
      </c>
      <c r="CZ175">
        <v>-935.44</v>
      </c>
      <c r="DA175">
        <v>-935.44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</row>
    <row r="176" spans="1:112" x14ac:dyDescent="0.25">
      <c r="A176">
        <v>30</v>
      </c>
      <c r="B176" t="s">
        <v>125</v>
      </c>
      <c r="C176" t="s">
        <v>200</v>
      </c>
      <c r="D176" s="5">
        <v>46174</v>
      </c>
      <c r="E176">
        <v>10000.700000000001</v>
      </c>
      <c r="F176" s="7">
        <v>46214</v>
      </c>
      <c r="G176" s="7">
        <v>46174</v>
      </c>
      <c r="H176" s="7">
        <v>46538</v>
      </c>
      <c r="I176">
        <v>833.39</v>
      </c>
      <c r="J176">
        <v>12</v>
      </c>
      <c r="K176">
        <v>6</v>
      </c>
      <c r="L176">
        <v>0.03</v>
      </c>
      <c r="M176" t="s">
        <v>201</v>
      </c>
      <c r="N176" s="3">
        <f t="shared" si="4"/>
        <v>300.02100000000002</v>
      </c>
      <c r="O176" s="3">
        <f t="shared" si="5"/>
        <v>0</v>
      </c>
      <c r="P176" s="4">
        <f>N176+SUM(Commissions!N175:DE175)</f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-833.39</v>
      </c>
      <c r="DC176">
        <v>-833.39</v>
      </c>
      <c r="DD176">
        <v>-833.39</v>
      </c>
      <c r="DE176">
        <v>-833.39</v>
      </c>
      <c r="DF176">
        <v>-833.39</v>
      </c>
      <c r="DG176">
        <v>-833.39</v>
      </c>
      <c r="DH176">
        <v>-833.39</v>
      </c>
    </row>
    <row r="177" spans="1:112" x14ac:dyDescent="0.25">
      <c r="A177">
        <v>31</v>
      </c>
      <c r="B177" t="s">
        <v>126</v>
      </c>
      <c r="C177" t="s">
        <v>200</v>
      </c>
      <c r="D177" s="5">
        <v>43983</v>
      </c>
      <c r="E177">
        <v>32000</v>
      </c>
      <c r="F177" s="7">
        <v>44023</v>
      </c>
      <c r="G177" s="7">
        <v>43983</v>
      </c>
      <c r="H177" s="7">
        <v>44347</v>
      </c>
      <c r="I177">
        <v>2666.67</v>
      </c>
      <c r="J177">
        <v>12</v>
      </c>
      <c r="K177">
        <v>0</v>
      </c>
      <c r="L177">
        <v>0.05</v>
      </c>
      <c r="M177" t="s">
        <v>201</v>
      </c>
      <c r="N177" s="3">
        <f t="shared" si="4"/>
        <v>1600</v>
      </c>
      <c r="O177" s="3">
        <f t="shared" si="5"/>
        <v>1600</v>
      </c>
      <c r="P177" s="4">
        <f>N177+SUM(Commissions!N176:DE176)</f>
        <v>1600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-2666.67</v>
      </c>
      <c r="AQ177">
        <v>-2666.67</v>
      </c>
      <c r="AR177">
        <v>-2666.67</v>
      </c>
      <c r="AS177">
        <v>-2666.67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</row>
    <row r="178" spans="1:112" x14ac:dyDescent="0.25">
      <c r="A178">
        <v>31</v>
      </c>
      <c r="B178" t="s">
        <v>126</v>
      </c>
      <c r="C178" t="s">
        <v>200</v>
      </c>
      <c r="D178" s="5">
        <v>44348</v>
      </c>
      <c r="E178">
        <v>28509.09</v>
      </c>
      <c r="F178" s="7">
        <v>44388</v>
      </c>
      <c r="G178" s="7">
        <v>44348</v>
      </c>
      <c r="H178" s="7">
        <v>44712</v>
      </c>
      <c r="I178">
        <v>2375.7600000000002</v>
      </c>
      <c r="J178">
        <v>12</v>
      </c>
      <c r="K178">
        <v>1</v>
      </c>
      <c r="L178">
        <v>0.03</v>
      </c>
      <c r="M178" t="s">
        <v>201</v>
      </c>
      <c r="N178" s="3">
        <f t="shared" si="4"/>
        <v>855.27269999999999</v>
      </c>
      <c r="O178" s="3">
        <f t="shared" si="5"/>
        <v>0</v>
      </c>
      <c r="P178" s="4">
        <f>N178+SUM(Commissions!N177:DE177)</f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-2375.7600000000002</v>
      </c>
      <c r="AU178">
        <v>-2375.7600000000002</v>
      </c>
      <c r="AV178">
        <v>-2375.7600000000002</v>
      </c>
      <c r="AW178">
        <v>-2375.7600000000002</v>
      </c>
      <c r="AX178">
        <v>-2375.7600000000002</v>
      </c>
      <c r="AY178">
        <v>-2375.7600000000002</v>
      </c>
      <c r="AZ178">
        <v>-2375.7600000000002</v>
      </c>
      <c r="BA178">
        <v>-2375.7600000000002</v>
      </c>
      <c r="BB178">
        <v>-2375.7600000000002</v>
      </c>
      <c r="BC178">
        <v>-2375.7600000000002</v>
      </c>
      <c r="BD178">
        <v>-2375.7600000000002</v>
      </c>
      <c r="BE178">
        <v>-2375.7600000000002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</row>
    <row r="179" spans="1:112" x14ac:dyDescent="0.25">
      <c r="A179">
        <v>31</v>
      </c>
      <c r="B179" t="s">
        <v>126</v>
      </c>
      <c r="C179" t="s">
        <v>200</v>
      </c>
      <c r="D179" s="5">
        <v>44713</v>
      </c>
      <c r="E179">
        <v>25399.01</v>
      </c>
      <c r="F179" s="7">
        <v>44753</v>
      </c>
      <c r="G179" s="7">
        <v>44713</v>
      </c>
      <c r="H179" s="7">
        <v>45077</v>
      </c>
      <c r="I179">
        <v>2116.58</v>
      </c>
      <c r="J179">
        <v>12</v>
      </c>
      <c r="K179">
        <v>2</v>
      </c>
      <c r="L179">
        <v>0.03</v>
      </c>
      <c r="M179" t="s">
        <v>201</v>
      </c>
      <c r="N179" s="3">
        <f t="shared" si="4"/>
        <v>761.97029999999995</v>
      </c>
      <c r="O179" s="3">
        <f t="shared" si="5"/>
        <v>0</v>
      </c>
      <c r="P179" s="4">
        <f>N179+SUM(Commissions!N178:DE178)</f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-2116.58</v>
      </c>
      <c r="BG179">
        <v>-2116.58</v>
      </c>
      <c r="BH179">
        <v>-2116.58</v>
      </c>
      <c r="BI179">
        <v>-2116.58</v>
      </c>
      <c r="BJ179">
        <v>-2116.58</v>
      </c>
      <c r="BK179">
        <v>-2116.58</v>
      </c>
      <c r="BL179">
        <v>-2116.58</v>
      </c>
      <c r="BM179">
        <v>-2116.58</v>
      </c>
      <c r="BN179">
        <v>-2116.58</v>
      </c>
      <c r="BO179">
        <v>-2116.58</v>
      </c>
      <c r="BP179">
        <v>-2116.58</v>
      </c>
      <c r="BQ179">
        <v>-2116.58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</row>
    <row r="180" spans="1:112" x14ac:dyDescent="0.25">
      <c r="A180">
        <v>31</v>
      </c>
      <c r="B180" t="s">
        <v>126</v>
      </c>
      <c r="C180" t="s">
        <v>200</v>
      </c>
      <c r="D180" s="5">
        <v>45078</v>
      </c>
      <c r="E180">
        <v>22628.21</v>
      </c>
      <c r="F180" s="7">
        <v>45118</v>
      </c>
      <c r="G180" s="7">
        <v>45078</v>
      </c>
      <c r="H180" s="7">
        <v>45443</v>
      </c>
      <c r="I180">
        <v>1885.68</v>
      </c>
      <c r="J180">
        <v>12</v>
      </c>
      <c r="K180">
        <v>3</v>
      </c>
      <c r="L180">
        <v>0.03</v>
      </c>
      <c r="M180" t="s">
        <v>201</v>
      </c>
      <c r="N180" s="3">
        <f t="shared" si="4"/>
        <v>678.84629999999993</v>
      </c>
      <c r="O180" s="3">
        <f t="shared" si="5"/>
        <v>0</v>
      </c>
      <c r="P180" s="4">
        <f>N180+SUM(Commissions!N179:DE179)</f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-1885.68</v>
      </c>
      <c r="BS180">
        <v>-1885.68</v>
      </c>
      <c r="BT180">
        <v>-1885.68</v>
      </c>
      <c r="BU180">
        <v>-1885.68</v>
      </c>
      <c r="BV180">
        <v>-1885.68</v>
      </c>
      <c r="BW180">
        <v>-1885.68</v>
      </c>
      <c r="BX180">
        <v>-1885.68</v>
      </c>
      <c r="BY180">
        <v>-1885.68</v>
      </c>
      <c r="BZ180">
        <v>-1885.68</v>
      </c>
      <c r="CA180">
        <v>-1885.68</v>
      </c>
      <c r="CB180">
        <v>-1885.68</v>
      </c>
      <c r="CC180">
        <v>-1885.68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</row>
    <row r="181" spans="1:112" x14ac:dyDescent="0.25">
      <c r="A181">
        <v>31</v>
      </c>
      <c r="B181" t="s">
        <v>126</v>
      </c>
      <c r="C181" t="s">
        <v>200</v>
      </c>
      <c r="D181" s="5">
        <v>45444</v>
      </c>
      <c r="E181">
        <v>20159.68</v>
      </c>
      <c r="F181" s="7">
        <v>45484</v>
      </c>
      <c r="G181" s="7">
        <v>45444</v>
      </c>
      <c r="H181" s="7">
        <v>45808</v>
      </c>
      <c r="I181">
        <v>1679.97</v>
      </c>
      <c r="J181">
        <v>12</v>
      </c>
      <c r="K181">
        <v>4</v>
      </c>
      <c r="L181">
        <v>0.03</v>
      </c>
      <c r="M181" t="s">
        <v>201</v>
      </c>
      <c r="N181" s="3">
        <f t="shared" si="4"/>
        <v>604.79039999999998</v>
      </c>
      <c r="O181" s="3">
        <f t="shared" si="5"/>
        <v>0</v>
      </c>
      <c r="P181" s="4">
        <f>N181+SUM(Commissions!N180:DE180)</f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-1679.97</v>
      </c>
      <c r="CE181">
        <v>-1679.97</v>
      </c>
      <c r="CF181">
        <v>-1679.97</v>
      </c>
      <c r="CG181">
        <v>-1679.97</v>
      </c>
      <c r="CH181">
        <v>-1679.97</v>
      </c>
      <c r="CI181">
        <v>-1679.97</v>
      </c>
      <c r="CJ181">
        <v>-1679.97</v>
      </c>
      <c r="CK181">
        <v>-1679.97</v>
      </c>
      <c r="CL181">
        <v>-1679.97</v>
      </c>
      <c r="CM181">
        <v>-1679.97</v>
      </c>
      <c r="CN181">
        <v>-1679.97</v>
      </c>
      <c r="CO181">
        <v>-1679.97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</row>
    <row r="182" spans="1:112" x14ac:dyDescent="0.25">
      <c r="A182">
        <v>31</v>
      </c>
      <c r="B182" t="s">
        <v>126</v>
      </c>
      <c r="C182" t="s">
        <v>200</v>
      </c>
      <c r="D182" s="5">
        <v>45809</v>
      </c>
      <c r="E182">
        <v>17960.439999999999</v>
      </c>
      <c r="F182" s="7">
        <v>45849</v>
      </c>
      <c r="G182" s="7">
        <v>45809</v>
      </c>
      <c r="H182" s="7">
        <v>46173</v>
      </c>
      <c r="I182">
        <v>1496.7</v>
      </c>
      <c r="J182">
        <v>12</v>
      </c>
      <c r="K182">
        <v>5</v>
      </c>
      <c r="L182">
        <v>0.03</v>
      </c>
      <c r="M182" t="s">
        <v>201</v>
      </c>
      <c r="N182" s="3">
        <f t="shared" si="4"/>
        <v>538.81319999999994</v>
      </c>
      <c r="O182" s="3">
        <f t="shared" si="5"/>
        <v>0</v>
      </c>
      <c r="P182" s="4">
        <f>N182+SUM(Commissions!N181:DE181)</f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-1496.7</v>
      </c>
      <c r="CQ182">
        <v>-1496.7</v>
      </c>
      <c r="CR182">
        <v>-1496.7</v>
      </c>
      <c r="CS182">
        <v>-1496.7</v>
      </c>
      <c r="CT182">
        <v>-1496.7</v>
      </c>
      <c r="CU182">
        <v>-1496.7</v>
      </c>
      <c r="CV182">
        <v>-1496.7</v>
      </c>
      <c r="CW182">
        <v>-1496.7</v>
      </c>
      <c r="CX182">
        <v>-1496.7</v>
      </c>
      <c r="CY182">
        <v>-1496.7</v>
      </c>
      <c r="CZ182">
        <v>-1496.7</v>
      </c>
      <c r="DA182">
        <v>-1496.7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</row>
    <row r="183" spans="1:112" x14ac:dyDescent="0.25">
      <c r="A183">
        <v>31</v>
      </c>
      <c r="B183" t="s">
        <v>126</v>
      </c>
      <c r="C183" t="s">
        <v>200</v>
      </c>
      <c r="D183" s="5">
        <v>46174</v>
      </c>
      <c r="E183">
        <v>16001.12</v>
      </c>
      <c r="F183" s="7">
        <v>46214</v>
      </c>
      <c r="G183" s="7">
        <v>46174</v>
      </c>
      <c r="H183" s="7">
        <v>46538</v>
      </c>
      <c r="I183">
        <v>1333.43</v>
      </c>
      <c r="J183">
        <v>12</v>
      </c>
      <c r="K183">
        <v>6</v>
      </c>
      <c r="L183">
        <v>0.03</v>
      </c>
      <c r="M183" t="s">
        <v>201</v>
      </c>
      <c r="N183" s="3">
        <f t="shared" si="4"/>
        <v>480.03359999999998</v>
      </c>
      <c r="O183" s="3">
        <f t="shared" si="5"/>
        <v>0</v>
      </c>
      <c r="P183" s="4">
        <f>N183+SUM(Commissions!N182:DE182)</f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-1333.43</v>
      </c>
      <c r="DC183">
        <v>-1333.43</v>
      </c>
      <c r="DD183">
        <v>-1333.43</v>
      </c>
      <c r="DE183">
        <v>-1333.43</v>
      </c>
      <c r="DF183">
        <v>-1333.43</v>
      </c>
      <c r="DG183">
        <v>-1333.43</v>
      </c>
      <c r="DH183">
        <v>-1333.43</v>
      </c>
    </row>
    <row r="184" spans="1:112" x14ac:dyDescent="0.25">
      <c r="A184">
        <v>32</v>
      </c>
      <c r="B184" t="s">
        <v>127</v>
      </c>
      <c r="C184" t="s">
        <v>196</v>
      </c>
      <c r="D184" s="5">
        <v>43983</v>
      </c>
      <c r="E184">
        <v>60000</v>
      </c>
      <c r="F184" s="7">
        <v>44023</v>
      </c>
      <c r="G184" s="7">
        <v>43983</v>
      </c>
      <c r="H184" s="7">
        <v>44347</v>
      </c>
      <c r="I184">
        <v>5000</v>
      </c>
      <c r="J184">
        <v>12</v>
      </c>
      <c r="K184">
        <v>0</v>
      </c>
      <c r="L184">
        <v>0.05</v>
      </c>
      <c r="M184" t="s">
        <v>201</v>
      </c>
      <c r="N184" s="3">
        <f t="shared" si="4"/>
        <v>3000</v>
      </c>
      <c r="O184" s="3">
        <f t="shared" si="5"/>
        <v>3000</v>
      </c>
      <c r="P184" s="4">
        <f>N184+SUM(Commissions!N183:DE183)</f>
        <v>3000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-5000</v>
      </c>
      <c r="AQ184">
        <v>-5000</v>
      </c>
      <c r="AR184">
        <v>-5000</v>
      </c>
      <c r="AS184">
        <v>-5000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</row>
    <row r="185" spans="1:112" x14ac:dyDescent="0.25">
      <c r="A185">
        <v>32</v>
      </c>
      <c r="B185" t="s">
        <v>127</v>
      </c>
      <c r="C185" t="s">
        <v>196</v>
      </c>
      <c r="D185" s="5">
        <v>44348</v>
      </c>
      <c r="E185">
        <v>55157.52</v>
      </c>
      <c r="F185" s="7">
        <v>44388</v>
      </c>
      <c r="G185" s="7">
        <v>44348</v>
      </c>
      <c r="H185" s="7">
        <v>44712</v>
      </c>
      <c r="I185">
        <v>4596.46</v>
      </c>
      <c r="J185">
        <v>12</v>
      </c>
      <c r="K185">
        <v>1</v>
      </c>
      <c r="L185">
        <v>0.03</v>
      </c>
      <c r="M185" t="s">
        <v>201</v>
      </c>
      <c r="N185" s="3">
        <f t="shared" si="4"/>
        <v>1654.7255999999998</v>
      </c>
      <c r="O185" s="3">
        <f t="shared" si="5"/>
        <v>0</v>
      </c>
      <c r="P185" s="4">
        <f>N185+SUM(Commissions!N184:DE184)</f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-4596.46</v>
      </c>
      <c r="AU185">
        <v>-4596.46</v>
      </c>
      <c r="AV185">
        <v>-4596.46</v>
      </c>
      <c r="AW185">
        <v>-4596.46</v>
      </c>
      <c r="AX185">
        <v>-4596.46</v>
      </c>
      <c r="AY185">
        <v>-4596.46</v>
      </c>
      <c r="AZ185">
        <v>-4596.46</v>
      </c>
      <c r="BA185">
        <v>-4596.46</v>
      </c>
      <c r="BB185">
        <v>-4596.46</v>
      </c>
      <c r="BC185">
        <v>-4596.46</v>
      </c>
      <c r="BD185">
        <v>-4596.46</v>
      </c>
      <c r="BE185">
        <v>-4596.46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</row>
    <row r="186" spans="1:112" x14ac:dyDescent="0.25">
      <c r="A186">
        <v>32</v>
      </c>
      <c r="B186" t="s">
        <v>127</v>
      </c>
      <c r="C186" t="s">
        <v>196</v>
      </c>
      <c r="D186" s="5">
        <v>44713</v>
      </c>
      <c r="E186">
        <v>50705.87</v>
      </c>
      <c r="F186" s="7">
        <v>44753</v>
      </c>
      <c r="G186" s="7">
        <v>44713</v>
      </c>
      <c r="H186" s="7">
        <v>45077</v>
      </c>
      <c r="I186">
        <v>4225.49</v>
      </c>
      <c r="J186">
        <v>12</v>
      </c>
      <c r="K186">
        <v>2</v>
      </c>
      <c r="L186">
        <v>0.03</v>
      </c>
      <c r="M186" t="s">
        <v>201</v>
      </c>
      <c r="N186" s="3">
        <f t="shared" si="4"/>
        <v>1521.1761000000001</v>
      </c>
      <c r="O186" s="3">
        <f t="shared" si="5"/>
        <v>0</v>
      </c>
      <c r="P186" s="4">
        <f>N186+SUM(Commissions!N185:DE185)</f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-4225.49</v>
      </c>
      <c r="BG186">
        <v>-4225.49</v>
      </c>
      <c r="BH186">
        <v>-4225.49</v>
      </c>
      <c r="BI186">
        <v>-4225.49</v>
      </c>
      <c r="BJ186">
        <v>-4225.49</v>
      </c>
      <c r="BK186">
        <v>-4225.49</v>
      </c>
      <c r="BL186">
        <v>-4225.49</v>
      </c>
      <c r="BM186">
        <v>-4225.49</v>
      </c>
      <c r="BN186">
        <v>-4225.49</v>
      </c>
      <c r="BO186">
        <v>-4225.49</v>
      </c>
      <c r="BP186">
        <v>-4225.49</v>
      </c>
      <c r="BQ186">
        <v>-4225.49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</row>
    <row r="187" spans="1:112" x14ac:dyDescent="0.25">
      <c r="A187">
        <v>32</v>
      </c>
      <c r="B187" t="s">
        <v>127</v>
      </c>
      <c r="C187" t="s">
        <v>196</v>
      </c>
      <c r="D187" s="5">
        <v>45078</v>
      </c>
      <c r="E187">
        <v>46613.5</v>
      </c>
      <c r="F187" s="7">
        <v>45118</v>
      </c>
      <c r="G187" s="7">
        <v>45078</v>
      </c>
      <c r="H187" s="7">
        <v>45443</v>
      </c>
      <c r="I187">
        <v>3884.46</v>
      </c>
      <c r="J187">
        <v>12</v>
      </c>
      <c r="K187">
        <v>3</v>
      </c>
      <c r="L187">
        <v>0.03</v>
      </c>
      <c r="M187" t="s">
        <v>201</v>
      </c>
      <c r="N187" s="3">
        <f t="shared" si="4"/>
        <v>1398.405</v>
      </c>
      <c r="O187" s="3">
        <f t="shared" si="5"/>
        <v>0</v>
      </c>
      <c r="P187" s="4">
        <f>N187+SUM(Commissions!N186:DE186)</f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-3884.46</v>
      </c>
      <c r="BS187">
        <v>-3884.46</v>
      </c>
      <c r="BT187">
        <v>-3884.46</v>
      </c>
      <c r="BU187">
        <v>-3884.46</v>
      </c>
      <c r="BV187">
        <v>-3884.46</v>
      </c>
      <c r="BW187">
        <v>-3884.46</v>
      </c>
      <c r="BX187">
        <v>-3884.46</v>
      </c>
      <c r="BY187">
        <v>-3884.46</v>
      </c>
      <c r="BZ187">
        <v>-3884.46</v>
      </c>
      <c r="CA187">
        <v>-3884.46</v>
      </c>
      <c r="CB187">
        <v>-3884.46</v>
      </c>
      <c r="CC187">
        <v>-3884.46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</row>
    <row r="188" spans="1:112" x14ac:dyDescent="0.25">
      <c r="A188">
        <v>32</v>
      </c>
      <c r="B188" t="s">
        <v>127</v>
      </c>
      <c r="C188" t="s">
        <v>196</v>
      </c>
      <c r="D188" s="5">
        <v>45444</v>
      </c>
      <c r="E188">
        <v>42851.42</v>
      </c>
      <c r="F188" s="7">
        <v>45484</v>
      </c>
      <c r="G188" s="7">
        <v>45444</v>
      </c>
      <c r="H188" s="7">
        <v>45808</v>
      </c>
      <c r="I188">
        <v>3570.95</v>
      </c>
      <c r="J188">
        <v>12</v>
      </c>
      <c r="K188">
        <v>4</v>
      </c>
      <c r="L188">
        <v>0.03</v>
      </c>
      <c r="M188" t="s">
        <v>201</v>
      </c>
      <c r="N188" s="3">
        <f t="shared" si="4"/>
        <v>1285.5426</v>
      </c>
      <c r="O188" s="3">
        <f t="shared" si="5"/>
        <v>0</v>
      </c>
      <c r="P188" s="4">
        <f>N188+SUM(Commissions!N187:DE187)</f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-3570.95</v>
      </c>
      <c r="CE188">
        <v>-3570.95</v>
      </c>
      <c r="CF188">
        <v>-3570.95</v>
      </c>
      <c r="CG188">
        <v>-3570.95</v>
      </c>
      <c r="CH188">
        <v>-3570.95</v>
      </c>
      <c r="CI188">
        <v>-3570.95</v>
      </c>
      <c r="CJ188">
        <v>-3570.95</v>
      </c>
      <c r="CK188">
        <v>-3570.95</v>
      </c>
      <c r="CL188">
        <v>-3570.95</v>
      </c>
      <c r="CM188">
        <v>-3570.95</v>
      </c>
      <c r="CN188">
        <v>-3570.95</v>
      </c>
      <c r="CO188">
        <v>-3570.95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</row>
    <row r="189" spans="1:112" x14ac:dyDescent="0.25">
      <c r="A189">
        <v>32</v>
      </c>
      <c r="B189" t="s">
        <v>127</v>
      </c>
      <c r="C189" t="s">
        <v>196</v>
      </c>
      <c r="D189" s="5">
        <v>45809</v>
      </c>
      <c r="E189">
        <v>39392.97</v>
      </c>
      <c r="F189" s="7">
        <v>45849</v>
      </c>
      <c r="G189" s="7">
        <v>45809</v>
      </c>
      <c r="H189" s="7">
        <v>46173</v>
      </c>
      <c r="I189">
        <v>3282.75</v>
      </c>
      <c r="J189">
        <v>12</v>
      </c>
      <c r="K189">
        <v>5</v>
      </c>
      <c r="L189">
        <v>0.03</v>
      </c>
      <c r="M189" t="s">
        <v>201</v>
      </c>
      <c r="N189" s="3">
        <f t="shared" si="4"/>
        <v>1181.7891</v>
      </c>
      <c r="O189" s="3">
        <f t="shared" si="5"/>
        <v>0</v>
      </c>
      <c r="P189" s="4">
        <f>N189+SUM(Commissions!N188:DE188)</f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-3282.75</v>
      </c>
      <c r="CQ189">
        <v>-3282.75</v>
      </c>
      <c r="CR189">
        <v>-3282.75</v>
      </c>
      <c r="CS189">
        <v>-3282.75</v>
      </c>
      <c r="CT189">
        <v>-3282.75</v>
      </c>
      <c r="CU189">
        <v>-3282.75</v>
      </c>
      <c r="CV189">
        <v>-3282.75</v>
      </c>
      <c r="CW189">
        <v>-3282.75</v>
      </c>
      <c r="CX189">
        <v>-3282.75</v>
      </c>
      <c r="CY189">
        <v>-3282.75</v>
      </c>
      <c r="CZ189">
        <v>-3282.75</v>
      </c>
      <c r="DA189">
        <v>-3282.75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</row>
    <row r="190" spans="1:112" x14ac:dyDescent="0.25">
      <c r="A190">
        <v>32</v>
      </c>
      <c r="B190" t="s">
        <v>127</v>
      </c>
      <c r="C190" t="s">
        <v>196</v>
      </c>
      <c r="D190" s="5">
        <v>46174</v>
      </c>
      <c r="E190">
        <v>36213.64</v>
      </c>
      <c r="F190" s="7">
        <v>46214</v>
      </c>
      <c r="G190" s="7">
        <v>46174</v>
      </c>
      <c r="H190" s="7">
        <v>46538</v>
      </c>
      <c r="I190">
        <v>3017.8</v>
      </c>
      <c r="J190">
        <v>12</v>
      </c>
      <c r="K190">
        <v>6</v>
      </c>
      <c r="L190">
        <v>0.03</v>
      </c>
      <c r="M190" t="s">
        <v>201</v>
      </c>
      <c r="N190" s="3">
        <f t="shared" si="4"/>
        <v>1086.4092000000001</v>
      </c>
      <c r="O190" s="3">
        <f t="shared" si="5"/>
        <v>0</v>
      </c>
      <c r="P190" s="4">
        <f>N190+SUM(Commissions!N189:DE189)</f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-3017.8</v>
      </c>
      <c r="DC190">
        <v>-3017.8</v>
      </c>
      <c r="DD190">
        <v>-3017.8</v>
      </c>
      <c r="DE190">
        <v>-3017.8</v>
      </c>
      <c r="DF190">
        <v>-3017.8</v>
      </c>
      <c r="DG190">
        <v>-3017.8</v>
      </c>
      <c r="DH190">
        <v>-3017.8</v>
      </c>
    </row>
    <row r="191" spans="1:112" x14ac:dyDescent="0.25">
      <c r="A191">
        <v>33</v>
      </c>
      <c r="B191" t="s">
        <v>128</v>
      </c>
      <c r="C191" t="s">
        <v>198</v>
      </c>
      <c r="D191" s="5">
        <v>44013</v>
      </c>
      <c r="E191">
        <v>150000</v>
      </c>
      <c r="F191" s="7">
        <v>44053</v>
      </c>
      <c r="G191" s="7">
        <v>44013</v>
      </c>
      <c r="H191" s="7">
        <v>44377</v>
      </c>
      <c r="I191">
        <v>12500</v>
      </c>
      <c r="J191">
        <v>12</v>
      </c>
      <c r="K191">
        <v>0</v>
      </c>
      <c r="L191">
        <v>0.05</v>
      </c>
      <c r="M191" t="s">
        <v>201</v>
      </c>
      <c r="N191" s="3">
        <f t="shared" si="4"/>
        <v>7500</v>
      </c>
      <c r="O191" s="3">
        <f t="shared" si="5"/>
        <v>7500</v>
      </c>
      <c r="P191" s="4">
        <f>N191+SUM(Commissions!N190:DE190)</f>
        <v>7500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-12500</v>
      </c>
      <c r="AQ191">
        <v>-12500</v>
      </c>
      <c r="AR191">
        <v>-12500</v>
      </c>
      <c r="AS191">
        <v>-12500</v>
      </c>
      <c r="AT191">
        <v>-12500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</row>
    <row r="192" spans="1:112" x14ac:dyDescent="0.25">
      <c r="A192">
        <v>33</v>
      </c>
      <c r="B192" t="s">
        <v>128</v>
      </c>
      <c r="C192" t="s">
        <v>198</v>
      </c>
      <c r="D192" s="5">
        <v>44378</v>
      </c>
      <c r="E192">
        <v>143632.65</v>
      </c>
      <c r="F192" s="7">
        <v>44418</v>
      </c>
      <c r="G192" s="7">
        <v>44378</v>
      </c>
      <c r="H192" s="7">
        <v>44742</v>
      </c>
      <c r="I192">
        <v>11969.39</v>
      </c>
      <c r="J192">
        <v>12</v>
      </c>
      <c r="K192">
        <v>1</v>
      </c>
      <c r="L192">
        <v>0.03</v>
      </c>
      <c r="M192" t="s">
        <v>201</v>
      </c>
      <c r="N192" s="3">
        <f t="shared" si="4"/>
        <v>4308.9794999999995</v>
      </c>
      <c r="O192" s="3">
        <f t="shared" si="5"/>
        <v>0</v>
      </c>
      <c r="P192" s="4">
        <f>N192+SUM(Commissions!N191:DE191)</f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-11969.39</v>
      </c>
      <c r="AV192">
        <v>-11969.39</v>
      </c>
      <c r="AW192">
        <v>-11969.39</v>
      </c>
      <c r="AX192">
        <v>-11969.39</v>
      </c>
      <c r="AY192">
        <v>-11969.39</v>
      </c>
      <c r="AZ192">
        <v>-11969.39</v>
      </c>
      <c r="BA192">
        <v>-11969.39</v>
      </c>
      <c r="BB192">
        <v>-11969.39</v>
      </c>
      <c r="BC192">
        <v>-11969.39</v>
      </c>
      <c r="BD192">
        <v>-11969.39</v>
      </c>
      <c r="BE192">
        <v>-11969.39</v>
      </c>
      <c r="BF192">
        <v>-11969.39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</row>
    <row r="193" spans="1:112" x14ac:dyDescent="0.25">
      <c r="A193">
        <v>33</v>
      </c>
      <c r="B193" t="s">
        <v>128</v>
      </c>
      <c r="C193" t="s">
        <v>198</v>
      </c>
      <c r="D193" s="5">
        <v>44743</v>
      </c>
      <c r="E193">
        <v>137535.59</v>
      </c>
      <c r="F193" s="7">
        <v>44783</v>
      </c>
      <c r="G193" s="7">
        <v>44743</v>
      </c>
      <c r="H193" s="7">
        <v>45107</v>
      </c>
      <c r="I193">
        <v>11461.3</v>
      </c>
      <c r="J193">
        <v>12</v>
      </c>
      <c r="K193">
        <v>2</v>
      </c>
      <c r="L193">
        <v>0.03</v>
      </c>
      <c r="M193" t="s">
        <v>201</v>
      </c>
      <c r="N193" s="3">
        <f t="shared" si="4"/>
        <v>4126.0676999999996</v>
      </c>
      <c r="O193" s="3">
        <f t="shared" si="5"/>
        <v>0</v>
      </c>
      <c r="P193" s="4">
        <f>N193+SUM(Commissions!N192:DE192)</f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-11461.3</v>
      </c>
      <c r="BH193">
        <v>-11461.3</v>
      </c>
      <c r="BI193">
        <v>-11461.3</v>
      </c>
      <c r="BJ193">
        <v>-11461.3</v>
      </c>
      <c r="BK193">
        <v>-11461.3</v>
      </c>
      <c r="BL193">
        <v>-11461.3</v>
      </c>
      <c r="BM193">
        <v>-11461.3</v>
      </c>
      <c r="BN193">
        <v>-11461.3</v>
      </c>
      <c r="BO193">
        <v>-11461.3</v>
      </c>
      <c r="BP193">
        <v>-11461.3</v>
      </c>
      <c r="BQ193">
        <v>-11461.3</v>
      </c>
      <c r="BR193">
        <v>-11461.3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</row>
    <row r="194" spans="1:112" x14ac:dyDescent="0.25">
      <c r="A194">
        <v>33</v>
      </c>
      <c r="B194" t="s">
        <v>128</v>
      </c>
      <c r="C194" t="s">
        <v>198</v>
      </c>
      <c r="D194" s="5">
        <v>45108</v>
      </c>
      <c r="E194">
        <v>131697.35</v>
      </c>
      <c r="F194" s="7">
        <v>45148</v>
      </c>
      <c r="G194" s="7">
        <v>45108</v>
      </c>
      <c r="H194" s="7">
        <v>45473</v>
      </c>
      <c r="I194">
        <v>10974.78</v>
      </c>
      <c r="J194">
        <v>12</v>
      </c>
      <c r="K194">
        <v>3</v>
      </c>
      <c r="L194">
        <v>0.03</v>
      </c>
      <c r="M194" t="s">
        <v>201</v>
      </c>
      <c r="N194" s="3">
        <f t="shared" si="4"/>
        <v>3950.9205000000002</v>
      </c>
      <c r="O194" s="3">
        <f t="shared" si="5"/>
        <v>0</v>
      </c>
      <c r="P194" s="4">
        <f>N194+SUM(Commissions!N193:DE193)</f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-10974.78</v>
      </c>
      <c r="BT194">
        <v>-10974.78</v>
      </c>
      <c r="BU194">
        <v>-10974.78</v>
      </c>
      <c r="BV194">
        <v>-10974.78</v>
      </c>
      <c r="BW194">
        <v>-10974.78</v>
      </c>
      <c r="BX194">
        <v>-10974.78</v>
      </c>
      <c r="BY194">
        <v>-10974.78</v>
      </c>
      <c r="BZ194">
        <v>-10974.78</v>
      </c>
      <c r="CA194">
        <v>-10974.78</v>
      </c>
      <c r="CB194">
        <v>-10974.78</v>
      </c>
      <c r="CC194">
        <v>-10974.78</v>
      </c>
      <c r="CD194">
        <v>-10974.78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</row>
    <row r="195" spans="1:112" x14ac:dyDescent="0.25">
      <c r="A195">
        <v>33</v>
      </c>
      <c r="B195" t="s">
        <v>128</v>
      </c>
      <c r="C195" t="s">
        <v>198</v>
      </c>
      <c r="D195" s="5">
        <v>45474</v>
      </c>
      <c r="E195">
        <v>126106.93</v>
      </c>
      <c r="F195" s="7">
        <v>45514</v>
      </c>
      <c r="G195" s="7">
        <v>45474</v>
      </c>
      <c r="H195" s="7">
        <v>45838</v>
      </c>
      <c r="I195">
        <v>10508.91</v>
      </c>
      <c r="J195">
        <v>12</v>
      </c>
      <c r="K195">
        <v>4</v>
      </c>
      <c r="L195">
        <v>0.03</v>
      </c>
      <c r="M195" t="s">
        <v>201</v>
      </c>
      <c r="N195" s="3">
        <f t="shared" si="4"/>
        <v>3783.2078999999994</v>
      </c>
      <c r="O195" s="3">
        <f t="shared" si="5"/>
        <v>0</v>
      </c>
      <c r="P195" s="4">
        <f>N195+SUM(Commissions!N194:DE194)</f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-10508.91</v>
      </c>
      <c r="CF195">
        <v>-10508.91</v>
      </c>
      <c r="CG195">
        <v>-10508.91</v>
      </c>
      <c r="CH195">
        <v>-10508.91</v>
      </c>
      <c r="CI195">
        <v>-10508.91</v>
      </c>
      <c r="CJ195">
        <v>-10508.91</v>
      </c>
      <c r="CK195">
        <v>-10508.91</v>
      </c>
      <c r="CL195">
        <v>-10508.91</v>
      </c>
      <c r="CM195">
        <v>-10508.91</v>
      </c>
      <c r="CN195">
        <v>-10508.91</v>
      </c>
      <c r="CO195">
        <v>-10508.91</v>
      </c>
      <c r="CP195">
        <v>-10508.91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</row>
    <row r="196" spans="1:112" x14ac:dyDescent="0.25">
      <c r="A196">
        <v>33</v>
      </c>
      <c r="B196" t="s">
        <v>128</v>
      </c>
      <c r="C196" t="s">
        <v>198</v>
      </c>
      <c r="D196" s="5">
        <v>45839</v>
      </c>
      <c r="E196">
        <v>120753.82</v>
      </c>
      <c r="F196" s="7">
        <v>45879</v>
      </c>
      <c r="G196" s="7">
        <v>45839</v>
      </c>
      <c r="H196" s="7">
        <v>46203</v>
      </c>
      <c r="I196">
        <v>10062.82</v>
      </c>
      <c r="J196">
        <v>12</v>
      </c>
      <c r="K196">
        <v>5</v>
      </c>
      <c r="L196">
        <v>0.03</v>
      </c>
      <c r="M196" t="s">
        <v>201</v>
      </c>
      <c r="N196" s="3">
        <f t="shared" ref="N196:N259" si="6">E196*L196</f>
        <v>3622.6145999999999</v>
      </c>
      <c r="O196" s="3">
        <f t="shared" ref="O196:O259" si="7">IF(OR(F196&gt;$O$1,F196&lt;$N$1),E196*L196,0)</f>
        <v>0</v>
      </c>
      <c r="P196" s="4">
        <f>N196+SUM(Commissions!N195:DE195)</f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-10062.82</v>
      </c>
      <c r="CR196">
        <v>-10062.82</v>
      </c>
      <c r="CS196">
        <v>-10062.82</v>
      </c>
      <c r="CT196">
        <v>-10062.82</v>
      </c>
      <c r="CU196">
        <v>-10062.82</v>
      </c>
      <c r="CV196">
        <v>-10062.82</v>
      </c>
      <c r="CW196">
        <v>-10062.82</v>
      </c>
      <c r="CX196">
        <v>-10062.82</v>
      </c>
      <c r="CY196">
        <v>-10062.82</v>
      </c>
      <c r="CZ196">
        <v>-10062.82</v>
      </c>
      <c r="DA196">
        <v>-10062.82</v>
      </c>
      <c r="DB196">
        <v>-10062.82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</row>
    <row r="197" spans="1:112" x14ac:dyDescent="0.25">
      <c r="A197">
        <v>33</v>
      </c>
      <c r="B197" t="s">
        <v>128</v>
      </c>
      <c r="C197" t="s">
        <v>198</v>
      </c>
      <c r="D197" s="5">
        <v>46204</v>
      </c>
      <c r="E197">
        <v>115627.94</v>
      </c>
      <c r="F197" s="7">
        <v>46244</v>
      </c>
      <c r="G197" s="7">
        <v>46204</v>
      </c>
      <c r="H197" s="7">
        <v>46568</v>
      </c>
      <c r="I197">
        <v>9635.66</v>
      </c>
      <c r="J197">
        <v>12</v>
      </c>
      <c r="K197">
        <v>6</v>
      </c>
      <c r="L197">
        <v>0.03</v>
      </c>
      <c r="M197" t="s">
        <v>201</v>
      </c>
      <c r="N197" s="3">
        <f t="shared" si="6"/>
        <v>3468.8382000000001</v>
      </c>
      <c r="O197" s="3">
        <f t="shared" si="7"/>
        <v>0</v>
      </c>
      <c r="P197" s="4">
        <f>N197+SUM(Commissions!N196:DE196)</f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-9635.66</v>
      </c>
      <c r="DD197">
        <v>-9635.66</v>
      </c>
      <c r="DE197">
        <v>-9635.66</v>
      </c>
      <c r="DF197">
        <v>-9635.66</v>
      </c>
      <c r="DG197">
        <v>-9635.66</v>
      </c>
      <c r="DH197">
        <v>-9635.66</v>
      </c>
    </row>
    <row r="198" spans="1:112" x14ac:dyDescent="0.25">
      <c r="A198">
        <v>34</v>
      </c>
      <c r="B198" t="s">
        <v>129</v>
      </c>
      <c r="C198" t="s">
        <v>199</v>
      </c>
      <c r="D198" s="5">
        <v>44013</v>
      </c>
      <c r="E198">
        <v>59000</v>
      </c>
      <c r="F198" s="7">
        <v>44053</v>
      </c>
      <c r="G198" s="7">
        <v>44013</v>
      </c>
      <c r="H198" s="7">
        <v>44377</v>
      </c>
      <c r="I198">
        <v>4916.67</v>
      </c>
      <c r="J198">
        <v>12</v>
      </c>
      <c r="K198">
        <v>0</v>
      </c>
      <c r="L198">
        <v>0.05</v>
      </c>
      <c r="M198" t="s">
        <v>201</v>
      </c>
      <c r="N198" s="3">
        <f t="shared" si="6"/>
        <v>2950</v>
      </c>
      <c r="O198" s="3">
        <f t="shared" si="7"/>
        <v>2950</v>
      </c>
      <c r="P198" s="4">
        <f>N198+SUM(Commissions!N197:DE197)</f>
        <v>2950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-4916.67</v>
      </c>
      <c r="AQ198">
        <v>-4916.67</v>
      </c>
      <c r="AR198">
        <v>-4916.67</v>
      </c>
      <c r="AS198">
        <v>-4916.67</v>
      </c>
      <c r="AT198">
        <v>-4916.67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</row>
    <row r="199" spans="1:112" x14ac:dyDescent="0.25">
      <c r="A199">
        <v>34</v>
      </c>
      <c r="B199" t="s">
        <v>129</v>
      </c>
      <c r="C199" t="s">
        <v>199</v>
      </c>
      <c r="D199" s="5">
        <v>44378</v>
      </c>
      <c r="E199">
        <v>52831.29</v>
      </c>
      <c r="F199" s="7">
        <v>44418</v>
      </c>
      <c r="G199" s="7">
        <v>44378</v>
      </c>
      <c r="H199" s="7">
        <v>44742</v>
      </c>
      <c r="I199">
        <v>4402.6099999999997</v>
      </c>
      <c r="J199">
        <v>12</v>
      </c>
      <c r="K199">
        <v>1</v>
      </c>
      <c r="L199">
        <v>0.03</v>
      </c>
      <c r="M199" t="s">
        <v>201</v>
      </c>
      <c r="N199" s="3">
        <f t="shared" si="6"/>
        <v>1584.9386999999999</v>
      </c>
      <c r="O199" s="3">
        <f t="shared" si="7"/>
        <v>0</v>
      </c>
      <c r="P199" s="4">
        <f>N199+SUM(Commissions!N198:DE198)</f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-4402.6099999999997</v>
      </c>
      <c r="AV199">
        <v>-4402.6099999999997</v>
      </c>
      <c r="AW199">
        <v>-4402.6099999999997</v>
      </c>
      <c r="AX199">
        <v>-4402.6099999999997</v>
      </c>
      <c r="AY199">
        <v>-4402.6099999999997</v>
      </c>
      <c r="AZ199">
        <v>-4402.6099999999997</v>
      </c>
      <c r="BA199">
        <v>-4402.6099999999997</v>
      </c>
      <c r="BB199">
        <v>-4402.6099999999997</v>
      </c>
      <c r="BC199">
        <v>-4402.6099999999997</v>
      </c>
      <c r="BD199">
        <v>-4402.6099999999997</v>
      </c>
      <c r="BE199">
        <v>-4402.6099999999997</v>
      </c>
      <c r="BF199">
        <v>-4402.6099999999997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</row>
    <row r="200" spans="1:112" x14ac:dyDescent="0.25">
      <c r="A200">
        <v>34</v>
      </c>
      <c r="B200" t="s">
        <v>129</v>
      </c>
      <c r="C200" t="s">
        <v>199</v>
      </c>
      <c r="D200" s="5">
        <v>44743</v>
      </c>
      <c r="E200">
        <v>47307.54</v>
      </c>
      <c r="F200" s="7">
        <v>44783</v>
      </c>
      <c r="G200" s="7">
        <v>44743</v>
      </c>
      <c r="H200" s="7">
        <v>45107</v>
      </c>
      <c r="I200">
        <v>3942.3</v>
      </c>
      <c r="J200">
        <v>12</v>
      </c>
      <c r="K200">
        <v>2</v>
      </c>
      <c r="L200">
        <v>0.03</v>
      </c>
      <c r="M200" t="s">
        <v>201</v>
      </c>
      <c r="N200" s="3">
        <f t="shared" si="6"/>
        <v>1419.2262000000001</v>
      </c>
      <c r="O200" s="3">
        <f t="shared" si="7"/>
        <v>0</v>
      </c>
      <c r="P200" s="4">
        <f>N200+SUM(Commissions!N199:DE199)</f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-3942.3</v>
      </c>
      <c r="BH200">
        <v>-3942.3</v>
      </c>
      <c r="BI200">
        <v>-3942.3</v>
      </c>
      <c r="BJ200">
        <v>-3942.3</v>
      </c>
      <c r="BK200">
        <v>-3942.3</v>
      </c>
      <c r="BL200">
        <v>-3942.3</v>
      </c>
      <c r="BM200">
        <v>-3942.3</v>
      </c>
      <c r="BN200">
        <v>-3942.3</v>
      </c>
      <c r="BO200">
        <v>-3942.3</v>
      </c>
      <c r="BP200">
        <v>-3942.3</v>
      </c>
      <c r="BQ200">
        <v>-3942.3</v>
      </c>
      <c r="BR200">
        <v>-3942.3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</row>
    <row r="201" spans="1:112" x14ac:dyDescent="0.25">
      <c r="A201">
        <v>34</v>
      </c>
      <c r="B201" t="s">
        <v>129</v>
      </c>
      <c r="C201" t="s">
        <v>199</v>
      </c>
      <c r="D201" s="5">
        <v>45108</v>
      </c>
      <c r="E201">
        <v>42361.33</v>
      </c>
      <c r="F201" s="7">
        <v>45148</v>
      </c>
      <c r="G201" s="7">
        <v>45108</v>
      </c>
      <c r="H201" s="7">
        <v>45473</v>
      </c>
      <c r="I201">
        <v>3530.11</v>
      </c>
      <c r="J201">
        <v>12</v>
      </c>
      <c r="K201">
        <v>3</v>
      </c>
      <c r="L201">
        <v>0.03</v>
      </c>
      <c r="M201" t="s">
        <v>201</v>
      </c>
      <c r="N201" s="3">
        <f t="shared" si="6"/>
        <v>1270.8398999999999</v>
      </c>
      <c r="O201" s="3">
        <f t="shared" si="7"/>
        <v>0</v>
      </c>
      <c r="P201" s="4">
        <f>N201+SUM(Commissions!N200:DE200)</f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-3530.11</v>
      </c>
      <c r="BT201">
        <v>-3530.11</v>
      </c>
      <c r="BU201">
        <v>-3530.11</v>
      </c>
      <c r="BV201">
        <v>-3530.11</v>
      </c>
      <c r="BW201">
        <v>-3530.11</v>
      </c>
      <c r="BX201">
        <v>-3530.11</v>
      </c>
      <c r="BY201">
        <v>-3530.11</v>
      </c>
      <c r="BZ201">
        <v>-3530.11</v>
      </c>
      <c r="CA201">
        <v>-3530.11</v>
      </c>
      <c r="CB201">
        <v>-3530.11</v>
      </c>
      <c r="CC201">
        <v>-3530.11</v>
      </c>
      <c r="CD201">
        <v>-3530.11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</row>
    <row r="202" spans="1:112" x14ac:dyDescent="0.25">
      <c r="A202">
        <v>34</v>
      </c>
      <c r="B202" t="s">
        <v>129</v>
      </c>
      <c r="C202" t="s">
        <v>199</v>
      </c>
      <c r="D202" s="5">
        <v>45474</v>
      </c>
      <c r="E202">
        <v>37932.26</v>
      </c>
      <c r="F202" s="7">
        <v>45514</v>
      </c>
      <c r="G202" s="7">
        <v>45474</v>
      </c>
      <c r="H202" s="7">
        <v>45838</v>
      </c>
      <c r="I202">
        <v>3161.02</v>
      </c>
      <c r="J202">
        <v>12</v>
      </c>
      <c r="K202">
        <v>4</v>
      </c>
      <c r="L202">
        <v>0.03</v>
      </c>
      <c r="M202" t="s">
        <v>201</v>
      </c>
      <c r="N202" s="3">
        <f t="shared" si="6"/>
        <v>1137.9678000000001</v>
      </c>
      <c r="O202" s="3">
        <f t="shared" si="7"/>
        <v>0</v>
      </c>
      <c r="P202" s="4">
        <f>N202+SUM(Commissions!N201:DE201)</f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-3161.02</v>
      </c>
      <c r="CF202">
        <v>-3161.02</v>
      </c>
      <c r="CG202">
        <v>-3161.02</v>
      </c>
      <c r="CH202">
        <v>-3161.02</v>
      </c>
      <c r="CI202">
        <v>-3161.02</v>
      </c>
      <c r="CJ202">
        <v>-3161.02</v>
      </c>
      <c r="CK202">
        <v>-3161.02</v>
      </c>
      <c r="CL202">
        <v>-3161.02</v>
      </c>
      <c r="CM202">
        <v>-3161.02</v>
      </c>
      <c r="CN202">
        <v>-3161.02</v>
      </c>
      <c r="CO202">
        <v>-3161.02</v>
      </c>
      <c r="CP202">
        <v>-3161.02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</row>
    <row r="203" spans="1:112" x14ac:dyDescent="0.25">
      <c r="A203">
        <v>34</v>
      </c>
      <c r="B203" t="s">
        <v>129</v>
      </c>
      <c r="C203" t="s">
        <v>199</v>
      </c>
      <c r="D203" s="5">
        <v>45839</v>
      </c>
      <c r="E203">
        <v>33966.269999999997</v>
      </c>
      <c r="F203" s="7">
        <v>45879</v>
      </c>
      <c r="G203" s="7">
        <v>45839</v>
      </c>
      <c r="H203" s="7">
        <v>46203</v>
      </c>
      <c r="I203">
        <v>2830.52</v>
      </c>
      <c r="J203">
        <v>12</v>
      </c>
      <c r="K203">
        <v>5</v>
      </c>
      <c r="L203">
        <v>0.03</v>
      </c>
      <c r="M203" t="s">
        <v>201</v>
      </c>
      <c r="N203" s="3">
        <f t="shared" si="6"/>
        <v>1018.9880999999999</v>
      </c>
      <c r="O203" s="3">
        <f t="shared" si="7"/>
        <v>0</v>
      </c>
      <c r="P203" s="4">
        <f>N203+SUM(Commissions!N202:DE202)</f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-2830.52</v>
      </c>
      <c r="CR203">
        <v>-2830.52</v>
      </c>
      <c r="CS203">
        <v>-2830.52</v>
      </c>
      <c r="CT203">
        <v>-2830.52</v>
      </c>
      <c r="CU203">
        <v>-2830.52</v>
      </c>
      <c r="CV203">
        <v>-2830.52</v>
      </c>
      <c r="CW203">
        <v>-2830.52</v>
      </c>
      <c r="CX203">
        <v>-2830.52</v>
      </c>
      <c r="CY203">
        <v>-2830.52</v>
      </c>
      <c r="CZ203">
        <v>-2830.52</v>
      </c>
      <c r="DA203">
        <v>-2830.52</v>
      </c>
      <c r="DB203">
        <v>-2830.52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</row>
    <row r="204" spans="1:112" x14ac:dyDescent="0.25">
      <c r="A204">
        <v>34</v>
      </c>
      <c r="B204" t="s">
        <v>129</v>
      </c>
      <c r="C204" t="s">
        <v>199</v>
      </c>
      <c r="D204" s="5">
        <v>46204</v>
      </c>
      <c r="E204">
        <v>30414.95</v>
      </c>
      <c r="F204" s="7">
        <v>46244</v>
      </c>
      <c r="G204" s="7">
        <v>46204</v>
      </c>
      <c r="H204" s="7">
        <v>46568</v>
      </c>
      <c r="I204">
        <v>2534.58</v>
      </c>
      <c r="J204">
        <v>12</v>
      </c>
      <c r="K204">
        <v>6</v>
      </c>
      <c r="L204">
        <v>0.03</v>
      </c>
      <c r="M204" t="s">
        <v>201</v>
      </c>
      <c r="N204" s="3">
        <f t="shared" si="6"/>
        <v>912.44849999999997</v>
      </c>
      <c r="O204" s="3">
        <f t="shared" si="7"/>
        <v>0</v>
      </c>
      <c r="P204" s="4">
        <f>N204+SUM(Commissions!N203:DE203)</f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-2534.58</v>
      </c>
      <c r="DD204">
        <v>-2534.58</v>
      </c>
      <c r="DE204">
        <v>-2534.58</v>
      </c>
      <c r="DF204">
        <v>-2534.58</v>
      </c>
      <c r="DG204">
        <v>-2534.58</v>
      </c>
      <c r="DH204">
        <v>-2534.58</v>
      </c>
    </row>
    <row r="205" spans="1:112" x14ac:dyDescent="0.25">
      <c r="A205">
        <v>35</v>
      </c>
      <c r="B205" t="s">
        <v>109</v>
      </c>
      <c r="C205" t="s">
        <v>196</v>
      </c>
      <c r="D205" s="5">
        <v>44013</v>
      </c>
      <c r="E205">
        <v>38080</v>
      </c>
      <c r="F205" s="7">
        <v>44053</v>
      </c>
      <c r="G205" s="7">
        <v>44013</v>
      </c>
      <c r="H205" s="7">
        <v>44377</v>
      </c>
      <c r="I205">
        <v>3173.33</v>
      </c>
      <c r="J205">
        <v>12</v>
      </c>
      <c r="K205">
        <v>0</v>
      </c>
      <c r="L205">
        <v>0.05</v>
      </c>
      <c r="M205" t="s">
        <v>201</v>
      </c>
      <c r="N205" s="3">
        <f t="shared" si="6"/>
        <v>1904</v>
      </c>
      <c r="O205" s="3">
        <f t="shared" si="7"/>
        <v>1904</v>
      </c>
      <c r="P205" s="4">
        <f>N205+SUM(Commissions!N204:DE204)</f>
        <v>1904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-3173.33</v>
      </c>
      <c r="AQ205">
        <v>-3173.33</v>
      </c>
      <c r="AR205">
        <v>-3173.33</v>
      </c>
      <c r="AS205">
        <v>-3173.33</v>
      </c>
      <c r="AT205">
        <v>-3173.33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</row>
    <row r="206" spans="1:112" x14ac:dyDescent="0.25">
      <c r="A206">
        <v>35</v>
      </c>
      <c r="B206" t="s">
        <v>109</v>
      </c>
      <c r="C206" t="s">
        <v>196</v>
      </c>
      <c r="D206" s="5">
        <v>44378</v>
      </c>
      <c r="E206">
        <v>35006.639999999999</v>
      </c>
      <c r="F206" s="7">
        <v>44418</v>
      </c>
      <c r="G206" s="7">
        <v>44378</v>
      </c>
      <c r="H206" s="7">
        <v>44742</v>
      </c>
      <c r="I206">
        <v>2917.22</v>
      </c>
      <c r="J206">
        <v>12</v>
      </c>
      <c r="K206">
        <v>1</v>
      </c>
      <c r="L206">
        <v>0.03</v>
      </c>
      <c r="M206" t="s">
        <v>201</v>
      </c>
      <c r="N206" s="3">
        <f t="shared" si="6"/>
        <v>1050.1992</v>
      </c>
      <c r="O206" s="3">
        <f t="shared" si="7"/>
        <v>0</v>
      </c>
      <c r="P206" s="4">
        <f>N206+SUM(Commissions!N205:DE205)</f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-2917.22</v>
      </c>
      <c r="AV206">
        <v>-2917.22</v>
      </c>
      <c r="AW206">
        <v>-2917.22</v>
      </c>
      <c r="AX206">
        <v>-2917.22</v>
      </c>
      <c r="AY206">
        <v>-2917.22</v>
      </c>
      <c r="AZ206">
        <v>-2917.22</v>
      </c>
      <c r="BA206">
        <v>-2917.22</v>
      </c>
      <c r="BB206">
        <v>-2917.22</v>
      </c>
      <c r="BC206">
        <v>-2917.22</v>
      </c>
      <c r="BD206">
        <v>-2917.22</v>
      </c>
      <c r="BE206">
        <v>-2917.22</v>
      </c>
      <c r="BF206">
        <v>-2917.22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</row>
    <row r="207" spans="1:112" x14ac:dyDescent="0.25">
      <c r="A207">
        <v>35</v>
      </c>
      <c r="B207" t="s">
        <v>109</v>
      </c>
      <c r="C207" t="s">
        <v>196</v>
      </c>
      <c r="D207" s="5">
        <v>44743</v>
      </c>
      <c r="E207">
        <v>32181.33</v>
      </c>
      <c r="F207" s="7">
        <v>44783</v>
      </c>
      <c r="G207" s="7">
        <v>44743</v>
      </c>
      <c r="H207" s="7">
        <v>45107</v>
      </c>
      <c r="I207">
        <v>2681.78</v>
      </c>
      <c r="J207">
        <v>12</v>
      </c>
      <c r="K207">
        <v>2</v>
      </c>
      <c r="L207">
        <v>0.03</v>
      </c>
      <c r="M207" t="s">
        <v>201</v>
      </c>
      <c r="N207" s="3">
        <f t="shared" si="6"/>
        <v>965.43989999999997</v>
      </c>
      <c r="O207" s="3">
        <f t="shared" si="7"/>
        <v>0</v>
      </c>
      <c r="P207" s="4">
        <f>N207+SUM(Commissions!N206:DE206)</f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-2681.78</v>
      </c>
      <c r="BH207">
        <v>-2681.78</v>
      </c>
      <c r="BI207">
        <v>-2681.78</v>
      </c>
      <c r="BJ207">
        <v>-2681.78</v>
      </c>
      <c r="BK207">
        <v>-2681.78</v>
      </c>
      <c r="BL207">
        <v>-2681.78</v>
      </c>
      <c r="BM207">
        <v>-2681.78</v>
      </c>
      <c r="BN207">
        <v>-2681.78</v>
      </c>
      <c r="BO207">
        <v>-2681.78</v>
      </c>
      <c r="BP207">
        <v>-2681.78</v>
      </c>
      <c r="BQ207">
        <v>-2681.78</v>
      </c>
      <c r="BR207">
        <v>-2681.78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</row>
    <row r="208" spans="1:112" x14ac:dyDescent="0.25">
      <c r="A208">
        <v>35</v>
      </c>
      <c r="B208" t="s">
        <v>109</v>
      </c>
      <c r="C208" t="s">
        <v>196</v>
      </c>
      <c r="D208" s="5">
        <v>45108</v>
      </c>
      <c r="E208">
        <v>29584.04</v>
      </c>
      <c r="F208" s="7">
        <v>45148</v>
      </c>
      <c r="G208" s="7">
        <v>45108</v>
      </c>
      <c r="H208" s="7">
        <v>45473</v>
      </c>
      <c r="I208">
        <v>2465.34</v>
      </c>
      <c r="J208">
        <v>12</v>
      </c>
      <c r="K208">
        <v>3</v>
      </c>
      <c r="L208">
        <v>0.03</v>
      </c>
      <c r="M208" t="s">
        <v>201</v>
      </c>
      <c r="N208" s="3">
        <f t="shared" si="6"/>
        <v>887.52120000000002</v>
      </c>
      <c r="O208" s="3">
        <f t="shared" si="7"/>
        <v>0</v>
      </c>
      <c r="P208" s="4">
        <f>N208+SUM(Commissions!N207:DE207)</f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-2465.34</v>
      </c>
      <c r="BT208">
        <v>-2465.34</v>
      </c>
      <c r="BU208">
        <v>-2465.34</v>
      </c>
      <c r="BV208">
        <v>-2465.34</v>
      </c>
      <c r="BW208">
        <v>-2465.34</v>
      </c>
      <c r="BX208">
        <v>-2465.34</v>
      </c>
      <c r="BY208">
        <v>-2465.34</v>
      </c>
      <c r="BZ208">
        <v>-2465.34</v>
      </c>
      <c r="CA208">
        <v>-2465.34</v>
      </c>
      <c r="CB208">
        <v>-2465.34</v>
      </c>
      <c r="CC208">
        <v>-2465.34</v>
      </c>
      <c r="CD208">
        <v>-2465.34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</row>
    <row r="209" spans="1:112" x14ac:dyDescent="0.25">
      <c r="A209">
        <v>35</v>
      </c>
      <c r="B209" t="s">
        <v>109</v>
      </c>
      <c r="C209" t="s">
        <v>196</v>
      </c>
      <c r="D209" s="5">
        <v>45474</v>
      </c>
      <c r="E209">
        <v>27196.37</v>
      </c>
      <c r="F209" s="7">
        <v>45514</v>
      </c>
      <c r="G209" s="7">
        <v>45474</v>
      </c>
      <c r="H209" s="7">
        <v>45838</v>
      </c>
      <c r="I209">
        <v>2266.36</v>
      </c>
      <c r="J209">
        <v>12</v>
      </c>
      <c r="K209">
        <v>4</v>
      </c>
      <c r="L209">
        <v>0.03</v>
      </c>
      <c r="M209" t="s">
        <v>201</v>
      </c>
      <c r="N209" s="3">
        <f t="shared" si="6"/>
        <v>815.89109999999994</v>
      </c>
      <c r="O209" s="3">
        <f t="shared" si="7"/>
        <v>0</v>
      </c>
      <c r="P209" s="4">
        <f>N209+SUM(Commissions!N208:DE208)</f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-2266.36</v>
      </c>
      <c r="CF209">
        <v>-2266.36</v>
      </c>
      <c r="CG209">
        <v>-2266.36</v>
      </c>
      <c r="CH209">
        <v>-2266.36</v>
      </c>
      <c r="CI209">
        <v>-2266.36</v>
      </c>
      <c r="CJ209">
        <v>-2266.36</v>
      </c>
      <c r="CK209">
        <v>-2266.36</v>
      </c>
      <c r="CL209">
        <v>-2266.36</v>
      </c>
      <c r="CM209">
        <v>-2266.36</v>
      </c>
      <c r="CN209">
        <v>-2266.36</v>
      </c>
      <c r="CO209">
        <v>-2266.36</v>
      </c>
      <c r="CP209">
        <v>-2266.36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</row>
    <row r="210" spans="1:112" x14ac:dyDescent="0.25">
      <c r="A210">
        <v>35</v>
      </c>
      <c r="B210" t="s">
        <v>109</v>
      </c>
      <c r="C210" t="s">
        <v>196</v>
      </c>
      <c r="D210" s="5">
        <v>45839</v>
      </c>
      <c r="E210">
        <v>25001.41</v>
      </c>
      <c r="F210" s="7">
        <v>45879</v>
      </c>
      <c r="G210" s="7">
        <v>45839</v>
      </c>
      <c r="H210" s="7">
        <v>46203</v>
      </c>
      <c r="I210">
        <v>2083.4499999999998</v>
      </c>
      <c r="J210">
        <v>12</v>
      </c>
      <c r="K210">
        <v>5</v>
      </c>
      <c r="L210">
        <v>0.03</v>
      </c>
      <c r="M210" t="s">
        <v>201</v>
      </c>
      <c r="N210" s="3">
        <f t="shared" si="6"/>
        <v>750.04229999999995</v>
      </c>
      <c r="O210" s="3">
        <f t="shared" si="7"/>
        <v>0</v>
      </c>
      <c r="P210" s="4">
        <f>N210+SUM(Commissions!N209:DE209)</f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-2083.4499999999998</v>
      </c>
      <c r="CR210">
        <v>-2083.4499999999998</v>
      </c>
      <c r="CS210">
        <v>-2083.4499999999998</v>
      </c>
      <c r="CT210">
        <v>-2083.4499999999998</v>
      </c>
      <c r="CU210">
        <v>-2083.4499999999998</v>
      </c>
      <c r="CV210">
        <v>-2083.4499999999998</v>
      </c>
      <c r="CW210">
        <v>-2083.4499999999998</v>
      </c>
      <c r="CX210">
        <v>-2083.4499999999998</v>
      </c>
      <c r="CY210">
        <v>-2083.4499999999998</v>
      </c>
      <c r="CZ210">
        <v>-2083.4499999999998</v>
      </c>
      <c r="DA210">
        <v>-2083.4499999999998</v>
      </c>
      <c r="DB210">
        <v>-2083.4499999999998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</row>
    <row r="211" spans="1:112" x14ac:dyDescent="0.25">
      <c r="A211">
        <v>35</v>
      </c>
      <c r="B211" t="s">
        <v>109</v>
      </c>
      <c r="C211" t="s">
        <v>196</v>
      </c>
      <c r="D211" s="5">
        <v>46204</v>
      </c>
      <c r="E211">
        <v>22983.59</v>
      </c>
      <c r="F211" s="7">
        <v>46244</v>
      </c>
      <c r="G211" s="7">
        <v>46204</v>
      </c>
      <c r="H211" s="7">
        <v>46568</v>
      </c>
      <c r="I211">
        <v>1915.3</v>
      </c>
      <c r="J211">
        <v>12</v>
      </c>
      <c r="K211">
        <v>6</v>
      </c>
      <c r="L211">
        <v>0.03</v>
      </c>
      <c r="M211" t="s">
        <v>201</v>
      </c>
      <c r="N211" s="3">
        <f t="shared" si="6"/>
        <v>689.5077</v>
      </c>
      <c r="O211" s="3">
        <f t="shared" si="7"/>
        <v>0</v>
      </c>
      <c r="P211" s="4">
        <f>N211+SUM(Commissions!N210:DE210)</f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-1915.3</v>
      </c>
      <c r="DD211">
        <v>-1915.3</v>
      </c>
      <c r="DE211">
        <v>-1915.3</v>
      </c>
      <c r="DF211">
        <v>-1915.3</v>
      </c>
      <c r="DG211">
        <v>-1915.3</v>
      </c>
      <c r="DH211">
        <v>-1915.3</v>
      </c>
    </row>
    <row r="212" spans="1:112" x14ac:dyDescent="0.25">
      <c r="A212">
        <v>36</v>
      </c>
      <c r="B212" t="s">
        <v>130</v>
      </c>
      <c r="C212" t="s">
        <v>200</v>
      </c>
      <c r="D212" s="5">
        <v>44013</v>
      </c>
      <c r="E212">
        <v>50000</v>
      </c>
      <c r="F212" s="7">
        <v>44053</v>
      </c>
      <c r="G212" s="7">
        <v>44013</v>
      </c>
      <c r="H212" s="7">
        <v>44377</v>
      </c>
      <c r="I212">
        <v>4166.67</v>
      </c>
      <c r="J212">
        <v>12</v>
      </c>
      <c r="K212">
        <v>0</v>
      </c>
      <c r="L212">
        <v>0.05</v>
      </c>
      <c r="M212" t="s">
        <v>201</v>
      </c>
      <c r="N212" s="3">
        <f t="shared" si="6"/>
        <v>2500</v>
      </c>
      <c r="O212" s="3">
        <f t="shared" si="7"/>
        <v>2500</v>
      </c>
      <c r="P212" s="4">
        <f>N212+SUM(Commissions!N211:DE211)</f>
        <v>2500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-4166.67</v>
      </c>
      <c r="AQ212">
        <v>-4166.67</v>
      </c>
      <c r="AR212">
        <v>-4166.67</v>
      </c>
      <c r="AS212">
        <v>-4166.67</v>
      </c>
      <c r="AT212">
        <v>-4166.67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</row>
    <row r="213" spans="1:112" x14ac:dyDescent="0.25">
      <c r="A213">
        <v>36</v>
      </c>
      <c r="B213" t="s">
        <v>130</v>
      </c>
      <c r="C213" t="s">
        <v>200</v>
      </c>
      <c r="D213" s="5">
        <v>44378</v>
      </c>
      <c r="E213">
        <v>44545.45</v>
      </c>
      <c r="F213" s="7">
        <v>44418</v>
      </c>
      <c r="G213" s="7">
        <v>44378</v>
      </c>
      <c r="H213" s="7">
        <v>44742</v>
      </c>
      <c r="I213">
        <v>3712.12</v>
      </c>
      <c r="J213">
        <v>12</v>
      </c>
      <c r="K213">
        <v>1</v>
      </c>
      <c r="L213">
        <v>0.03</v>
      </c>
      <c r="M213" t="s">
        <v>201</v>
      </c>
      <c r="N213" s="3">
        <f t="shared" si="6"/>
        <v>1336.3634999999999</v>
      </c>
      <c r="O213" s="3">
        <f t="shared" si="7"/>
        <v>0</v>
      </c>
      <c r="P213" s="4">
        <f>N213+SUM(Commissions!N212:DE212)</f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-3712.12</v>
      </c>
      <c r="AV213">
        <v>-3712.12</v>
      </c>
      <c r="AW213">
        <v>-3712.12</v>
      </c>
      <c r="AX213">
        <v>-3712.12</v>
      </c>
      <c r="AY213">
        <v>-3712.12</v>
      </c>
      <c r="AZ213">
        <v>-3712.12</v>
      </c>
      <c r="BA213">
        <v>-3712.12</v>
      </c>
      <c r="BB213">
        <v>-3712.12</v>
      </c>
      <c r="BC213">
        <v>-3712.12</v>
      </c>
      <c r="BD213">
        <v>-3712.12</v>
      </c>
      <c r="BE213">
        <v>-3712.12</v>
      </c>
      <c r="BF213">
        <v>-3712.12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</row>
    <row r="214" spans="1:112" x14ac:dyDescent="0.25">
      <c r="A214">
        <v>36</v>
      </c>
      <c r="B214" t="s">
        <v>130</v>
      </c>
      <c r="C214" t="s">
        <v>200</v>
      </c>
      <c r="D214" s="5">
        <v>44743</v>
      </c>
      <c r="E214">
        <v>39685.949999999997</v>
      </c>
      <c r="F214" s="7">
        <v>44783</v>
      </c>
      <c r="G214" s="7">
        <v>44743</v>
      </c>
      <c r="H214" s="7">
        <v>45107</v>
      </c>
      <c r="I214">
        <v>3307.16</v>
      </c>
      <c r="J214">
        <v>12</v>
      </c>
      <c r="K214">
        <v>2</v>
      </c>
      <c r="L214">
        <v>0.03</v>
      </c>
      <c r="M214" t="s">
        <v>201</v>
      </c>
      <c r="N214" s="3">
        <f t="shared" si="6"/>
        <v>1190.5784999999998</v>
      </c>
      <c r="O214" s="3">
        <f t="shared" si="7"/>
        <v>0</v>
      </c>
      <c r="P214" s="4">
        <f>N214+SUM(Commissions!N213:DE213)</f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-3307.16</v>
      </c>
      <c r="BH214">
        <v>-3307.16</v>
      </c>
      <c r="BI214">
        <v>-3307.16</v>
      </c>
      <c r="BJ214">
        <v>-3307.16</v>
      </c>
      <c r="BK214">
        <v>-3307.16</v>
      </c>
      <c r="BL214">
        <v>-3307.16</v>
      </c>
      <c r="BM214">
        <v>-3307.16</v>
      </c>
      <c r="BN214">
        <v>-3307.16</v>
      </c>
      <c r="BO214">
        <v>-3307.16</v>
      </c>
      <c r="BP214">
        <v>-3307.16</v>
      </c>
      <c r="BQ214">
        <v>-3307.16</v>
      </c>
      <c r="BR214">
        <v>-3307.16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</row>
    <row r="215" spans="1:112" x14ac:dyDescent="0.25">
      <c r="A215">
        <v>36</v>
      </c>
      <c r="B215" t="s">
        <v>130</v>
      </c>
      <c r="C215" t="s">
        <v>200</v>
      </c>
      <c r="D215" s="5">
        <v>45108</v>
      </c>
      <c r="E215">
        <v>35356.57</v>
      </c>
      <c r="F215" s="7">
        <v>45148</v>
      </c>
      <c r="G215" s="7">
        <v>45108</v>
      </c>
      <c r="H215" s="7">
        <v>45473</v>
      </c>
      <c r="I215">
        <v>2946.38</v>
      </c>
      <c r="J215">
        <v>12</v>
      </c>
      <c r="K215">
        <v>3</v>
      </c>
      <c r="L215">
        <v>0.03</v>
      </c>
      <c r="M215" t="s">
        <v>201</v>
      </c>
      <c r="N215" s="3">
        <f t="shared" si="6"/>
        <v>1060.6970999999999</v>
      </c>
      <c r="O215" s="3">
        <f t="shared" si="7"/>
        <v>0</v>
      </c>
      <c r="P215" s="4">
        <f>N215+SUM(Commissions!N214:DE214)</f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-2946.38</v>
      </c>
      <c r="BT215">
        <v>-2946.38</v>
      </c>
      <c r="BU215">
        <v>-2946.38</v>
      </c>
      <c r="BV215">
        <v>-2946.38</v>
      </c>
      <c r="BW215">
        <v>-2946.38</v>
      </c>
      <c r="BX215">
        <v>-2946.38</v>
      </c>
      <c r="BY215">
        <v>-2946.38</v>
      </c>
      <c r="BZ215">
        <v>-2946.38</v>
      </c>
      <c r="CA215">
        <v>-2946.38</v>
      </c>
      <c r="CB215">
        <v>-2946.38</v>
      </c>
      <c r="CC215">
        <v>-2946.38</v>
      </c>
      <c r="CD215">
        <v>-2946.38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</row>
    <row r="216" spans="1:112" x14ac:dyDescent="0.25">
      <c r="A216">
        <v>36</v>
      </c>
      <c r="B216" t="s">
        <v>130</v>
      </c>
      <c r="C216" t="s">
        <v>200</v>
      </c>
      <c r="D216" s="5">
        <v>45474</v>
      </c>
      <c r="E216">
        <v>31499.49</v>
      </c>
      <c r="F216" s="7">
        <v>45514</v>
      </c>
      <c r="G216" s="7">
        <v>45474</v>
      </c>
      <c r="H216" s="7">
        <v>45838</v>
      </c>
      <c r="I216">
        <v>2624.96</v>
      </c>
      <c r="J216">
        <v>12</v>
      </c>
      <c r="K216">
        <v>4</v>
      </c>
      <c r="L216">
        <v>0.03</v>
      </c>
      <c r="M216" t="s">
        <v>201</v>
      </c>
      <c r="N216" s="3">
        <f t="shared" si="6"/>
        <v>944.98469999999998</v>
      </c>
      <c r="O216" s="3">
        <f t="shared" si="7"/>
        <v>0</v>
      </c>
      <c r="P216" s="4">
        <f>N216+SUM(Commissions!N215:DE215)</f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-2624.96</v>
      </c>
      <c r="CF216">
        <v>-2624.96</v>
      </c>
      <c r="CG216">
        <v>-2624.96</v>
      </c>
      <c r="CH216">
        <v>-2624.96</v>
      </c>
      <c r="CI216">
        <v>-2624.96</v>
      </c>
      <c r="CJ216">
        <v>-2624.96</v>
      </c>
      <c r="CK216">
        <v>-2624.96</v>
      </c>
      <c r="CL216">
        <v>-2624.96</v>
      </c>
      <c r="CM216">
        <v>-2624.96</v>
      </c>
      <c r="CN216">
        <v>-2624.96</v>
      </c>
      <c r="CO216">
        <v>-2624.96</v>
      </c>
      <c r="CP216">
        <v>-2624.96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</row>
    <row r="217" spans="1:112" x14ac:dyDescent="0.25">
      <c r="A217">
        <v>36</v>
      </c>
      <c r="B217" t="s">
        <v>130</v>
      </c>
      <c r="C217" t="s">
        <v>200</v>
      </c>
      <c r="D217" s="5">
        <v>45839</v>
      </c>
      <c r="E217">
        <v>28063.18</v>
      </c>
      <c r="F217" s="7">
        <v>45879</v>
      </c>
      <c r="G217" s="7">
        <v>45839</v>
      </c>
      <c r="H217" s="7">
        <v>46203</v>
      </c>
      <c r="I217">
        <v>2338.6</v>
      </c>
      <c r="J217">
        <v>12</v>
      </c>
      <c r="K217">
        <v>5</v>
      </c>
      <c r="L217">
        <v>0.03</v>
      </c>
      <c r="M217" t="s">
        <v>201</v>
      </c>
      <c r="N217" s="3">
        <f t="shared" si="6"/>
        <v>841.8954</v>
      </c>
      <c r="O217" s="3">
        <f t="shared" si="7"/>
        <v>0</v>
      </c>
      <c r="P217" s="4">
        <f>N217+SUM(Commissions!N216:DE216)</f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-2338.6</v>
      </c>
      <c r="CR217">
        <v>-2338.6</v>
      </c>
      <c r="CS217">
        <v>-2338.6</v>
      </c>
      <c r="CT217">
        <v>-2338.6</v>
      </c>
      <c r="CU217">
        <v>-2338.6</v>
      </c>
      <c r="CV217">
        <v>-2338.6</v>
      </c>
      <c r="CW217">
        <v>-2338.6</v>
      </c>
      <c r="CX217">
        <v>-2338.6</v>
      </c>
      <c r="CY217">
        <v>-2338.6</v>
      </c>
      <c r="CZ217">
        <v>-2338.6</v>
      </c>
      <c r="DA217">
        <v>-2338.6</v>
      </c>
      <c r="DB217">
        <v>-2338.6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</row>
    <row r="218" spans="1:112" x14ac:dyDescent="0.25">
      <c r="A218">
        <v>36</v>
      </c>
      <c r="B218" t="s">
        <v>130</v>
      </c>
      <c r="C218" t="s">
        <v>200</v>
      </c>
      <c r="D218" s="5">
        <v>46204</v>
      </c>
      <c r="E218">
        <v>25001.75</v>
      </c>
      <c r="F218" s="7">
        <v>46244</v>
      </c>
      <c r="G218" s="7">
        <v>46204</v>
      </c>
      <c r="H218" s="7">
        <v>46568</v>
      </c>
      <c r="I218">
        <v>2083.48</v>
      </c>
      <c r="J218">
        <v>12</v>
      </c>
      <c r="K218">
        <v>6</v>
      </c>
      <c r="L218">
        <v>0.03</v>
      </c>
      <c r="M218" t="s">
        <v>201</v>
      </c>
      <c r="N218" s="3">
        <f t="shared" si="6"/>
        <v>750.05250000000001</v>
      </c>
      <c r="O218" s="3">
        <f t="shared" si="7"/>
        <v>0</v>
      </c>
      <c r="P218" s="4">
        <f>N218+SUM(Commissions!N217:DE217)</f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-2083.48</v>
      </c>
      <c r="DD218">
        <v>-2083.48</v>
      </c>
      <c r="DE218">
        <v>-2083.48</v>
      </c>
      <c r="DF218">
        <v>-2083.48</v>
      </c>
      <c r="DG218">
        <v>-2083.48</v>
      </c>
      <c r="DH218">
        <v>-2083.48</v>
      </c>
    </row>
    <row r="219" spans="1:112" x14ac:dyDescent="0.25">
      <c r="A219">
        <v>37</v>
      </c>
      <c r="B219" t="s">
        <v>131</v>
      </c>
      <c r="C219" t="s">
        <v>197</v>
      </c>
      <c r="D219" s="5">
        <v>43891</v>
      </c>
      <c r="E219">
        <v>30000</v>
      </c>
      <c r="F219" s="7">
        <v>43931</v>
      </c>
      <c r="G219" s="7">
        <v>43891</v>
      </c>
      <c r="H219" s="7">
        <v>44377</v>
      </c>
      <c r="I219">
        <v>1875</v>
      </c>
      <c r="J219">
        <v>16</v>
      </c>
      <c r="K219">
        <v>0</v>
      </c>
      <c r="L219">
        <v>0.05</v>
      </c>
      <c r="M219" t="s">
        <v>201</v>
      </c>
      <c r="N219" s="3">
        <f t="shared" si="6"/>
        <v>1500</v>
      </c>
      <c r="O219" s="3">
        <f t="shared" si="7"/>
        <v>1500</v>
      </c>
      <c r="P219" s="4">
        <f>N219+SUM(Commissions!N218:DE218)</f>
        <v>1500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-1875</v>
      </c>
      <c r="AQ219">
        <v>-1875</v>
      </c>
      <c r="AR219">
        <v>-1875</v>
      </c>
      <c r="AS219">
        <v>-1875</v>
      </c>
      <c r="AT219">
        <v>-1875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</row>
    <row r="220" spans="1:112" x14ac:dyDescent="0.25">
      <c r="A220">
        <v>37</v>
      </c>
      <c r="B220" t="s">
        <v>131</v>
      </c>
      <c r="C220" t="s">
        <v>197</v>
      </c>
      <c r="D220" s="5">
        <v>44378</v>
      </c>
      <c r="E220">
        <v>28697.87</v>
      </c>
      <c r="F220" s="7">
        <v>44418</v>
      </c>
      <c r="G220" s="7">
        <v>44378</v>
      </c>
      <c r="H220" s="7">
        <v>44865</v>
      </c>
      <c r="I220">
        <v>1793.62</v>
      </c>
      <c r="J220">
        <v>16</v>
      </c>
      <c r="K220">
        <v>1</v>
      </c>
      <c r="L220">
        <v>0.03</v>
      </c>
      <c r="M220" t="s">
        <v>201</v>
      </c>
      <c r="N220" s="3">
        <f t="shared" si="6"/>
        <v>860.9360999999999</v>
      </c>
      <c r="O220" s="3">
        <f t="shared" si="7"/>
        <v>0</v>
      </c>
      <c r="P220" s="4">
        <f>N220+SUM(Commissions!N219:DE219)</f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-1793.62</v>
      </c>
      <c r="AV220">
        <v>-1793.62</v>
      </c>
      <c r="AW220">
        <v>-1793.62</v>
      </c>
      <c r="AX220">
        <v>-1793.62</v>
      </c>
      <c r="AY220">
        <v>-1793.62</v>
      </c>
      <c r="AZ220">
        <v>-1793.62</v>
      </c>
      <c r="BA220">
        <v>-1793.62</v>
      </c>
      <c r="BB220">
        <v>-1793.62</v>
      </c>
      <c r="BC220">
        <v>-1793.62</v>
      </c>
      <c r="BD220">
        <v>-1793.62</v>
      </c>
      <c r="BE220">
        <v>-1793.62</v>
      </c>
      <c r="BF220">
        <v>-1793.62</v>
      </c>
      <c r="BG220">
        <v>-1793.62</v>
      </c>
      <c r="BH220">
        <v>-1793.62</v>
      </c>
      <c r="BI220">
        <v>-1793.62</v>
      </c>
      <c r="BJ220">
        <v>-1793.62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</row>
    <row r="221" spans="1:112" x14ac:dyDescent="0.25">
      <c r="A221">
        <v>37</v>
      </c>
      <c r="B221" t="s">
        <v>131</v>
      </c>
      <c r="C221" t="s">
        <v>197</v>
      </c>
      <c r="D221" s="5">
        <v>44866</v>
      </c>
      <c r="E221">
        <v>27452.26</v>
      </c>
      <c r="F221" s="7">
        <v>44906</v>
      </c>
      <c r="G221" s="7">
        <v>44866</v>
      </c>
      <c r="H221" s="7">
        <v>45351</v>
      </c>
      <c r="I221">
        <v>1715.77</v>
      </c>
      <c r="J221">
        <v>16</v>
      </c>
      <c r="K221">
        <v>2</v>
      </c>
      <c r="L221">
        <v>0.03</v>
      </c>
      <c r="M221" t="s">
        <v>201</v>
      </c>
      <c r="N221" s="3">
        <f t="shared" si="6"/>
        <v>823.56779999999992</v>
      </c>
      <c r="O221" s="3">
        <f t="shared" si="7"/>
        <v>0</v>
      </c>
      <c r="P221" s="4">
        <f>N221+SUM(Commissions!N220:DE220)</f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-1715.77</v>
      </c>
      <c r="BL221">
        <v>-1715.77</v>
      </c>
      <c r="BM221">
        <v>-1715.77</v>
      </c>
      <c r="BN221">
        <v>-1715.77</v>
      </c>
      <c r="BO221">
        <v>-1715.77</v>
      </c>
      <c r="BP221">
        <v>-1715.77</v>
      </c>
      <c r="BQ221">
        <v>-1715.77</v>
      </c>
      <c r="BR221">
        <v>-1715.77</v>
      </c>
      <c r="BS221">
        <v>-1715.77</v>
      </c>
      <c r="BT221">
        <v>-1715.77</v>
      </c>
      <c r="BU221">
        <v>-1715.77</v>
      </c>
      <c r="BV221">
        <v>-1715.77</v>
      </c>
      <c r="BW221">
        <v>-1715.77</v>
      </c>
      <c r="BX221">
        <v>-1715.77</v>
      </c>
      <c r="BY221">
        <v>-1715.77</v>
      </c>
      <c r="BZ221">
        <v>-1715.77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</row>
    <row r="222" spans="1:112" x14ac:dyDescent="0.25">
      <c r="A222">
        <v>37</v>
      </c>
      <c r="B222" t="s">
        <v>131</v>
      </c>
      <c r="C222" t="s">
        <v>197</v>
      </c>
      <c r="D222" s="5">
        <v>45352</v>
      </c>
      <c r="E222">
        <v>26260.720000000001</v>
      </c>
      <c r="F222" s="7">
        <v>45392</v>
      </c>
      <c r="G222" s="7">
        <v>45352</v>
      </c>
      <c r="H222" s="7">
        <v>45838</v>
      </c>
      <c r="I222">
        <v>1641.29</v>
      </c>
      <c r="J222">
        <v>16</v>
      </c>
      <c r="K222">
        <v>3</v>
      </c>
      <c r="L222">
        <v>0.03</v>
      </c>
      <c r="M222" t="s">
        <v>201</v>
      </c>
      <c r="N222" s="3">
        <f t="shared" si="6"/>
        <v>787.82159999999999</v>
      </c>
      <c r="O222" s="3">
        <f t="shared" si="7"/>
        <v>0</v>
      </c>
      <c r="P222" s="4">
        <f>N222+SUM(Commissions!N221:DE221)</f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-1641.29</v>
      </c>
      <c r="CB222">
        <v>-1641.29</v>
      </c>
      <c r="CC222">
        <v>-1641.29</v>
      </c>
      <c r="CD222">
        <v>-1641.29</v>
      </c>
      <c r="CE222">
        <v>-1641.29</v>
      </c>
      <c r="CF222">
        <v>-1641.29</v>
      </c>
      <c r="CG222">
        <v>-1641.29</v>
      </c>
      <c r="CH222">
        <v>-1641.29</v>
      </c>
      <c r="CI222">
        <v>-1641.29</v>
      </c>
      <c r="CJ222">
        <v>-1641.29</v>
      </c>
      <c r="CK222">
        <v>-1641.29</v>
      </c>
      <c r="CL222">
        <v>-1641.29</v>
      </c>
      <c r="CM222">
        <v>-1641.29</v>
      </c>
      <c r="CN222">
        <v>-1641.29</v>
      </c>
      <c r="CO222">
        <v>-1641.29</v>
      </c>
      <c r="CP222">
        <v>-1641.29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</row>
    <row r="223" spans="1:112" x14ac:dyDescent="0.25">
      <c r="A223">
        <v>37</v>
      </c>
      <c r="B223" t="s">
        <v>131</v>
      </c>
      <c r="C223" t="s">
        <v>197</v>
      </c>
      <c r="D223" s="5">
        <v>45839</v>
      </c>
      <c r="E223">
        <v>25120.89</v>
      </c>
      <c r="F223" s="7">
        <v>45879</v>
      </c>
      <c r="G223" s="7">
        <v>45839</v>
      </c>
      <c r="H223" s="7">
        <v>46326</v>
      </c>
      <c r="I223">
        <v>1570.06</v>
      </c>
      <c r="J223">
        <v>16</v>
      </c>
      <c r="K223">
        <v>4</v>
      </c>
      <c r="L223">
        <v>0.03</v>
      </c>
      <c r="M223" t="s">
        <v>201</v>
      </c>
      <c r="N223" s="3">
        <f t="shared" si="6"/>
        <v>753.62669999999991</v>
      </c>
      <c r="O223" s="3">
        <f t="shared" si="7"/>
        <v>0</v>
      </c>
      <c r="P223" s="4">
        <f>N223+SUM(Commissions!N222:DE222)</f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-1570.06</v>
      </c>
      <c r="CR223">
        <v>-1570.06</v>
      </c>
      <c r="CS223">
        <v>-1570.06</v>
      </c>
      <c r="CT223">
        <v>-1570.06</v>
      </c>
      <c r="CU223">
        <v>-1570.06</v>
      </c>
      <c r="CV223">
        <v>-1570.06</v>
      </c>
      <c r="CW223">
        <v>-1570.06</v>
      </c>
      <c r="CX223">
        <v>-1570.06</v>
      </c>
      <c r="CY223">
        <v>-1570.06</v>
      </c>
      <c r="CZ223">
        <v>-1570.06</v>
      </c>
      <c r="DA223">
        <v>-1570.06</v>
      </c>
      <c r="DB223">
        <v>-1570.06</v>
      </c>
      <c r="DC223">
        <v>-1570.06</v>
      </c>
      <c r="DD223">
        <v>-1570.06</v>
      </c>
      <c r="DE223">
        <v>-1570.06</v>
      </c>
      <c r="DF223">
        <v>-1570.06</v>
      </c>
      <c r="DG223">
        <v>0</v>
      </c>
      <c r="DH223">
        <v>0</v>
      </c>
    </row>
    <row r="224" spans="1:112" x14ac:dyDescent="0.25">
      <c r="A224">
        <v>37</v>
      </c>
      <c r="B224" t="s">
        <v>131</v>
      </c>
      <c r="C224" t="s">
        <v>197</v>
      </c>
      <c r="D224" s="5">
        <v>46327</v>
      </c>
      <c r="E224">
        <v>24030.54</v>
      </c>
      <c r="F224" s="7">
        <v>46367</v>
      </c>
      <c r="G224" s="7">
        <v>46327</v>
      </c>
      <c r="H224" s="7">
        <v>46812</v>
      </c>
      <c r="I224">
        <v>1501.91</v>
      </c>
      <c r="J224">
        <v>16</v>
      </c>
      <c r="K224">
        <v>5</v>
      </c>
      <c r="L224">
        <v>0.03</v>
      </c>
      <c r="M224" t="s">
        <v>201</v>
      </c>
      <c r="N224" s="3">
        <f t="shared" si="6"/>
        <v>720.9162</v>
      </c>
      <c r="O224" s="3">
        <f t="shared" si="7"/>
        <v>0</v>
      </c>
      <c r="P224" s="4">
        <f>N224+SUM(Commissions!N223:DE223)</f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-1501.91</v>
      </c>
      <c r="DH224">
        <v>-1501.91</v>
      </c>
    </row>
    <row r="225" spans="1:112" x14ac:dyDescent="0.25">
      <c r="A225">
        <v>38</v>
      </c>
      <c r="B225" t="s">
        <v>132</v>
      </c>
      <c r="C225" t="s">
        <v>196</v>
      </c>
      <c r="D225" s="5">
        <v>44013</v>
      </c>
      <c r="E225">
        <v>30000</v>
      </c>
      <c r="F225" s="7">
        <v>44053</v>
      </c>
      <c r="G225" s="7">
        <v>44013</v>
      </c>
      <c r="H225" s="7">
        <v>44377</v>
      </c>
      <c r="I225">
        <v>2500</v>
      </c>
      <c r="J225">
        <v>12</v>
      </c>
      <c r="K225">
        <v>0</v>
      </c>
      <c r="L225">
        <v>0.05</v>
      </c>
      <c r="M225" t="s">
        <v>201</v>
      </c>
      <c r="N225" s="3">
        <f t="shared" si="6"/>
        <v>1500</v>
      </c>
      <c r="O225" s="3">
        <f t="shared" si="7"/>
        <v>1500</v>
      </c>
      <c r="P225" s="4">
        <f>N225+SUM(Commissions!N224:DE224)</f>
        <v>1500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-2500</v>
      </c>
      <c r="AQ225">
        <v>-2500</v>
      </c>
      <c r="AR225">
        <v>-2500</v>
      </c>
      <c r="AS225">
        <v>-2500</v>
      </c>
      <c r="AT225">
        <v>-2500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</row>
    <row r="226" spans="1:112" x14ac:dyDescent="0.25">
      <c r="A226">
        <v>38</v>
      </c>
      <c r="B226" t="s">
        <v>132</v>
      </c>
      <c r="C226" t="s">
        <v>196</v>
      </c>
      <c r="D226" s="5">
        <v>44378</v>
      </c>
      <c r="E226">
        <v>27578.76</v>
      </c>
      <c r="F226" s="7">
        <v>44418</v>
      </c>
      <c r="G226" s="7">
        <v>44378</v>
      </c>
      <c r="H226" s="7">
        <v>44742</v>
      </c>
      <c r="I226">
        <v>2298.23</v>
      </c>
      <c r="J226">
        <v>12</v>
      </c>
      <c r="K226">
        <v>1</v>
      </c>
      <c r="L226">
        <v>0.03</v>
      </c>
      <c r="M226" t="s">
        <v>201</v>
      </c>
      <c r="N226" s="3">
        <f t="shared" si="6"/>
        <v>827.36279999999988</v>
      </c>
      <c r="O226" s="3">
        <f t="shared" si="7"/>
        <v>0</v>
      </c>
      <c r="P226" s="4">
        <f>N226+SUM(Commissions!N225:DE225)</f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-2298.23</v>
      </c>
      <c r="AV226">
        <v>-2298.23</v>
      </c>
      <c r="AW226">
        <v>-2298.23</v>
      </c>
      <c r="AX226">
        <v>-2298.23</v>
      </c>
      <c r="AY226">
        <v>-2298.23</v>
      </c>
      <c r="AZ226">
        <v>-2298.23</v>
      </c>
      <c r="BA226">
        <v>-2298.23</v>
      </c>
      <c r="BB226">
        <v>-2298.23</v>
      </c>
      <c r="BC226">
        <v>-2298.23</v>
      </c>
      <c r="BD226">
        <v>-2298.23</v>
      </c>
      <c r="BE226">
        <v>-2298.23</v>
      </c>
      <c r="BF226">
        <v>-2298.23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</row>
    <row r="227" spans="1:112" x14ac:dyDescent="0.25">
      <c r="A227">
        <v>38</v>
      </c>
      <c r="B227" t="s">
        <v>132</v>
      </c>
      <c r="C227" t="s">
        <v>196</v>
      </c>
      <c r="D227" s="5">
        <v>44743</v>
      </c>
      <c r="E227">
        <v>25352.94</v>
      </c>
      <c r="F227" s="7">
        <v>44783</v>
      </c>
      <c r="G227" s="7">
        <v>44743</v>
      </c>
      <c r="H227" s="7">
        <v>45107</v>
      </c>
      <c r="I227">
        <v>2112.7399999999998</v>
      </c>
      <c r="J227">
        <v>12</v>
      </c>
      <c r="K227">
        <v>2</v>
      </c>
      <c r="L227">
        <v>0.03</v>
      </c>
      <c r="M227" t="s">
        <v>201</v>
      </c>
      <c r="N227" s="3">
        <f t="shared" si="6"/>
        <v>760.58819999999992</v>
      </c>
      <c r="O227" s="3">
        <f t="shared" si="7"/>
        <v>0</v>
      </c>
      <c r="P227" s="4">
        <f>N227+SUM(Commissions!N226:DE226)</f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-2112.7399999999998</v>
      </c>
      <c r="BH227">
        <v>-2112.7399999999998</v>
      </c>
      <c r="BI227">
        <v>-2112.7399999999998</v>
      </c>
      <c r="BJ227">
        <v>-2112.7399999999998</v>
      </c>
      <c r="BK227">
        <v>-2112.7399999999998</v>
      </c>
      <c r="BL227">
        <v>-2112.7399999999998</v>
      </c>
      <c r="BM227">
        <v>-2112.7399999999998</v>
      </c>
      <c r="BN227">
        <v>-2112.7399999999998</v>
      </c>
      <c r="BO227">
        <v>-2112.7399999999998</v>
      </c>
      <c r="BP227">
        <v>-2112.7399999999998</v>
      </c>
      <c r="BQ227">
        <v>-2112.7399999999998</v>
      </c>
      <c r="BR227">
        <v>-2112.7399999999998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</row>
    <row r="228" spans="1:112" x14ac:dyDescent="0.25">
      <c r="A228">
        <v>38</v>
      </c>
      <c r="B228" t="s">
        <v>132</v>
      </c>
      <c r="C228" t="s">
        <v>196</v>
      </c>
      <c r="D228" s="5">
        <v>45108</v>
      </c>
      <c r="E228">
        <v>23306.75</v>
      </c>
      <c r="F228" s="7">
        <v>45148</v>
      </c>
      <c r="G228" s="7">
        <v>45108</v>
      </c>
      <c r="H228" s="7">
        <v>45473</v>
      </c>
      <c r="I228">
        <v>1942.23</v>
      </c>
      <c r="J228">
        <v>12</v>
      </c>
      <c r="K228">
        <v>3</v>
      </c>
      <c r="L228">
        <v>0.03</v>
      </c>
      <c r="M228" t="s">
        <v>201</v>
      </c>
      <c r="N228" s="3">
        <f t="shared" si="6"/>
        <v>699.20249999999999</v>
      </c>
      <c r="O228" s="3">
        <f t="shared" si="7"/>
        <v>0</v>
      </c>
      <c r="P228" s="4">
        <f>N228+SUM(Commissions!N227:DE227)</f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-1942.23</v>
      </c>
      <c r="BT228">
        <v>-1942.23</v>
      </c>
      <c r="BU228">
        <v>-1942.23</v>
      </c>
      <c r="BV228">
        <v>-1942.23</v>
      </c>
      <c r="BW228">
        <v>-1942.23</v>
      </c>
      <c r="BX228">
        <v>-1942.23</v>
      </c>
      <c r="BY228">
        <v>-1942.23</v>
      </c>
      <c r="BZ228">
        <v>-1942.23</v>
      </c>
      <c r="CA228">
        <v>-1942.23</v>
      </c>
      <c r="CB228">
        <v>-1942.23</v>
      </c>
      <c r="CC228">
        <v>-1942.23</v>
      </c>
      <c r="CD228">
        <v>-1942.23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</row>
    <row r="229" spans="1:112" x14ac:dyDescent="0.25">
      <c r="A229">
        <v>38</v>
      </c>
      <c r="B229" t="s">
        <v>132</v>
      </c>
      <c r="C229" t="s">
        <v>196</v>
      </c>
      <c r="D229" s="5">
        <v>45474</v>
      </c>
      <c r="E229">
        <v>21425.71</v>
      </c>
      <c r="F229" s="7">
        <v>45514</v>
      </c>
      <c r="G229" s="7">
        <v>45474</v>
      </c>
      <c r="H229" s="7">
        <v>45838</v>
      </c>
      <c r="I229">
        <v>1785.48</v>
      </c>
      <c r="J229">
        <v>12</v>
      </c>
      <c r="K229">
        <v>4</v>
      </c>
      <c r="L229">
        <v>0.03</v>
      </c>
      <c r="M229" t="s">
        <v>201</v>
      </c>
      <c r="N229" s="3">
        <f t="shared" si="6"/>
        <v>642.7713</v>
      </c>
      <c r="O229" s="3">
        <f t="shared" si="7"/>
        <v>0</v>
      </c>
      <c r="P229" s="4">
        <f>N229+SUM(Commissions!N228:DE228)</f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-1785.48</v>
      </c>
      <c r="CF229">
        <v>-1785.48</v>
      </c>
      <c r="CG229">
        <v>-1785.48</v>
      </c>
      <c r="CH229">
        <v>-1785.48</v>
      </c>
      <c r="CI229">
        <v>-1785.48</v>
      </c>
      <c r="CJ229">
        <v>-1785.48</v>
      </c>
      <c r="CK229">
        <v>-1785.48</v>
      </c>
      <c r="CL229">
        <v>-1785.48</v>
      </c>
      <c r="CM229">
        <v>-1785.48</v>
      </c>
      <c r="CN229">
        <v>-1785.48</v>
      </c>
      <c r="CO229">
        <v>-1785.48</v>
      </c>
      <c r="CP229">
        <v>-1785.48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</row>
    <row r="230" spans="1:112" x14ac:dyDescent="0.25">
      <c r="A230">
        <v>38</v>
      </c>
      <c r="B230" t="s">
        <v>132</v>
      </c>
      <c r="C230" t="s">
        <v>196</v>
      </c>
      <c r="D230" s="5">
        <v>45839</v>
      </c>
      <c r="E230">
        <v>19696.490000000002</v>
      </c>
      <c r="F230" s="7">
        <v>45879</v>
      </c>
      <c r="G230" s="7">
        <v>45839</v>
      </c>
      <c r="H230" s="7">
        <v>46203</v>
      </c>
      <c r="I230">
        <v>1641.37</v>
      </c>
      <c r="J230">
        <v>12</v>
      </c>
      <c r="K230">
        <v>5</v>
      </c>
      <c r="L230">
        <v>0.03</v>
      </c>
      <c r="M230" t="s">
        <v>201</v>
      </c>
      <c r="N230" s="3">
        <f t="shared" si="6"/>
        <v>590.89470000000006</v>
      </c>
      <c r="O230" s="3">
        <f t="shared" si="7"/>
        <v>0</v>
      </c>
      <c r="P230" s="4">
        <f>N230+SUM(Commissions!N229:DE229)</f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-1641.37</v>
      </c>
      <c r="CR230">
        <v>-1641.37</v>
      </c>
      <c r="CS230">
        <v>-1641.37</v>
      </c>
      <c r="CT230">
        <v>-1641.37</v>
      </c>
      <c r="CU230">
        <v>-1641.37</v>
      </c>
      <c r="CV230">
        <v>-1641.37</v>
      </c>
      <c r="CW230">
        <v>-1641.37</v>
      </c>
      <c r="CX230">
        <v>-1641.37</v>
      </c>
      <c r="CY230">
        <v>-1641.37</v>
      </c>
      <c r="CZ230">
        <v>-1641.37</v>
      </c>
      <c r="DA230">
        <v>-1641.37</v>
      </c>
      <c r="DB230">
        <v>-1641.37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</row>
    <row r="231" spans="1:112" x14ac:dyDescent="0.25">
      <c r="A231">
        <v>38</v>
      </c>
      <c r="B231" t="s">
        <v>132</v>
      </c>
      <c r="C231" t="s">
        <v>196</v>
      </c>
      <c r="D231" s="5">
        <v>46204</v>
      </c>
      <c r="E231">
        <v>18106.82</v>
      </c>
      <c r="F231" s="7">
        <v>46244</v>
      </c>
      <c r="G231" s="7">
        <v>46204</v>
      </c>
      <c r="H231" s="7">
        <v>46568</v>
      </c>
      <c r="I231">
        <v>1508.9</v>
      </c>
      <c r="J231">
        <v>12</v>
      </c>
      <c r="K231">
        <v>6</v>
      </c>
      <c r="L231">
        <v>0.03</v>
      </c>
      <c r="M231" t="s">
        <v>201</v>
      </c>
      <c r="N231" s="3">
        <f t="shared" si="6"/>
        <v>543.20460000000003</v>
      </c>
      <c r="O231" s="3">
        <f t="shared" si="7"/>
        <v>0</v>
      </c>
      <c r="P231" s="4">
        <f>N231+SUM(Commissions!N230:DE230)</f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-1508.9</v>
      </c>
      <c r="DD231">
        <v>-1508.9</v>
      </c>
      <c r="DE231">
        <v>-1508.9</v>
      </c>
      <c r="DF231">
        <v>-1508.9</v>
      </c>
      <c r="DG231">
        <v>-1508.9</v>
      </c>
      <c r="DH231">
        <v>-1508.9</v>
      </c>
    </row>
    <row r="232" spans="1:112" x14ac:dyDescent="0.25">
      <c r="A232">
        <v>39</v>
      </c>
      <c r="B232" t="s">
        <v>133</v>
      </c>
      <c r="C232" t="s">
        <v>198</v>
      </c>
      <c r="D232" s="5">
        <v>44013</v>
      </c>
      <c r="E232">
        <v>60000</v>
      </c>
      <c r="F232" s="7">
        <v>44053</v>
      </c>
      <c r="G232" s="7">
        <v>44013</v>
      </c>
      <c r="H232" s="7">
        <v>44377</v>
      </c>
      <c r="I232">
        <v>5000</v>
      </c>
      <c r="J232">
        <v>12</v>
      </c>
      <c r="K232">
        <v>0</v>
      </c>
      <c r="L232">
        <v>0.05</v>
      </c>
      <c r="M232" t="s">
        <v>201</v>
      </c>
      <c r="N232" s="3">
        <f t="shared" si="6"/>
        <v>3000</v>
      </c>
      <c r="O232" s="3">
        <f t="shared" si="7"/>
        <v>3000</v>
      </c>
      <c r="P232" s="4">
        <f>N232+SUM(Commissions!N231:DE231)</f>
        <v>3000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-5000</v>
      </c>
      <c r="AQ232">
        <v>-5000</v>
      </c>
      <c r="AR232">
        <v>-5000</v>
      </c>
      <c r="AS232">
        <v>-5000</v>
      </c>
      <c r="AT232">
        <v>-5000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</row>
    <row r="233" spans="1:112" x14ac:dyDescent="0.25">
      <c r="A233">
        <v>39</v>
      </c>
      <c r="B233" t="s">
        <v>133</v>
      </c>
      <c r="C233" t="s">
        <v>198</v>
      </c>
      <c r="D233" s="5">
        <v>44378</v>
      </c>
      <c r="E233">
        <v>57453.06</v>
      </c>
      <c r="F233" s="7">
        <v>44418</v>
      </c>
      <c r="G233" s="7">
        <v>44378</v>
      </c>
      <c r="H233" s="7">
        <v>44742</v>
      </c>
      <c r="I233">
        <v>4787.76</v>
      </c>
      <c r="J233">
        <v>12</v>
      </c>
      <c r="K233">
        <v>1</v>
      </c>
      <c r="L233">
        <v>0.03</v>
      </c>
      <c r="M233" t="s">
        <v>201</v>
      </c>
      <c r="N233" s="3">
        <f t="shared" si="6"/>
        <v>1723.5917999999999</v>
      </c>
      <c r="O233" s="3">
        <f t="shared" si="7"/>
        <v>0</v>
      </c>
      <c r="P233" s="4">
        <f>N233+SUM(Commissions!N232:DE232)</f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-4787.76</v>
      </c>
      <c r="AV233">
        <v>-4787.76</v>
      </c>
      <c r="AW233">
        <v>-4787.76</v>
      </c>
      <c r="AX233">
        <v>-4787.76</v>
      </c>
      <c r="AY233">
        <v>-4787.76</v>
      </c>
      <c r="AZ233">
        <v>-4787.76</v>
      </c>
      <c r="BA233">
        <v>-4787.76</v>
      </c>
      <c r="BB233">
        <v>-4787.76</v>
      </c>
      <c r="BC233">
        <v>-4787.76</v>
      </c>
      <c r="BD233">
        <v>-4787.76</v>
      </c>
      <c r="BE233">
        <v>-4787.76</v>
      </c>
      <c r="BF233">
        <v>-4787.76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</row>
    <row r="234" spans="1:112" x14ac:dyDescent="0.25">
      <c r="A234">
        <v>39</v>
      </c>
      <c r="B234" t="s">
        <v>133</v>
      </c>
      <c r="C234" t="s">
        <v>198</v>
      </c>
      <c r="D234" s="5">
        <v>44743</v>
      </c>
      <c r="E234">
        <v>55014.239999999998</v>
      </c>
      <c r="F234" s="7">
        <v>44783</v>
      </c>
      <c r="G234" s="7">
        <v>44743</v>
      </c>
      <c r="H234" s="7">
        <v>45107</v>
      </c>
      <c r="I234">
        <v>4584.5200000000004</v>
      </c>
      <c r="J234">
        <v>12</v>
      </c>
      <c r="K234">
        <v>2</v>
      </c>
      <c r="L234">
        <v>0.03</v>
      </c>
      <c r="M234" t="s">
        <v>201</v>
      </c>
      <c r="N234" s="3">
        <f t="shared" si="6"/>
        <v>1650.4271999999999</v>
      </c>
      <c r="O234" s="3">
        <f t="shared" si="7"/>
        <v>0</v>
      </c>
      <c r="P234" s="4">
        <f>N234+SUM(Commissions!N233:DE233)</f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-4584.5200000000004</v>
      </c>
      <c r="BH234">
        <v>-4584.5200000000004</v>
      </c>
      <c r="BI234">
        <v>-4584.5200000000004</v>
      </c>
      <c r="BJ234">
        <v>-4584.5200000000004</v>
      </c>
      <c r="BK234">
        <v>-4584.5200000000004</v>
      </c>
      <c r="BL234">
        <v>-4584.5200000000004</v>
      </c>
      <c r="BM234">
        <v>-4584.5200000000004</v>
      </c>
      <c r="BN234">
        <v>-4584.5200000000004</v>
      </c>
      <c r="BO234">
        <v>-4584.5200000000004</v>
      </c>
      <c r="BP234">
        <v>-4584.5200000000004</v>
      </c>
      <c r="BQ234">
        <v>-4584.5200000000004</v>
      </c>
      <c r="BR234">
        <v>-4584.5200000000004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</row>
    <row r="235" spans="1:112" x14ac:dyDescent="0.25">
      <c r="A235">
        <v>39</v>
      </c>
      <c r="B235" t="s">
        <v>133</v>
      </c>
      <c r="C235" t="s">
        <v>198</v>
      </c>
      <c r="D235" s="5">
        <v>45108</v>
      </c>
      <c r="E235">
        <v>52678.94</v>
      </c>
      <c r="F235" s="7">
        <v>45148</v>
      </c>
      <c r="G235" s="7">
        <v>45108</v>
      </c>
      <c r="H235" s="7">
        <v>45473</v>
      </c>
      <c r="I235">
        <v>4389.91</v>
      </c>
      <c r="J235">
        <v>12</v>
      </c>
      <c r="K235">
        <v>3</v>
      </c>
      <c r="L235">
        <v>0.03</v>
      </c>
      <c r="M235" t="s">
        <v>201</v>
      </c>
      <c r="N235" s="3">
        <f t="shared" si="6"/>
        <v>1580.3682000000001</v>
      </c>
      <c r="O235" s="3">
        <f t="shared" si="7"/>
        <v>0</v>
      </c>
      <c r="P235" s="4">
        <f>N235+SUM(Commissions!N234:DE234)</f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-4389.91</v>
      </c>
      <c r="BT235">
        <v>-4389.91</v>
      </c>
      <c r="BU235">
        <v>-4389.91</v>
      </c>
      <c r="BV235">
        <v>-4389.91</v>
      </c>
      <c r="BW235">
        <v>-4389.91</v>
      </c>
      <c r="BX235">
        <v>-4389.91</v>
      </c>
      <c r="BY235">
        <v>-4389.91</v>
      </c>
      <c r="BZ235">
        <v>-4389.91</v>
      </c>
      <c r="CA235">
        <v>-4389.91</v>
      </c>
      <c r="CB235">
        <v>-4389.91</v>
      </c>
      <c r="CC235">
        <v>-4389.91</v>
      </c>
      <c r="CD235">
        <v>-4389.91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</row>
    <row r="236" spans="1:112" x14ac:dyDescent="0.25">
      <c r="A236">
        <v>39</v>
      </c>
      <c r="B236" t="s">
        <v>133</v>
      </c>
      <c r="C236" t="s">
        <v>198</v>
      </c>
      <c r="D236" s="5">
        <v>45474</v>
      </c>
      <c r="E236">
        <v>50442.77</v>
      </c>
      <c r="F236" s="7">
        <v>45514</v>
      </c>
      <c r="G236" s="7">
        <v>45474</v>
      </c>
      <c r="H236" s="7">
        <v>45838</v>
      </c>
      <c r="I236">
        <v>4203.5600000000004</v>
      </c>
      <c r="J236">
        <v>12</v>
      </c>
      <c r="K236">
        <v>4</v>
      </c>
      <c r="L236">
        <v>0.03</v>
      </c>
      <c r="M236" t="s">
        <v>201</v>
      </c>
      <c r="N236" s="3">
        <f t="shared" si="6"/>
        <v>1513.2830999999999</v>
      </c>
      <c r="O236" s="3">
        <f t="shared" si="7"/>
        <v>0</v>
      </c>
      <c r="P236" s="4">
        <f>N236+SUM(Commissions!N235:DE235)</f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-4203.5600000000004</v>
      </c>
      <c r="CF236">
        <v>-4203.5600000000004</v>
      </c>
      <c r="CG236">
        <v>-4203.5600000000004</v>
      </c>
      <c r="CH236">
        <v>-4203.5600000000004</v>
      </c>
      <c r="CI236">
        <v>-4203.5600000000004</v>
      </c>
      <c r="CJ236">
        <v>-4203.5600000000004</v>
      </c>
      <c r="CK236">
        <v>-4203.5600000000004</v>
      </c>
      <c r="CL236">
        <v>-4203.5600000000004</v>
      </c>
      <c r="CM236">
        <v>-4203.5600000000004</v>
      </c>
      <c r="CN236">
        <v>-4203.5600000000004</v>
      </c>
      <c r="CO236">
        <v>-4203.5600000000004</v>
      </c>
      <c r="CP236">
        <v>-4203.5600000000004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</row>
    <row r="237" spans="1:112" x14ac:dyDescent="0.25">
      <c r="A237">
        <v>39</v>
      </c>
      <c r="B237" t="s">
        <v>133</v>
      </c>
      <c r="C237" t="s">
        <v>198</v>
      </c>
      <c r="D237" s="5">
        <v>45839</v>
      </c>
      <c r="E237">
        <v>48301.53</v>
      </c>
      <c r="F237" s="7">
        <v>45879</v>
      </c>
      <c r="G237" s="7">
        <v>45839</v>
      </c>
      <c r="H237" s="7">
        <v>46203</v>
      </c>
      <c r="I237">
        <v>4025.13</v>
      </c>
      <c r="J237">
        <v>12</v>
      </c>
      <c r="K237">
        <v>5</v>
      </c>
      <c r="L237">
        <v>0.03</v>
      </c>
      <c r="M237" t="s">
        <v>201</v>
      </c>
      <c r="N237" s="3">
        <f t="shared" si="6"/>
        <v>1449.0458999999998</v>
      </c>
      <c r="O237" s="3">
        <f t="shared" si="7"/>
        <v>0</v>
      </c>
      <c r="P237" s="4">
        <f>N237+SUM(Commissions!N236:DE236)</f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-4025.13</v>
      </c>
      <c r="CR237">
        <v>-4025.13</v>
      </c>
      <c r="CS237">
        <v>-4025.13</v>
      </c>
      <c r="CT237">
        <v>-4025.13</v>
      </c>
      <c r="CU237">
        <v>-4025.13</v>
      </c>
      <c r="CV237">
        <v>-4025.13</v>
      </c>
      <c r="CW237">
        <v>-4025.13</v>
      </c>
      <c r="CX237">
        <v>-4025.13</v>
      </c>
      <c r="CY237">
        <v>-4025.13</v>
      </c>
      <c r="CZ237">
        <v>-4025.13</v>
      </c>
      <c r="DA237">
        <v>-4025.13</v>
      </c>
      <c r="DB237">
        <v>-4025.13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</row>
    <row r="238" spans="1:112" x14ac:dyDescent="0.25">
      <c r="A238">
        <v>39</v>
      </c>
      <c r="B238" t="s">
        <v>133</v>
      </c>
      <c r="C238" t="s">
        <v>198</v>
      </c>
      <c r="D238" s="5">
        <v>46204</v>
      </c>
      <c r="E238">
        <v>46251.18</v>
      </c>
      <c r="F238" s="7">
        <v>46244</v>
      </c>
      <c r="G238" s="7">
        <v>46204</v>
      </c>
      <c r="H238" s="7">
        <v>46568</v>
      </c>
      <c r="I238">
        <v>3854.26</v>
      </c>
      <c r="J238">
        <v>12</v>
      </c>
      <c r="K238">
        <v>6</v>
      </c>
      <c r="L238">
        <v>0.03</v>
      </c>
      <c r="M238" t="s">
        <v>201</v>
      </c>
      <c r="N238" s="3">
        <f t="shared" si="6"/>
        <v>1387.5354</v>
      </c>
      <c r="O238" s="3">
        <f t="shared" si="7"/>
        <v>0</v>
      </c>
      <c r="P238" s="4">
        <f>N238+SUM(Commissions!N237:DE237)</f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-3854.26</v>
      </c>
      <c r="DD238">
        <v>-3854.26</v>
      </c>
      <c r="DE238">
        <v>-3854.26</v>
      </c>
      <c r="DF238">
        <v>-3854.26</v>
      </c>
      <c r="DG238">
        <v>-3854.26</v>
      </c>
      <c r="DH238">
        <v>-3854.26</v>
      </c>
    </row>
    <row r="239" spans="1:112" x14ac:dyDescent="0.25">
      <c r="A239">
        <v>40</v>
      </c>
      <c r="B239" t="s">
        <v>134</v>
      </c>
      <c r="C239" t="s">
        <v>197</v>
      </c>
      <c r="D239" s="5">
        <v>44013</v>
      </c>
      <c r="E239">
        <v>20000</v>
      </c>
      <c r="F239" s="7">
        <v>44053</v>
      </c>
      <c r="G239" s="7">
        <v>44013</v>
      </c>
      <c r="H239" s="7">
        <v>44377</v>
      </c>
      <c r="I239">
        <v>1666.67</v>
      </c>
      <c r="J239">
        <v>12</v>
      </c>
      <c r="K239">
        <v>0</v>
      </c>
      <c r="L239">
        <v>0.05</v>
      </c>
      <c r="M239" t="s">
        <v>201</v>
      </c>
      <c r="N239" s="3">
        <f t="shared" si="6"/>
        <v>1000</v>
      </c>
      <c r="O239" s="3">
        <f t="shared" si="7"/>
        <v>1000</v>
      </c>
      <c r="P239" s="4">
        <f>N239+SUM(Commissions!N238:DE238)</f>
        <v>1000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-1666.67</v>
      </c>
      <c r="AQ239">
        <v>-1666.67</v>
      </c>
      <c r="AR239">
        <v>-1666.67</v>
      </c>
      <c r="AS239">
        <v>-1666.67</v>
      </c>
      <c r="AT239">
        <v>-1666.67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</row>
    <row r="240" spans="1:112" x14ac:dyDescent="0.25">
      <c r="A240">
        <v>40</v>
      </c>
      <c r="B240" t="s">
        <v>134</v>
      </c>
      <c r="C240" t="s">
        <v>197</v>
      </c>
      <c r="D240" s="5">
        <v>44378</v>
      </c>
      <c r="E240">
        <v>19131.91</v>
      </c>
      <c r="F240" s="7">
        <v>44418</v>
      </c>
      <c r="G240" s="7">
        <v>44378</v>
      </c>
      <c r="H240" s="7">
        <v>44742</v>
      </c>
      <c r="I240">
        <v>1594.33</v>
      </c>
      <c r="J240">
        <v>12</v>
      </c>
      <c r="K240">
        <v>1</v>
      </c>
      <c r="L240">
        <v>0.03</v>
      </c>
      <c r="M240" t="s">
        <v>201</v>
      </c>
      <c r="N240" s="3">
        <f t="shared" si="6"/>
        <v>573.95729999999992</v>
      </c>
      <c r="O240" s="3">
        <f t="shared" si="7"/>
        <v>0</v>
      </c>
      <c r="P240" s="4">
        <f>N240+SUM(Commissions!N239:DE239)</f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-1594.33</v>
      </c>
      <c r="AV240">
        <v>-1594.33</v>
      </c>
      <c r="AW240">
        <v>-1594.33</v>
      </c>
      <c r="AX240">
        <v>-1594.33</v>
      </c>
      <c r="AY240">
        <v>-1594.33</v>
      </c>
      <c r="AZ240">
        <v>-1594.33</v>
      </c>
      <c r="BA240">
        <v>-1594.33</v>
      </c>
      <c r="BB240">
        <v>-1594.33</v>
      </c>
      <c r="BC240">
        <v>-1594.33</v>
      </c>
      <c r="BD240">
        <v>-1594.33</v>
      </c>
      <c r="BE240">
        <v>-1594.33</v>
      </c>
      <c r="BF240">
        <v>-1594.33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</row>
    <row r="241" spans="1:112" x14ac:dyDescent="0.25">
      <c r="A241">
        <v>40</v>
      </c>
      <c r="B241" t="s">
        <v>134</v>
      </c>
      <c r="C241" t="s">
        <v>197</v>
      </c>
      <c r="D241" s="5">
        <v>44743</v>
      </c>
      <c r="E241">
        <v>18301.509999999998</v>
      </c>
      <c r="F241" s="7">
        <v>44783</v>
      </c>
      <c r="G241" s="7">
        <v>44743</v>
      </c>
      <c r="H241" s="7">
        <v>45107</v>
      </c>
      <c r="I241">
        <v>1525.13</v>
      </c>
      <c r="J241">
        <v>12</v>
      </c>
      <c r="K241">
        <v>2</v>
      </c>
      <c r="L241">
        <v>0.03</v>
      </c>
      <c r="M241" t="s">
        <v>201</v>
      </c>
      <c r="N241" s="3">
        <f t="shared" si="6"/>
        <v>549.04529999999988</v>
      </c>
      <c r="O241" s="3">
        <f t="shared" si="7"/>
        <v>0</v>
      </c>
      <c r="P241" s="4">
        <f>N241+SUM(Commissions!N240:DE240)</f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-1525.13</v>
      </c>
      <c r="BH241">
        <v>-1525.13</v>
      </c>
      <c r="BI241">
        <v>-1525.13</v>
      </c>
      <c r="BJ241">
        <v>-1525.13</v>
      </c>
      <c r="BK241">
        <v>-1525.13</v>
      </c>
      <c r="BL241">
        <v>-1525.13</v>
      </c>
      <c r="BM241">
        <v>-1525.13</v>
      </c>
      <c r="BN241">
        <v>-1525.13</v>
      </c>
      <c r="BO241">
        <v>-1525.13</v>
      </c>
      <c r="BP241">
        <v>-1525.13</v>
      </c>
      <c r="BQ241">
        <v>-1525.13</v>
      </c>
      <c r="BR241">
        <v>-1525.13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</row>
    <row r="242" spans="1:112" x14ac:dyDescent="0.25">
      <c r="A242">
        <v>40</v>
      </c>
      <c r="B242" t="s">
        <v>134</v>
      </c>
      <c r="C242" t="s">
        <v>197</v>
      </c>
      <c r="D242" s="5">
        <v>45108</v>
      </c>
      <c r="E242">
        <v>17507.150000000001</v>
      </c>
      <c r="F242" s="7">
        <v>45148</v>
      </c>
      <c r="G242" s="7">
        <v>45108</v>
      </c>
      <c r="H242" s="7">
        <v>45473</v>
      </c>
      <c r="I242">
        <v>1458.93</v>
      </c>
      <c r="J242">
        <v>12</v>
      </c>
      <c r="K242">
        <v>3</v>
      </c>
      <c r="L242">
        <v>0.03</v>
      </c>
      <c r="M242" t="s">
        <v>201</v>
      </c>
      <c r="N242" s="3">
        <f t="shared" si="6"/>
        <v>525.21450000000004</v>
      </c>
      <c r="O242" s="3">
        <f t="shared" si="7"/>
        <v>0</v>
      </c>
      <c r="P242" s="4">
        <f>N242+SUM(Commissions!N241:DE241)</f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-1458.93</v>
      </c>
      <c r="BT242">
        <v>-1458.93</v>
      </c>
      <c r="BU242">
        <v>-1458.93</v>
      </c>
      <c r="BV242">
        <v>-1458.93</v>
      </c>
      <c r="BW242">
        <v>-1458.93</v>
      </c>
      <c r="BX242">
        <v>-1458.93</v>
      </c>
      <c r="BY242">
        <v>-1458.93</v>
      </c>
      <c r="BZ242">
        <v>-1458.93</v>
      </c>
      <c r="CA242">
        <v>-1458.93</v>
      </c>
      <c r="CB242">
        <v>-1458.93</v>
      </c>
      <c r="CC242">
        <v>-1458.93</v>
      </c>
      <c r="CD242">
        <v>-1458.93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</row>
    <row r="243" spans="1:112" x14ac:dyDescent="0.25">
      <c r="A243">
        <v>40</v>
      </c>
      <c r="B243" t="s">
        <v>134</v>
      </c>
      <c r="C243" t="s">
        <v>197</v>
      </c>
      <c r="D243" s="5">
        <v>45474</v>
      </c>
      <c r="E243">
        <v>16747.259999999998</v>
      </c>
      <c r="F243" s="7">
        <v>45514</v>
      </c>
      <c r="G243" s="7">
        <v>45474</v>
      </c>
      <c r="H243" s="7">
        <v>45838</v>
      </c>
      <c r="I243">
        <v>1395.61</v>
      </c>
      <c r="J243">
        <v>12</v>
      </c>
      <c r="K243">
        <v>4</v>
      </c>
      <c r="L243">
        <v>0.03</v>
      </c>
      <c r="M243" t="s">
        <v>201</v>
      </c>
      <c r="N243" s="3">
        <f t="shared" si="6"/>
        <v>502.41779999999994</v>
      </c>
      <c r="O243" s="3">
        <f t="shared" si="7"/>
        <v>0</v>
      </c>
      <c r="P243" s="4">
        <f>N243+SUM(Commissions!N242:DE242)</f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-1395.61</v>
      </c>
      <c r="CF243">
        <v>-1395.61</v>
      </c>
      <c r="CG243">
        <v>-1395.61</v>
      </c>
      <c r="CH243">
        <v>-1395.61</v>
      </c>
      <c r="CI243">
        <v>-1395.61</v>
      </c>
      <c r="CJ243">
        <v>-1395.61</v>
      </c>
      <c r="CK243">
        <v>-1395.61</v>
      </c>
      <c r="CL243">
        <v>-1395.61</v>
      </c>
      <c r="CM243">
        <v>-1395.61</v>
      </c>
      <c r="CN243">
        <v>-1395.61</v>
      </c>
      <c r="CO243">
        <v>-1395.61</v>
      </c>
      <c r="CP243">
        <v>-1395.61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</row>
    <row r="244" spans="1:112" x14ac:dyDescent="0.25">
      <c r="A244">
        <v>40</v>
      </c>
      <c r="B244" t="s">
        <v>134</v>
      </c>
      <c r="C244" t="s">
        <v>197</v>
      </c>
      <c r="D244" s="5">
        <v>45839</v>
      </c>
      <c r="E244">
        <v>16020.36</v>
      </c>
      <c r="F244" s="7">
        <v>45879</v>
      </c>
      <c r="G244" s="7">
        <v>45839</v>
      </c>
      <c r="H244" s="7">
        <v>46203</v>
      </c>
      <c r="I244">
        <v>1335.03</v>
      </c>
      <c r="J244">
        <v>12</v>
      </c>
      <c r="K244">
        <v>5</v>
      </c>
      <c r="L244">
        <v>0.03</v>
      </c>
      <c r="M244" t="s">
        <v>201</v>
      </c>
      <c r="N244" s="3">
        <f t="shared" si="6"/>
        <v>480.61079999999998</v>
      </c>
      <c r="O244" s="3">
        <f t="shared" si="7"/>
        <v>0</v>
      </c>
      <c r="P244" s="4">
        <f>N244+SUM(Commissions!N243:DE243)</f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-1335.03</v>
      </c>
      <c r="CR244">
        <v>-1335.03</v>
      </c>
      <c r="CS244">
        <v>-1335.03</v>
      </c>
      <c r="CT244">
        <v>-1335.03</v>
      </c>
      <c r="CU244">
        <v>-1335.03</v>
      </c>
      <c r="CV244">
        <v>-1335.03</v>
      </c>
      <c r="CW244">
        <v>-1335.03</v>
      </c>
      <c r="CX244">
        <v>-1335.03</v>
      </c>
      <c r="CY244">
        <v>-1335.03</v>
      </c>
      <c r="CZ244">
        <v>-1335.03</v>
      </c>
      <c r="DA244">
        <v>-1335.03</v>
      </c>
      <c r="DB244">
        <v>-1335.03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</row>
    <row r="245" spans="1:112" x14ac:dyDescent="0.25">
      <c r="A245">
        <v>40</v>
      </c>
      <c r="B245" t="s">
        <v>134</v>
      </c>
      <c r="C245" t="s">
        <v>197</v>
      </c>
      <c r="D245" s="5">
        <v>46204</v>
      </c>
      <c r="E245">
        <v>15325.01</v>
      </c>
      <c r="F245" s="7">
        <v>46244</v>
      </c>
      <c r="G245" s="7">
        <v>46204</v>
      </c>
      <c r="H245" s="7">
        <v>46568</v>
      </c>
      <c r="I245">
        <v>1277.08</v>
      </c>
      <c r="J245">
        <v>12</v>
      </c>
      <c r="K245">
        <v>6</v>
      </c>
      <c r="L245">
        <v>0.03</v>
      </c>
      <c r="M245" t="s">
        <v>201</v>
      </c>
      <c r="N245" s="3">
        <f t="shared" si="6"/>
        <v>459.75029999999998</v>
      </c>
      <c r="O245" s="3">
        <f t="shared" si="7"/>
        <v>0</v>
      </c>
      <c r="P245" s="4">
        <f>N245+SUM(Commissions!N244:DE244)</f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-1277.08</v>
      </c>
      <c r="DD245">
        <v>-1277.08</v>
      </c>
      <c r="DE245">
        <v>-1277.08</v>
      </c>
      <c r="DF245">
        <v>-1277.08</v>
      </c>
      <c r="DG245">
        <v>-1277.08</v>
      </c>
      <c r="DH245">
        <v>-1277.08</v>
      </c>
    </row>
    <row r="246" spans="1:112" x14ac:dyDescent="0.25">
      <c r="A246">
        <v>42</v>
      </c>
      <c r="B246" t="s">
        <v>135</v>
      </c>
      <c r="C246" t="s">
        <v>200</v>
      </c>
      <c r="D246" s="5">
        <v>44013</v>
      </c>
      <c r="E246">
        <v>30000</v>
      </c>
      <c r="F246" s="7">
        <v>44053</v>
      </c>
      <c r="G246" s="7">
        <v>44013</v>
      </c>
      <c r="H246" s="7">
        <v>44377</v>
      </c>
      <c r="I246">
        <v>2500</v>
      </c>
      <c r="J246">
        <v>12</v>
      </c>
      <c r="K246">
        <v>0</v>
      </c>
      <c r="L246">
        <v>0.05</v>
      </c>
      <c r="M246" t="s">
        <v>201</v>
      </c>
      <c r="N246" s="3">
        <f t="shared" si="6"/>
        <v>1500</v>
      </c>
      <c r="O246" s="3">
        <f t="shared" si="7"/>
        <v>1500</v>
      </c>
      <c r="P246" s="4">
        <f>N246+SUM(Commissions!N245:DE245)</f>
        <v>1500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-2500</v>
      </c>
      <c r="AQ246">
        <v>-2500</v>
      </c>
      <c r="AR246">
        <v>-2500</v>
      </c>
      <c r="AS246">
        <v>-2500</v>
      </c>
      <c r="AT246">
        <v>-2500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</row>
    <row r="247" spans="1:112" x14ac:dyDescent="0.25">
      <c r="A247">
        <v>42</v>
      </c>
      <c r="B247" t="s">
        <v>135</v>
      </c>
      <c r="C247" t="s">
        <v>200</v>
      </c>
      <c r="D247" s="5">
        <v>44378</v>
      </c>
      <c r="E247">
        <v>26727.27</v>
      </c>
      <c r="F247" s="7">
        <v>44418</v>
      </c>
      <c r="G247" s="7">
        <v>44378</v>
      </c>
      <c r="H247" s="7">
        <v>44742</v>
      </c>
      <c r="I247">
        <v>2227.27</v>
      </c>
      <c r="J247">
        <v>12</v>
      </c>
      <c r="K247">
        <v>1</v>
      </c>
      <c r="L247">
        <v>0.03</v>
      </c>
      <c r="M247" t="s">
        <v>201</v>
      </c>
      <c r="N247" s="3">
        <f t="shared" si="6"/>
        <v>801.81809999999996</v>
      </c>
      <c r="O247" s="3">
        <f t="shared" si="7"/>
        <v>0</v>
      </c>
      <c r="P247" s="4">
        <f>N247+SUM(Commissions!N246:DE246)</f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-2227.27</v>
      </c>
      <c r="AV247">
        <v>-2227.27</v>
      </c>
      <c r="AW247">
        <v>-2227.27</v>
      </c>
      <c r="AX247">
        <v>-2227.27</v>
      </c>
      <c r="AY247">
        <v>-2227.27</v>
      </c>
      <c r="AZ247">
        <v>-2227.27</v>
      </c>
      <c r="BA247">
        <v>-2227.27</v>
      </c>
      <c r="BB247">
        <v>-2227.27</v>
      </c>
      <c r="BC247">
        <v>-2227.27</v>
      </c>
      <c r="BD247">
        <v>-2227.27</v>
      </c>
      <c r="BE247">
        <v>-2227.27</v>
      </c>
      <c r="BF247">
        <v>-2227.27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</row>
    <row r="248" spans="1:112" x14ac:dyDescent="0.25">
      <c r="A248">
        <v>42</v>
      </c>
      <c r="B248" t="s">
        <v>135</v>
      </c>
      <c r="C248" t="s">
        <v>200</v>
      </c>
      <c r="D248" s="5">
        <v>44743</v>
      </c>
      <c r="E248">
        <v>23811.57</v>
      </c>
      <c r="F248" s="7">
        <v>44783</v>
      </c>
      <c r="G248" s="7">
        <v>44743</v>
      </c>
      <c r="H248" s="7">
        <v>45107</v>
      </c>
      <c r="I248">
        <v>1984.3</v>
      </c>
      <c r="J248">
        <v>12</v>
      </c>
      <c r="K248">
        <v>2</v>
      </c>
      <c r="L248">
        <v>0.03</v>
      </c>
      <c r="M248" t="s">
        <v>201</v>
      </c>
      <c r="N248" s="3">
        <f t="shared" si="6"/>
        <v>714.34709999999995</v>
      </c>
      <c r="O248" s="3">
        <f t="shared" si="7"/>
        <v>0</v>
      </c>
      <c r="P248" s="4">
        <f>N248+SUM(Commissions!N247:DE247)</f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-1984.3</v>
      </c>
      <c r="BH248">
        <v>-1984.3</v>
      </c>
      <c r="BI248">
        <v>-1984.3</v>
      </c>
      <c r="BJ248">
        <v>-1984.3</v>
      </c>
      <c r="BK248">
        <v>-1984.3</v>
      </c>
      <c r="BL248">
        <v>-1984.3</v>
      </c>
      <c r="BM248">
        <v>-1984.3</v>
      </c>
      <c r="BN248">
        <v>-1984.3</v>
      </c>
      <c r="BO248">
        <v>-1984.3</v>
      </c>
      <c r="BP248">
        <v>-1984.3</v>
      </c>
      <c r="BQ248">
        <v>-1984.3</v>
      </c>
      <c r="BR248">
        <v>-1984.3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</row>
    <row r="249" spans="1:112" x14ac:dyDescent="0.25">
      <c r="A249">
        <v>42</v>
      </c>
      <c r="B249" t="s">
        <v>135</v>
      </c>
      <c r="C249" t="s">
        <v>200</v>
      </c>
      <c r="D249" s="5">
        <v>45108</v>
      </c>
      <c r="E249">
        <v>21213.94</v>
      </c>
      <c r="F249" s="7">
        <v>45148</v>
      </c>
      <c r="G249" s="7">
        <v>45108</v>
      </c>
      <c r="H249" s="7">
        <v>45473</v>
      </c>
      <c r="I249">
        <v>1767.83</v>
      </c>
      <c r="J249">
        <v>12</v>
      </c>
      <c r="K249">
        <v>3</v>
      </c>
      <c r="L249">
        <v>0.03</v>
      </c>
      <c r="M249" t="s">
        <v>201</v>
      </c>
      <c r="N249" s="3">
        <f t="shared" si="6"/>
        <v>636.41819999999996</v>
      </c>
      <c r="O249" s="3">
        <f t="shared" si="7"/>
        <v>0</v>
      </c>
      <c r="P249" s="4">
        <f>N249+SUM(Commissions!N248:DE248)</f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-1767.83</v>
      </c>
      <c r="BT249">
        <v>-1767.83</v>
      </c>
      <c r="BU249">
        <v>-1767.83</v>
      </c>
      <c r="BV249">
        <v>-1767.83</v>
      </c>
      <c r="BW249">
        <v>-1767.83</v>
      </c>
      <c r="BX249">
        <v>-1767.83</v>
      </c>
      <c r="BY249">
        <v>-1767.83</v>
      </c>
      <c r="BZ249">
        <v>-1767.83</v>
      </c>
      <c r="CA249">
        <v>-1767.83</v>
      </c>
      <c r="CB249">
        <v>-1767.83</v>
      </c>
      <c r="CC249">
        <v>-1767.83</v>
      </c>
      <c r="CD249">
        <v>-1767.83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</row>
    <row r="250" spans="1:112" x14ac:dyDescent="0.25">
      <c r="A250">
        <v>42</v>
      </c>
      <c r="B250" t="s">
        <v>135</v>
      </c>
      <c r="C250" t="s">
        <v>200</v>
      </c>
      <c r="D250" s="5">
        <v>45474</v>
      </c>
      <c r="E250">
        <v>18899.7</v>
      </c>
      <c r="F250" s="7">
        <v>45514</v>
      </c>
      <c r="G250" s="7">
        <v>45474</v>
      </c>
      <c r="H250" s="7">
        <v>45838</v>
      </c>
      <c r="I250">
        <v>1574.97</v>
      </c>
      <c r="J250">
        <v>12</v>
      </c>
      <c r="K250">
        <v>4</v>
      </c>
      <c r="L250">
        <v>0.03</v>
      </c>
      <c r="M250" t="s">
        <v>201</v>
      </c>
      <c r="N250" s="3">
        <f t="shared" si="6"/>
        <v>566.99099999999999</v>
      </c>
      <c r="O250" s="3">
        <f t="shared" si="7"/>
        <v>0</v>
      </c>
      <c r="P250" s="4">
        <f>N250+SUM(Commissions!N249:DE249)</f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-1574.97</v>
      </c>
      <c r="CF250">
        <v>-1574.97</v>
      </c>
      <c r="CG250">
        <v>-1574.97</v>
      </c>
      <c r="CH250">
        <v>-1574.97</v>
      </c>
      <c r="CI250">
        <v>-1574.97</v>
      </c>
      <c r="CJ250">
        <v>-1574.97</v>
      </c>
      <c r="CK250">
        <v>-1574.97</v>
      </c>
      <c r="CL250">
        <v>-1574.97</v>
      </c>
      <c r="CM250">
        <v>-1574.97</v>
      </c>
      <c r="CN250">
        <v>-1574.97</v>
      </c>
      <c r="CO250">
        <v>-1574.97</v>
      </c>
      <c r="CP250">
        <v>-1574.97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</row>
    <row r="251" spans="1:112" x14ac:dyDescent="0.25">
      <c r="A251">
        <v>42</v>
      </c>
      <c r="B251" t="s">
        <v>135</v>
      </c>
      <c r="C251" t="s">
        <v>200</v>
      </c>
      <c r="D251" s="5">
        <v>45839</v>
      </c>
      <c r="E251">
        <v>16837.91</v>
      </c>
      <c r="F251" s="7">
        <v>45879</v>
      </c>
      <c r="G251" s="7">
        <v>45839</v>
      </c>
      <c r="H251" s="7">
        <v>46203</v>
      </c>
      <c r="I251">
        <v>1403.16</v>
      </c>
      <c r="J251">
        <v>12</v>
      </c>
      <c r="K251">
        <v>5</v>
      </c>
      <c r="L251">
        <v>0.03</v>
      </c>
      <c r="M251" t="s">
        <v>201</v>
      </c>
      <c r="N251" s="3">
        <f t="shared" si="6"/>
        <v>505.13729999999998</v>
      </c>
      <c r="O251" s="3">
        <f t="shared" si="7"/>
        <v>0</v>
      </c>
      <c r="P251" s="4">
        <f>N251+SUM(Commissions!N250:DE250)</f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-1403.16</v>
      </c>
      <c r="CR251">
        <v>-1403.16</v>
      </c>
      <c r="CS251">
        <v>-1403.16</v>
      </c>
      <c r="CT251">
        <v>-1403.16</v>
      </c>
      <c r="CU251">
        <v>-1403.16</v>
      </c>
      <c r="CV251">
        <v>-1403.16</v>
      </c>
      <c r="CW251">
        <v>-1403.16</v>
      </c>
      <c r="CX251">
        <v>-1403.16</v>
      </c>
      <c r="CY251">
        <v>-1403.16</v>
      </c>
      <c r="CZ251">
        <v>-1403.16</v>
      </c>
      <c r="DA251">
        <v>-1403.16</v>
      </c>
      <c r="DB251">
        <v>-1403.16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</row>
    <row r="252" spans="1:112" x14ac:dyDescent="0.25">
      <c r="A252">
        <v>42</v>
      </c>
      <c r="B252" t="s">
        <v>135</v>
      </c>
      <c r="C252" t="s">
        <v>200</v>
      </c>
      <c r="D252" s="5">
        <v>46204</v>
      </c>
      <c r="E252">
        <v>15001.05</v>
      </c>
      <c r="F252" s="7">
        <v>46244</v>
      </c>
      <c r="G252" s="7">
        <v>46204</v>
      </c>
      <c r="H252" s="7">
        <v>46568</v>
      </c>
      <c r="I252">
        <v>1250.0899999999999</v>
      </c>
      <c r="J252">
        <v>12</v>
      </c>
      <c r="K252">
        <v>6</v>
      </c>
      <c r="L252">
        <v>0.03</v>
      </c>
      <c r="M252" t="s">
        <v>201</v>
      </c>
      <c r="N252" s="3">
        <f t="shared" si="6"/>
        <v>450.03149999999994</v>
      </c>
      <c r="O252" s="3">
        <f t="shared" si="7"/>
        <v>0</v>
      </c>
      <c r="P252" s="4">
        <f>N252+SUM(Commissions!N251:DE251)</f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-1250.0899999999999</v>
      </c>
      <c r="DD252">
        <v>-1250.0899999999999</v>
      </c>
      <c r="DE252">
        <v>-1250.0899999999999</v>
      </c>
      <c r="DF252">
        <v>-1250.0899999999999</v>
      </c>
      <c r="DG252">
        <v>-1250.0899999999999</v>
      </c>
      <c r="DH252">
        <v>-1250.0899999999999</v>
      </c>
    </row>
    <row r="253" spans="1:112" x14ac:dyDescent="0.25">
      <c r="A253">
        <v>43</v>
      </c>
      <c r="B253" t="s">
        <v>135</v>
      </c>
      <c r="C253" t="s">
        <v>200</v>
      </c>
      <c r="D253" s="5">
        <v>44013</v>
      </c>
      <c r="E253">
        <v>10000</v>
      </c>
      <c r="F253" s="7">
        <v>44053</v>
      </c>
      <c r="G253" s="7">
        <v>44013</v>
      </c>
      <c r="H253" s="7">
        <v>44377</v>
      </c>
      <c r="I253">
        <v>833.33</v>
      </c>
      <c r="J253">
        <v>12</v>
      </c>
      <c r="K253">
        <v>0</v>
      </c>
      <c r="L253">
        <v>0.05</v>
      </c>
      <c r="M253" t="s">
        <v>201</v>
      </c>
      <c r="N253" s="3">
        <f t="shared" si="6"/>
        <v>500</v>
      </c>
      <c r="O253" s="3">
        <f t="shared" si="7"/>
        <v>500</v>
      </c>
      <c r="P253" s="4">
        <f>N253+SUM(Commissions!N252:DE252)</f>
        <v>500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-833.33</v>
      </c>
      <c r="AQ253">
        <v>-833.33</v>
      </c>
      <c r="AR253">
        <v>-833.33</v>
      </c>
      <c r="AS253">
        <v>-833.33</v>
      </c>
      <c r="AT253">
        <v>-833.33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</row>
    <row r="254" spans="1:112" x14ac:dyDescent="0.25">
      <c r="A254">
        <v>43</v>
      </c>
      <c r="B254" t="s">
        <v>135</v>
      </c>
      <c r="C254" t="s">
        <v>200</v>
      </c>
      <c r="D254" s="5">
        <v>44378</v>
      </c>
      <c r="E254">
        <v>8909.09</v>
      </c>
      <c r="F254" s="7">
        <v>44418</v>
      </c>
      <c r="G254" s="7">
        <v>44378</v>
      </c>
      <c r="H254" s="7">
        <v>44742</v>
      </c>
      <c r="I254">
        <v>742.42</v>
      </c>
      <c r="J254">
        <v>12</v>
      </c>
      <c r="K254">
        <v>1</v>
      </c>
      <c r="L254">
        <v>0.03</v>
      </c>
      <c r="M254" t="s">
        <v>201</v>
      </c>
      <c r="N254" s="3">
        <f t="shared" si="6"/>
        <v>267.27269999999999</v>
      </c>
      <c r="O254" s="3">
        <f t="shared" si="7"/>
        <v>0</v>
      </c>
      <c r="P254" s="4">
        <f>N254+SUM(Commissions!N253:DE253)</f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-742.42</v>
      </c>
      <c r="AV254">
        <v>-742.42</v>
      </c>
      <c r="AW254">
        <v>-742.42</v>
      </c>
      <c r="AX254">
        <v>-742.42</v>
      </c>
      <c r="AY254">
        <v>-742.42</v>
      </c>
      <c r="AZ254">
        <v>-742.42</v>
      </c>
      <c r="BA254">
        <v>-742.42</v>
      </c>
      <c r="BB254">
        <v>-742.42</v>
      </c>
      <c r="BC254">
        <v>-742.42</v>
      </c>
      <c r="BD254">
        <v>-742.42</v>
      </c>
      <c r="BE254">
        <v>-742.42</v>
      </c>
      <c r="BF254">
        <v>-742.42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</row>
    <row r="255" spans="1:112" x14ac:dyDescent="0.25">
      <c r="A255">
        <v>43</v>
      </c>
      <c r="B255" t="s">
        <v>135</v>
      </c>
      <c r="C255" t="s">
        <v>200</v>
      </c>
      <c r="D255" s="5">
        <v>44743</v>
      </c>
      <c r="E255">
        <v>7937.19</v>
      </c>
      <c r="F255" s="7">
        <v>44783</v>
      </c>
      <c r="G255" s="7">
        <v>44743</v>
      </c>
      <c r="H255" s="7">
        <v>45107</v>
      </c>
      <c r="I255">
        <v>661.43</v>
      </c>
      <c r="J255">
        <v>12</v>
      </c>
      <c r="K255">
        <v>2</v>
      </c>
      <c r="L255">
        <v>0.03</v>
      </c>
      <c r="M255" t="s">
        <v>201</v>
      </c>
      <c r="N255" s="3">
        <f t="shared" si="6"/>
        <v>238.11569999999998</v>
      </c>
      <c r="O255" s="3">
        <f t="shared" si="7"/>
        <v>0</v>
      </c>
      <c r="P255" s="4">
        <f>N255+SUM(Commissions!N254:DE254)</f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-661.43</v>
      </c>
      <c r="BH255">
        <v>-661.43</v>
      </c>
      <c r="BI255">
        <v>-661.43</v>
      </c>
      <c r="BJ255">
        <v>-661.43</v>
      </c>
      <c r="BK255">
        <v>-661.43</v>
      </c>
      <c r="BL255">
        <v>-661.43</v>
      </c>
      <c r="BM255">
        <v>-661.43</v>
      </c>
      <c r="BN255">
        <v>-661.43</v>
      </c>
      <c r="BO255">
        <v>-661.43</v>
      </c>
      <c r="BP255">
        <v>-661.43</v>
      </c>
      <c r="BQ255">
        <v>-661.43</v>
      </c>
      <c r="BR255">
        <v>-661.43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</row>
    <row r="256" spans="1:112" x14ac:dyDescent="0.25">
      <c r="A256">
        <v>43</v>
      </c>
      <c r="B256" t="s">
        <v>135</v>
      </c>
      <c r="C256" t="s">
        <v>200</v>
      </c>
      <c r="D256" s="5">
        <v>45108</v>
      </c>
      <c r="E256">
        <v>7071.31</v>
      </c>
      <c r="F256" s="7">
        <v>45148</v>
      </c>
      <c r="G256" s="7">
        <v>45108</v>
      </c>
      <c r="H256" s="7">
        <v>45473</v>
      </c>
      <c r="I256">
        <v>589.28</v>
      </c>
      <c r="J256">
        <v>12</v>
      </c>
      <c r="K256">
        <v>3</v>
      </c>
      <c r="L256">
        <v>0.03</v>
      </c>
      <c r="M256" t="s">
        <v>201</v>
      </c>
      <c r="N256" s="3">
        <f t="shared" si="6"/>
        <v>212.13929999999999</v>
      </c>
      <c r="O256" s="3">
        <f t="shared" si="7"/>
        <v>0</v>
      </c>
      <c r="P256" s="4">
        <f>N256+SUM(Commissions!N255:DE255)</f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-589.28</v>
      </c>
      <c r="BT256">
        <v>-589.28</v>
      </c>
      <c r="BU256">
        <v>-589.28</v>
      </c>
      <c r="BV256">
        <v>-589.28</v>
      </c>
      <c r="BW256">
        <v>-589.28</v>
      </c>
      <c r="BX256">
        <v>-589.28</v>
      </c>
      <c r="BY256">
        <v>-589.28</v>
      </c>
      <c r="BZ256">
        <v>-589.28</v>
      </c>
      <c r="CA256">
        <v>-589.28</v>
      </c>
      <c r="CB256">
        <v>-589.28</v>
      </c>
      <c r="CC256">
        <v>-589.28</v>
      </c>
      <c r="CD256">
        <v>-589.28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</row>
    <row r="257" spans="1:112" x14ac:dyDescent="0.25">
      <c r="A257">
        <v>43</v>
      </c>
      <c r="B257" t="s">
        <v>135</v>
      </c>
      <c r="C257" t="s">
        <v>200</v>
      </c>
      <c r="D257" s="5">
        <v>45474</v>
      </c>
      <c r="E257">
        <v>6299.9</v>
      </c>
      <c r="F257" s="7">
        <v>45514</v>
      </c>
      <c r="G257" s="7">
        <v>45474</v>
      </c>
      <c r="H257" s="7">
        <v>45838</v>
      </c>
      <c r="I257">
        <v>524.99</v>
      </c>
      <c r="J257">
        <v>12</v>
      </c>
      <c r="K257">
        <v>4</v>
      </c>
      <c r="L257">
        <v>0.03</v>
      </c>
      <c r="M257" t="s">
        <v>201</v>
      </c>
      <c r="N257" s="3">
        <f t="shared" si="6"/>
        <v>188.99699999999999</v>
      </c>
      <c r="O257" s="3">
        <f t="shared" si="7"/>
        <v>0</v>
      </c>
      <c r="P257" s="4">
        <f>N257+SUM(Commissions!N256:DE256)</f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-524.99</v>
      </c>
      <c r="CF257">
        <v>-524.99</v>
      </c>
      <c r="CG257">
        <v>-524.99</v>
      </c>
      <c r="CH257">
        <v>-524.99</v>
      </c>
      <c r="CI257">
        <v>-524.99</v>
      </c>
      <c r="CJ257">
        <v>-524.99</v>
      </c>
      <c r="CK257">
        <v>-524.99</v>
      </c>
      <c r="CL257">
        <v>-524.99</v>
      </c>
      <c r="CM257">
        <v>-524.99</v>
      </c>
      <c r="CN257">
        <v>-524.99</v>
      </c>
      <c r="CO257">
        <v>-524.99</v>
      </c>
      <c r="CP257">
        <v>-524.99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</row>
    <row r="258" spans="1:112" x14ac:dyDescent="0.25">
      <c r="A258">
        <v>43</v>
      </c>
      <c r="B258" t="s">
        <v>135</v>
      </c>
      <c r="C258" t="s">
        <v>200</v>
      </c>
      <c r="D258" s="5">
        <v>45839</v>
      </c>
      <c r="E258">
        <v>5612.64</v>
      </c>
      <c r="F258" s="7">
        <v>45879</v>
      </c>
      <c r="G258" s="7">
        <v>45839</v>
      </c>
      <c r="H258" s="7">
        <v>46203</v>
      </c>
      <c r="I258">
        <v>467.72</v>
      </c>
      <c r="J258">
        <v>12</v>
      </c>
      <c r="K258">
        <v>5</v>
      </c>
      <c r="L258">
        <v>0.03</v>
      </c>
      <c r="M258" t="s">
        <v>201</v>
      </c>
      <c r="N258" s="3">
        <f t="shared" si="6"/>
        <v>168.3792</v>
      </c>
      <c r="O258" s="3">
        <f t="shared" si="7"/>
        <v>0</v>
      </c>
      <c r="P258" s="4">
        <f>N258+SUM(Commissions!N257:DE257)</f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-467.72</v>
      </c>
      <c r="CR258">
        <v>-467.72</v>
      </c>
      <c r="CS258">
        <v>-467.72</v>
      </c>
      <c r="CT258">
        <v>-467.72</v>
      </c>
      <c r="CU258">
        <v>-467.72</v>
      </c>
      <c r="CV258">
        <v>-467.72</v>
      </c>
      <c r="CW258">
        <v>-467.72</v>
      </c>
      <c r="CX258">
        <v>-467.72</v>
      </c>
      <c r="CY258">
        <v>-467.72</v>
      </c>
      <c r="CZ258">
        <v>-467.72</v>
      </c>
      <c r="DA258">
        <v>-467.72</v>
      </c>
      <c r="DB258">
        <v>-467.72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</row>
    <row r="259" spans="1:112" x14ac:dyDescent="0.25">
      <c r="A259">
        <v>43</v>
      </c>
      <c r="B259" t="s">
        <v>135</v>
      </c>
      <c r="C259" t="s">
        <v>200</v>
      </c>
      <c r="D259" s="5">
        <v>46204</v>
      </c>
      <c r="E259">
        <v>5000.3500000000004</v>
      </c>
      <c r="F259" s="7">
        <v>46244</v>
      </c>
      <c r="G259" s="7">
        <v>46204</v>
      </c>
      <c r="H259" s="7">
        <v>46568</v>
      </c>
      <c r="I259">
        <v>416.7</v>
      </c>
      <c r="J259">
        <v>12</v>
      </c>
      <c r="K259">
        <v>6</v>
      </c>
      <c r="L259">
        <v>0.03</v>
      </c>
      <c r="M259" t="s">
        <v>201</v>
      </c>
      <c r="N259" s="3">
        <f t="shared" si="6"/>
        <v>150.01050000000001</v>
      </c>
      <c r="O259" s="3">
        <f t="shared" si="7"/>
        <v>0</v>
      </c>
      <c r="P259" s="4">
        <f>N259+SUM(Commissions!N258:DE258)</f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-416.7</v>
      </c>
      <c r="DD259">
        <v>-416.7</v>
      </c>
      <c r="DE259">
        <v>-416.7</v>
      </c>
      <c r="DF259">
        <v>-416.7</v>
      </c>
      <c r="DG259">
        <v>-416.7</v>
      </c>
      <c r="DH259">
        <v>-416.7</v>
      </c>
    </row>
    <row r="260" spans="1:112" x14ac:dyDescent="0.25">
      <c r="A260">
        <v>44</v>
      </c>
      <c r="B260" t="s">
        <v>136</v>
      </c>
      <c r="C260" t="s">
        <v>197</v>
      </c>
      <c r="D260" s="5">
        <v>44013</v>
      </c>
      <c r="E260">
        <v>30000</v>
      </c>
      <c r="F260" s="7">
        <v>44053</v>
      </c>
      <c r="G260" s="7">
        <v>44013</v>
      </c>
      <c r="H260" s="7">
        <v>44377</v>
      </c>
      <c r="I260">
        <v>2500</v>
      </c>
      <c r="J260">
        <v>12</v>
      </c>
      <c r="K260">
        <v>0</v>
      </c>
      <c r="L260">
        <v>0.05</v>
      </c>
      <c r="M260" t="s">
        <v>201</v>
      </c>
      <c r="N260" s="3">
        <f t="shared" ref="N260:N323" si="8">E260*L260</f>
        <v>1500</v>
      </c>
      <c r="O260" s="3">
        <f t="shared" ref="O260:O323" si="9">IF(OR(F260&gt;$O$1,F260&lt;$N$1),E260*L260,0)</f>
        <v>1500</v>
      </c>
      <c r="P260" s="4">
        <f>N260+SUM(Commissions!N259:DE259)</f>
        <v>1500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-2500</v>
      </c>
      <c r="AQ260">
        <v>-2500</v>
      </c>
      <c r="AR260">
        <v>-2500</v>
      </c>
      <c r="AS260">
        <v>-2500</v>
      </c>
      <c r="AT260">
        <v>-2500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</row>
    <row r="261" spans="1:112" x14ac:dyDescent="0.25">
      <c r="A261">
        <v>44</v>
      </c>
      <c r="B261" t="s">
        <v>136</v>
      </c>
      <c r="C261" t="s">
        <v>197</v>
      </c>
      <c r="D261" s="5">
        <v>44378</v>
      </c>
      <c r="E261">
        <v>28697.87</v>
      </c>
      <c r="F261" s="7">
        <v>44418</v>
      </c>
      <c r="G261" s="7">
        <v>44378</v>
      </c>
      <c r="H261" s="7">
        <v>44742</v>
      </c>
      <c r="I261">
        <v>2391.4899999999998</v>
      </c>
      <c r="J261">
        <v>12</v>
      </c>
      <c r="K261">
        <v>1</v>
      </c>
      <c r="L261">
        <v>0.03</v>
      </c>
      <c r="M261" t="s">
        <v>201</v>
      </c>
      <c r="N261" s="3">
        <f t="shared" si="8"/>
        <v>860.9360999999999</v>
      </c>
      <c r="O261" s="3">
        <f t="shared" si="9"/>
        <v>0</v>
      </c>
      <c r="P261" s="4">
        <f>N261+SUM(Commissions!N260:DE260)</f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-2391.4899999999998</v>
      </c>
      <c r="AV261">
        <v>-2391.4899999999998</v>
      </c>
      <c r="AW261">
        <v>-2391.4899999999998</v>
      </c>
      <c r="AX261">
        <v>-2391.4899999999998</v>
      </c>
      <c r="AY261">
        <v>-2391.4899999999998</v>
      </c>
      <c r="AZ261">
        <v>-2391.4899999999998</v>
      </c>
      <c r="BA261">
        <v>-2391.4899999999998</v>
      </c>
      <c r="BB261">
        <v>-2391.4899999999998</v>
      </c>
      <c r="BC261">
        <v>-2391.4899999999998</v>
      </c>
      <c r="BD261">
        <v>-2391.4899999999998</v>
      </c>
      <c r="BE261">
        <v>-2391.4899999999998</v>
      </c>
      <c r="BF261">
        <v>-2391.4899999999998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</row>
    <row r="262" spans="1:112" x14ac:dyDescent="0.25">
      <c r="A262">
        <v>44</v>
      </c>
      <c r="B262" t="s">
        <v>136</v>
      </c>
      <c r="C262" t="s">
        <v>197</v>
      </c>
      <c r="D262" s="5">
        <v>44743</v>
      </c>
      <c r="E262">
        <v>27452.26</v>
      </c>
      <c r="F262" s="7">
        <v>44783</v>
      </c>
      <c r="G262" s="7">
        <v>44743</v>
      </c>
      <c r="H262" s="7">
        <v>45107</v>
      </c>
      <c r="I262">
        <v>2287.69</v>
      </c>
      <c r="J262">
        <v>12</v>
      </c>
      <c r="K262">
        <v>2</v>
      </c>
      <c r="L262">
        <v>0.03</v>
      </c>
      <c r="M262" t="s">
        <v>201</v>
      </c>
      <c r="N262" s="3">
        <f t="shared" si="8"/>
        <v>823.56779999999992</v>
      </c>
      <c r="O262" s="3">
        <f t="shared" si="9"/>
        <v>0</v>
      </c>
      <c r="P262" s="4">
        <f>N262+SUM(Commissions!N261:DE261)</f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-2287.69</v>
      </c>
      <c r="BH262">
        <v>-2287.69</v>
      </c>
      <c r="BI262">
        <v>-2287.69</v>
      </c>
      <c r="BJ262">
        <v>-2287.69</v>
      </c>
      <c r="BK262">
        <v>-2287.69</v>
      </c>
      <c r="BL262">
        <v>-2287.69</v>
      </c>
      <c r="BM262">
        <v>-2287.69</v>
      </c>
      <c r="BN262">
        <v>-2287.69</v>
      </c>
      <c r="BO262">
        <v>-2287.69</v>
      </c>
      <c r="BP262">
        <v>-2287.69</v>
      </c>
      <c r="BQ262">
        <v>-2287.69</v>
      </c>
      <c r="BR262">
        <v>-2287.69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</row>
    <row r="263" spans="1:112" x14ac:dyDescent="0.25">
      <c r="A263">
        <v>44</v>
      </c>
      <c r="B263" t="s">
        <v>136</v>
      </c>
      <c r="C263" t="s">
        <v>197</v>
      </c>
      <c r="D263" s="5">
        <v>45108</v>
      </c>
      <c r="E263">
        <v>26260.720000000001</v>
      </c>
      <c r="F263" s="7">
        <v>45148</v>
      </c>
      <c r="G263" s="7">
        <v>45108</v>
      </c>
      <c r="H263" s="7">
        <v>45473</v>
      </c>
      <c r="I263">
        <v>2188.39</v>
      </c>
      <c r="J263">
        <v>12</v>
      </c>
      <c r="K263">
        <v>3</v>
      </c>
      <c r="L263">
        <v>0.03</v>
      </c>
      <c r="M263" t="s">
        <v>201</v>
      </c>
      <c r="N263" s="3">
        <f t="shared" si="8"/>
        <v>787.82159999999999</v>
      </c>
      <c r="O263" s="3">
        <f t="shared" si="9"/>
        <v>0</v>
      </c>
      <c r="P263" s="4">
        <f>N263+SUM(Commissions!N262:DE262)</f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-2188.39</v>
      </c>
      <c r="BT263">
        <v>-2188.39</v>
      </c>
      <c r="BU263">
        <v>-2188.39</v>
      </c>
      <c r="BV263">
        <v>-2188.39</v>
      </c>
      <c r="BW263">
        <v>-2188.39</v>
      </c>
      <c r="BX263">
        <v>-2188.39</v>
      </c>
      <c r="BY263">
        <v>-2188.39</v>
      </c>
      <c r="BZ263">
        <v>-2188.39</v>
      </c>
      <c r="CA263">
        <v>-2188.39</v>
      </c>
      <c r="CB263">
        <v>-2188.39</v>
      </c>
      <c r="CC263">
        <v>-2188.39</v>
      </c>
      <c r="CD263">
        <v>-2188.39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</row>
    <row r="264" spans="1:112" x14ac:dyDescent="0.25">
      <c r="A264">
        <v>44</v>
      </c>
      <c r="B264" t="s">
        <v>136</v>
      </c>
      <c r="C264" t="s">
        <v>197</v>
      </c>
      <c r="D264" s="5">
        <v>45474</v>
      </c>
      <c r="E264">
        <v>25120.89</v>
      </c>
      <c r="F264" s="7">
        <v>45514</v>
      </c>
      <c r="G264" s="7">
        <v>45474</v>
      </c>
      <c r="H264" s="7">
        <v>45838</v>
      </c>
      <c r="I264">
        <v>2093.41</v>
      </c>
      <c r="J264">
        <v>12</v>
      </c>
      <c r="K264">
        <v>4</v>
      </c>
      <c r="L264">
        <v>0.03</v>
      </c>
      <c r="M264" t="s">
        <v>201</v>
      </c>
      <c r="N264" s="3">
        <f t="shared" si="8"/>
        <v>753.62669999999991</v>
      </c>
      <c r="O264" s="3">
        <f t="shared" si="9"/>
        <v>0</v>
      </c>
      <c r="P264" s="4">
        <f>N264+SUM(Commissions!N263:DE263)</f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-2093.41</v>
      </c>
      <c r="CF264">
        <v>-2093.41</v>
      </c>
      <c r="CG264">
        <v>-2093.41</v>
      </c>
      <c r="CH264">
        <v>-2093.41</v>
      </c>
      <c r="CI264">
        <v>-2093.41</v>
      </c>
      <c r="CJ264">
        <v>-2093.41</v>
      </c>
      <c r="CK264">
        <v>-2093.41</v>
      </c>
      <c r="CL264">
        <v>-2093.41</v>
      </c>
      <c r="CM264">
        <v>-2093.41</v>
      </c>
      <c r="CN264">
        <v>-2093.41</v>
      </c>
      <c r="CO264">
        <v>-2093.41</v>
      </c>
      <c r="CP264">
        <v>-2093.41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</row>
    <row r="265" spans="1:112" x14ac:dyDescent="0.25">
      <c r="A265">
        <v>44</v>
      </c>
      <c r="B265" t="s">
        <v>136</v>
      </c>
      <c r="C265" t="s">
        <v>197</v>
      </c>
      <c r="D265" s="5">
        <v>45839</v>
      </c>
      <c r="E265">
        <v>24030.54</v>
      </c>
      <c r="F265" s="7">
        <v>45879</v>
      </c>
      <c r="G265" s="7">
        <v>45839</v>
      </c>
      <c r="H265" s="7">
        <v>46203</v>
      </c>
      <c r="I265">
        <v>2002.54</v>
      </c>
      <c r="J265">
        <v>12</v>
      </c>
      <c r="K265">
        <v>5</v>
      </c>
      <c r="L265">
        <v>0.03</v>
      </c>
      <c r="M265" t="s">
        <v>201</v>
      </c>
      <c r="N265" s="3">
        <f t="shared" si="8"/>
        <v>720.9162</v>
      </c>
      <c r="O265" s="3">
        <f t="shared" si="9"/>
        <v>0</v>
      </c>
      <c r="P265" s="4">
        <f>N265+SUM(Commissions!N264:DE264)</f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-2002.54</v>
      </c>
      <c r="CR265">
        <v>-2002.54</v>
      </c>
      <c r="CS265">
        <v>-2002.54</v>
      </c>
      <c r="CT265">
        <v>-2002.54</v>
      </c>
      <c r="CU265">
        <v>-2002.54</v>
      </c>
      <c r="CV265">
        <v>-2002.54</v>
      </c>
      <c r="CW265">
        <v>-2002.54</v>
      </c>
      <c r="CX265">
        <v>-2002.54</v>
      </c>
      <c r="CY265">
        <v>-2002.54</v>
      </c>
      <c r="CZ265">
        <v>-2002.54</v>
      </c>
      <c r="DA265">
        <v>-2002.54</v>
      </c>
      <c r="DB265">
        <v>-2002.54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</row>
    <row r="266" spans="1:112" x14ac:dyDescent="0.25">
      <c r="A266">
        <v>44</v>
      </c>
      <c r="B266" t="s">
        <v>136</v>
      </c>
      <c r="C266" t="s">
        <v>197</v>
      </c>
      <c r="D266" s="5">
        <v>46204</v>
      </c>
      <c r="E266">
        <v>22987.51</v>
      </c>
      <c r="F266" s="7">
        <v>46244</v>
      </c>
      <c r="G266" s="7">
        <v>46204</v>
      </c>
      <c r="H266" s="7">
        <v>46568</v>
      </c>
      <c r="I266">
        <v>1915.63</v>
      </c>
      <c r="J266">
        <v>12</v>
      </c>
      <c r="K266">
        <v>6</v>
      </c>
      <c r="L266">
        <v>0.03</v>
      </c>
      <c r="M266" t="s">
        <v>201</v>
      </c>
      <c r="N266" s="3">
        <f t="shared" si="8"/>
        <v>689.62529999999992</v>
      </c>
      <c r="O266" s="3">
        <f t="shared" si="9"/>
        <v>0</v>
      </c>
      <c r="P266" s="4">
        <f>N266+SUM(Commissions!N265:DE265)</f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-1915.63</v>
      </c>
      <c r="DD266">
        <v>-1915.63</v>
      </c>
      <c r="DE266">
        <v>-1915.63</v>
      </c>
      <c r="DF266">
        <v>-1915.63</v>
      </c>
      <c r="DG266">
        <v>-1915.63</v>
      </c>
      <c r="DH266">
        <v>-1915.63</v>
      </c>
    </row>
    <row r="267" spans="1:112" x14ac:dyDescent="0.25">
      <c r="A267">
        <v>45</v>
      </c>
      <c r="B267" t="s">
        <v>137</v>
      </c>
      <c r="C267" t="s">
        <v>199</v>
      </c>
      <c r="D267" s="5">
        <v>44013</v>
      </c>
      <c r="E267">
        <v>50000</v>
      </c>
      <c r="F267" s="7">
        <v>44053</v>
      </c>
      <c r="G267" s="7">
        <v>44013</v>
      </c>
      <c r="H267" s="7">
        <v>44377</v>
      </c>
      <c r="I267">
        <v>4166.67</v>
      </c>
      <c r="J267">
        <v>12</v>
      </c>
      <c r="K267">
        <v>0</v>
      </c>
      <c r="L267">
        <v>0.05</v>
      </c>
      <c r="M267" t="s">
        <v>201</v>
      </c>
      <c r="N267" s="3">
        <f t="shared" si="8"/>
        <v>2500</v>
      </c>
      <c r="O267" s="3">
        <f t="shared" si="9"/>
        <v>2500</v>
      </c>
      <c r="P267" s="4">
        <f>N267+SUM(Commissions!N266:DE266)</f>
        <v>2500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-4166.67</v>
      </c>
      <c r="AQ267">
        <v>-4166.67</v>
      </c>
      <c r="AR267">
        <v>-4166.67</v>
      </c>
      <c r="AS267">
        <v>-4166.67</v>
      </c>
      <c r="AT267">
        <v>-4166.67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</row>
    <row r="268" spans="1:112" x14ac:dyDescent="0.25">
      <c r="A268">
        <v>45</v>
      </c>
      <c r="B268" t="s">
        <v>137</v>
      </c>
      <c r="C268" t="s">
        <v>199</v>
      </c>
      <c r="D268" s="5">
        <v>44378</v>
      </c>
      <c r="E268">
        <v>44772.28</v>
      </c>
      <c r="F268" s="7">
        <v>44418</v>
      </c>
      <c r="G268" s="7">
        <v>44378</v>
      </c>
      <c r="H268" s="7">
        <v>44742</v>
      </c>
      <c r="I268">
        <v>3731.02</v>
      </c>
      <c r="J268">
        <v>12</v>
      </c>
      <c r="K268">
        <v>1</v>
      </c>
      <c r="L268">
        <v>0.03</v>
      </c>
      <c r="M268" t="s">
        <v>201</v>
      </c>
      <c r="N268" s="3">
        <f t="shared" si="8"/>
        <v>1343.1684</v>
      </c>
      <c r="O268" s="3">
        <f t="shared" si="9"/>
        <v>0</v>
      </c>
      <c r="P268" s="4">
        <f>N268+SUM(Commissions!N267:DE267)</f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-3731.02</v>
      </c>
      <c r="AV268">
        <v>-3731.02</v>
      </c>
      <c r="AW268">
        <v>-3731.02</v>
      </c>
      <c r="AX268">
        <v>-3731.02</v>
      </c>
      <c r="AY268">
        <v>-3731.02</v>
      </c>
      <c r="AZ268">
        <v>-3731.02</v>
      </c>
      <c r="BA268">
        <v>-3731.02</v>
      </c>
      <c r="BB268">
        <v>-3731.02</v>
      </c>
      <c r="BC268">
        <v>-3731.02</v>
      </c>
      <c r="BD268">
        <v>-3731.02</v>
      </c>
      <c r="BE268">
        <v>-3731.02</v>
      </c>
      <c r="BF268">
        <v>-3731.02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</row>
    <row r="269" spans="1:112" x14ac:dyDescent="0.25">
      <c r="A269">
        <v>45</v>
      </c>
      <c r="B269" t="s">
        <v>137</v>
      </c>
      <c r="C269" t="s">
        <v>199</v>
      </c>
      <c r="D269" s="5">
        <v>44743</v>
      </c>
      <c r="E269">
        <v>40091.14</v>
      </c>
      <c r="F269" s="7">
        <v>44783</v>
      </c>
      <c r="G269" s="7">
        <v>44743</v>
      </c>
      <c r="H269" s="7">
        <v>45107</v>
      </c>
      <c r="I269">
        <v>3340.93</v>
      </c>
      <c r="J269">
        <v>12</v>
      </c>
      <c r="K269">
        <v>2</v>
      </c>
      <c r="L269">
        <v>0.03</v>
      </c>
      <c r="M269" t="s">
        <v>201</v>
      </c>
      <c r="N269" s="3">
        <f t="shared" si="8"/>
        <v>1202.7341999999999</v>
      </c>
      <c r="O269" s="3">
        <f t="shared" si="9"/>
        <v>0</v>
      </c>
      <c r="P269" s="4">
        <f>N269+SUM(Commissions!N268:DE268)</f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-3340.93</v>
      </c>
      <c r="BH269">
        <v>-3340.93</v>
      </c>
      <c r="BI269">
        <v>-3340.93</v>
      </c>
      <c r="BJ269">
        <v>-3340.93</v>
      </c>
      <c r="BK269">
        <v>-3340.93</v>
      </c>
      <c r="BL269">
        <v>-3340.93</v>
      </c>
      <c r="BM269">
        <v>-3340.93</v>
      </c>
      <c r="BN269">
        <v>-3340.93</v>
      </c>
      <c r="BO269">
        <v>-3340.93</v>
      </c>
      <c r="BP269">
        <v>-3340.93</v>
      </c>
      <c r="BQ269">
        <v>-3340.93</v>
      </c>
      <c r="BR269">
        <v>-3340.93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</row>
    <row r="270" spans="1:112" x14ac:dyDescent="0.25">
      <c r="A270">
        <v>45</v>
      </c>
      <c r="B270" t="s">
        <v>137</v>
      </c>
      <c r="C270" t="s">
        <v>199</v>
      </c>
      <c r="D270" s="5">
        <v>45108</v>
      </c>
      <c r="E270">
        <v>35899.43</v>
      </c>
      <c r="F270" s="7">
        <v>45148</v>
      </c>
      <c r="G270" s="7">
        <v>45108</v>
      </c>
      <c r="H270" s="7">
        <v>45473</v>
      </c>
      <c r="I270">
        <v>2991.62</v>
      </c>
      <c r="J270">
        <v>12</v>
      </c>
      <c r="K270">
        <v>3</v>
      </c>
      <c r="L270">
        <v>0.03</v>
      </c>
      <c r="M270" t="s">
        <v>201</v>
      </c>
      <c r="N270" s="3">
        <f t="shared" si="8"/>
        <v>1076.9829</v>
      </c>
      <c r="O270" s="3">
        <f t="shared" si="9"/>
        <v>0</v>
      </c>
      <c r="P270" s="4">
        <f>N270+SUM(Commissions!N269:DE269)</f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-2991.62</v>
      </c>
      <c r="BT270">
        <v>-2991.62</v>
      </c>
      <c r="BU270">
        <v>-2991.62</v>
      </c>
      <c r="BV270">
        <v>-2991.62</v>
      </c>
      <c r="BW270">
        <v>-2991.62</v>
      </c>
      <c r="BX270">
        <v>-2991.62</v>
      </c>
      <c r="BY270">
        <v>-2991.62</v>
      </c>
      <c r="BZ270">
        <v>-2991.62</v>
      </c>
      <c r="CA270">
        <v>-2991.62</v>
      </c>
      <c r="CB270">
        <v>-2991.62</v>
      </c>
      <c r="CC270">
        <v>-2991.62</v>
      </c>
      <c r="CD270">
        <v>-2991.62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</row>
    <row r="271" spans="1:112" x14ac:dyDescent="0.25">
      <c r="A271">
        <v>45</v>
      </c>
      <c r="B271" t="s">
        <v>137</v>
      </c>
      <c r="C271" t="s">
        <v>199</v>
      </c>
      <c r="D271" s="5">
        <v>45474</v>
      </c>
      <c r="E271">
        <v>32145.98</v>
      </c>
      <c r="F271" s="7">
        <v>45514</v>
      </c>
      <c r="G271" s="7">
        <v>45474</v>
      </c>
      <c r="H271" s="7">
        <v>45838</v>
      </c>
      <c r="I271">
        <v>2678.83</v>
      </c>
      <c r="J271">
        <v>12</v>
      </c>
      <c r="K271">
        <v>4</v>
      </c>
      <c r="L271">
        <v>0.03</v>
      </c>
      <c r="M271" t="s">
        <v>201</v>
      </c>
      <c r="N271" s="3">
        <f t="shared" si="8"/>
        <v>964.37939999999992</v>
      </c>
      <c r="O271" s="3">
        <f t="shared" si="9"/>
        <v>0</v>
      </c>
      <c r="P271" s="4">
        <f>N271+SUM(Commissions!N270:DE270)</f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-2678.83</v>
      </c>
      <c r="CF271">
        <v>-2678.83</v>
      </c>
      <c r="CG271">
        <v>-2678.83</v>
      </c>
      <c r="CH271">
        <v>-2678.83</v>
      </c>
      <c r="CI271">
        <v>-2678.83</v>
      </c>
      <c r="CJ271">
        <v>-2678.83</v>
      </c>
      <c r="CK271">
        <v>-2678.83</v>
      </c>
      <c r="CL271">
        <v>-2678.83</v>
      </c>
      <c r="CM271">
        <v>-2678.83</v>
      </c>
      <c r="CN271">
        <v>-2678.83</v>
      </c>
      <c r="CO271">
        <v>-2678.83</v>
      </c>
      <c r="CP271">
        <v>-2678.83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</row>
    <row r="272" spans="1:112" x14ac:dyDescent="0.25">
      <c r="A272">
        <v>45</v>
      </c>
      <c r="B272" t="s">
        <v>137</v>
      </c>
      <c r="C272" t="s">
        <v>199</v>
      </c>
      <c r="D272" s="5">
        <v>45839</v>
      </c>
      <c r="E272">
        <v>28784.98</v>
      </c>
      <c r="F272" s="7">
        <v>45879</v>
      </c>
      <c r="G272" s="7">
        <v>45839</v>
      </c>
      <c r="H272" s="7">
        <v>46203</v>
      </c>
      <c r="I272">
        <v>2398.75</v>
      </c>
      <c r="J272">
        <v>12</v>
      </c>
      <c r="K272">
        <v>5</v>
      </c>
      <c r="L272">
        <v>0.03</v>
      </c>
      <c r="M272" t="s">
        <v>201</v>
      </c>
      <c r="N272" s="3">
        <f t="shared" si="8"/>
        <v>863.54939999999999</v>
      </c>
      <c r="O272" s="3">
        <f t="shared" si="9"/>
        <v>0</v>
      </c>
      <c r="P272" s="4">
        <f>N272+SUM(Commissions!N271:DE271)</f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-2398.75</v>
      </c>
      <c r="CR272">
        <v>-2398.75</v>
      </c>
      <c r="CS272">
        <v>-2398.75</v>
      </c>
      <c r="CT272">
        <v>-2398.75</v>
      </c>
      <c r="CU272">
        <v>-2398.75</v>
      </c>
      <c r="CV272">
        <v>-2398.75</v>
      </c>
      <c r="CW272">
        <v>-2398.75</v>
      </c>
      <c r="CX272">
        <v>-2398.75</v>
      </c>
      <c r="CY272">
        <v>-2398.75</v>
      </c>
      <c r="CZ272">
        <v>-2398.75</v>
      </c>
      <c r="DA272">
        <v>-2398.75</v>
      </c>
      <c r="DB272">
        <v>-2398.75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</row>
    <row r="273" spans="1:112" x14ac:dyDescent="0.25">
      <c r="A273">
        <v>45</v>
      </c>
      <c r="B273" t="s">
        <v>137</v>
      </c>
      <c r="C273" t="s">
        <v>199</v>
      </c>
      <c r="D273" s="5">
        <v>46204</v>
      </c>
      <c r="E273">
        <v>25775.38</v>
      </c>
      <c r="F273" s="7">
        <v>46244</v>
      </c>
      <c r="G273" s="7">
        <v>46204</v>
      </c>
      <c r="H273" s="7">
        <v>46568</v>
      </c>
      <c r="I273">
        <v>2147.9499999999998</v>
      </c>
      <c r="J273">
        <v>12</v>
      </c>
      <c r="K273">
        <v>6</v>
      </c>
      <c r="L273">
        <v>0.03</v>
      </c>
      <c r="M273" t="s">
        <v>201</v>
      </c>
      <c r="N273" s="3">
        <f t="shared" si="8"/>
        <v>773.26139999999998</v>
      </c>
      <c r="O273" s="3">
        <f t="shared" si="9"/>
        <v>0</v>
      </c>
      <c r="P273" s="4">
        <f>N273+SUM(Commissions!N272:DE272)</f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-2147.9499999999998</v>
      </c>
      <c r="DD273">
        <v>-2147.9499999999998</v>
      </c>
      <c r="DE273">
        <v>-2147.9499999999998</v>
      </c>
      <c r="DF273">
        <v>-2147.9499999999998</v>
      </c>
      <c r="DG273">
        <v>-2147.9499999999998</v>
      </c>
      <c r="DH273">
        <v>-2147.9499999999998</v>
      </c>
    </row>
    <row r="274" spans="1:112" x14ac:dyDescent="0.25">
      <c r="A274">
        <v>46</v>
      </c>
      <c r="B274" t="s">
        <v>138</v>
      </c>
      <c r="C274" t="s">
        <v>198</v>
      </c>
      <c r="D274" s="5">
        <v>44013</v>
      </c>
      <c r="E274">
        <v>10000</v>
      </c>
      <c r="F274" s="7">
        <v>44053</v>
      </c>
      <c r="G274" s="7">
        <v>44013</v>
      </c>
      <c r="H274" s="7">
        <v>44377</v>
      </c>
      <c r="I274">
        <v>833.33</v>
      </c>
      <c r="J274">
        <v>12</v>
      </c>
      <c r="K274">
        <v>0</v>
      </c>
      <c r="L274">
        <v>0.05</v>
      </c>
      <c r="M274" t="s">
        <v>201</v>
      </c>
      <c r="N274" s="3">
        <f t="shared" si="8"/>
        <v>500</v>
      </c>
      <c r="O274" s="3">
        <f t="shared" si="9"/>
        <v>500</v>
      </c>
      <c r="P274" s="4">
        <f>N274+SUM(Commissions!N273:DE273)</f>
        <v>500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-833.33</v>
      </c>
      <c r="AQ274">
        <v>-833.33</v>
      </c>
      <c r="AR274">
        <v>-833.33</v>
      </c>
      <c r="AS274">
        <v>-833.33</v>
      </c>
      <c r="AT274">
        <v>-833.33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</row>
    <row r="275" spans="1:112" x14ac:dyDescent="0.25">
      <c r="A275">
        <v>46</v>
      </c>
      <c r="B275" t="s">
        <v>138</v>
      </c>
      <c r="C275" t="s">
        <v>198</v>
      </c>
      <c r="D275" s="5">
        <v>44378</v>
      </c>
      <c r="E275">
        <v>9575.51</v>
      </c>
      <c r="F275" s="7">
        <v>44418</v>
      </c>
      <c r="G275" s="7">
        <v>44378</v>
      </c>
      <c r="H275" s="7">
        <v>44742</v>
      </c>
      <c r="I275">
        <v>797.96</v>
      </c>
      <c r="J275">
        <v>12</v>
      </c>
      <c r="K275">
        <v>1</v>
      </c>
      <c r="L275">
        <v>0.03</v>
      </c>
      <c r="M275" t="s">
        <v>201</v>
      </c>
      <c r="N275" s="3">
        <f t="shared" si="8"/>
        <v>287.26529999999997</v>
      </c>
      <c r="O275" s="3">
        <f t="shared" si="9"/>
        <v>0</v>
      </c>
      <c r="P275" s="4">
        <f>N275+SUM(Commissions!N274:DE274)</f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-797.96</v>
      </c>
      <c r="AV275">
        <v>-797.96</v>
      </c>
      <c r="AW275">
        <v>-797.96</v>
      </c>
      <c r="AX275">
        <v>-797.96</v>
      </c>
      <c r="AY275">
        <v>-797.96</v>
      </c>
      <c r="AZ275">
        <v>-797.96</v>
      </c>
      <c r="BA275">
        <v>-797.96</v>
      </c>
      <c r="BB275">
        <v>-797.96</v>
      </c>
      <c r="BC275">
        <v>-797.96</v>
      </c>
      <c r="BD275">
        <v>-797.96</v>
      </c>
      <c r="BE275">
        <v>-797.96</v>
      </c>
      <c r="BF275">
        <v>-797.96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</row>
    <row r="276" spans="1:112" x14ac:dyDescent="0.25">
      <c r="A276">
        <v>46</v>
      </c>
      <c r="B276" t="s">
        <v>138</v>
      </c>
      <c r="C276" t="s">
        <v>198</v>
      </c>
      <c r="D276" s="5">
        <v>44743</v>
      </c>
      <c r="E276">
        <v>9169.0400000000009</v>
      </c>
      <c r="F276" s="7">
        <v>44783</v>
      </c>
      <c r="G276" s="7">
        <v>44743</v>
      </c>
      <c r="H276" s="7">
        <v>45107</v>
      </c>
      <c r="I276">
        <v>764.09</v>
      </c>
      <c r="J276">
        <v>12</v>
      </c>
      <c r="K276">
        <v>2</v>
      </c>
      <c r="L276">
        <v>0.03</v>
      </c>
      <c r="M276" t="s">
        <v>201</v>
      </c>
      <c r="N276" s="3">
        <f t="shared" si="8"/>
        <v>275.07120000000003</v>
      </c>
      <c r="O276" s="3">
        <f t="shared" si="9"/>
        <v>0</v>
      </c>
      <c r="P276" s="4">
        <f>N276+SUM(Commissions!N275:DE275)</f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-764.09</v>
      </c>
      <c r="BH276">
        <v>-764.09</v>
      </c>
      <c r="BI276">
        <v>-764.09</v>
      </c>
      <c r="BJ276">
        <v>-764.09</v>
      </c>
      <c r="BK276">
        <v>-764.09</v>
      </c>
      <c r="BL276">
        <v>-764.09</v>
      </c>
      <c r="BM276">
        <v>-764.09</v>
      </c>
      <c r="BN276">
        <v>-764.09</v>
      </c>
      <c r="BO276">
        <v>-764.09</v>
      </c>
      <c r="BP276">
        <v>-764.09</v>
      </c>
      <c r="BQ276">
        <v>-764.09</v>
      </c>
      <c r="BR276">
        <v>-764.09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</row>
    <row r="277" spans="1:112" x14ac:dyDescent="0.25">
      <c r="A277">
        <v>46</v>
      </c>
      <c r="B277" t="s">
        <v>138</v>
      </c>
      <c r="C277" t="s">
        <v>198</v>
      </c>
      <c r="D277" s="5">
        <v>45108</v>
      </c>
      <c r="E277">
        <v>8779.82</v>
      </c>
      <c r="F277" s="7">
        <v>45148</v>
      </c>
      <c r="G277" s="7">
        <v>45108</v>
      </c>
      <c r="H277" s="7">
        <v>45473</v>
      </c>
      <c r="I277">
        <v>731.65</v>
      </c>
      <c r="J277">
        <v>12</v>
      </c>
      <c r="K277">
        <v>3</v>
      </c>
      <c r="L277">
        <v>0.03</v>
      </c>
      <c r="M277" t="s">
        <v>201</v>
      </c>
      <c r="N277" s="3">
        <f t="shared" si="8"/>
        <v>263.39459999999997</v>
      </c>
      <c r="O277" s="3">
        <f t="shared" si="9"/>
        <v>0</v>
      </c>
      <c r="P277" s="4">
        <f>N277+SUM(Commissions!N276:DE276)</f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-731.65</v>
      </c>
      <c r="BT277">
        <v>-731.65</v>
      </c>
      <c r="BU277">
        <v>-731.65</v>
      </c>
      <c r="BV277">
        <v>-731.65</v>
      </c>
      <c r="BW277">
        <v>-731.65</v>
      </c>
      <c r="BX277">
        <v>-731.65</v>
      </c>
      <c r="BY277">
        <v>-731.65</v>
      </c>
      <c r="BZ277">
        <v>-731.65</v>
      </c>
      <c r="CA277">
        <v>-731.65</v>
      </c>
      <c r="CB277">
        <v>-731.65</v>
      </c>
      <c r="CC277">
        <v>-731.65</v>
      </c>
      <c r="CD277">
        <v>-731.65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</row>
    <row r="278" spans="1:112" x14ac:dyDescent="0.25">
      <c r="A278">
        <v>46</v>
      </c>
      <c r="B278" t="s">
        <v>138</v>
      </c>
      <c r="C278" t="s">
        <v>198</v>
      </c>
      <c r="D278" s="5">
        <v>45474</v>
      </c>
      <c r="E278">
        <v>8407.1299999999992</v>
      </c>
      <c r="F278" s="7">
        <v>45514</v>
      </c>
      <c r="G278" s="7">
        <v>45474</v>
      </c>
      <c r="H278" s="7">
        <v>45838</v>
      </c>
      <c r="I278">
        <v>700.59</v>
      </c>
      <c r="J278">
        <v>12</v>
      </c>
      <c r="K278">
        <v>4</v>
      </c>
      <c r="L278">
        <v>0.03</v>
      </c>
      <c r="M278" t="s">
        <v>201</v>
      </c>
      <c r="N278" s="3">
        <f t="shared" si="8"/>
        <v>252.21389999999997</v>
      </c>
      <c r="O278" s="3">
        <f t="shared" si="9"/>
        <v>0</v>
      </c>
      <c r="P278" s="4">
        <f>N278+SUM(Commissions!N277:DE277)</f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-700.59</v>
      </c>
      <c r="CF278">
        <v>-700.59</v>
      </c>
      <c r="CG278">
        <v>-700.59</v>
      </c>
      <c r="CH278">
        <v>-700.59</v>
      </c>
      <c r="CI278">
        <v>-700.59</v>
      </c>
      <c r="CJ278">
        <v>-700.59</v>
      </c>
      <c r="CK278">
        <v>-700.59</v>
      </c>
      <c r="CL278">
        <v>-700.59</v>
      </c>
      <c r="CM278">
        <v>-700.59</v>
      </c>
      <c r="CN278">
        <v>-700.59</v>
      </c>
      <c r="CO278">
        <v>-700.59</v>
      </c>
      <c r="CP278">
        <v>-700.59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</row>
    <row r="279" spans="1:112" x14ac:dyDescent="0.25">
      <c r="A279">
        <v>46</v>
      </c>
      <c r="B279" t="s">
        <v>138</v>
      </c>
      <c r="C279" t="s">
        <v>198</v>
      </c>
      <c r="D279" s="5">
        <v>45839</v>
      </c>
      <c r="E279">
        <v>8050.25</v>
      </c>
      <c r="F279" s="7">
        <v>45879</v>
      </c>
      <c r="G279" s="7">
        <v>45839</v>
      </c>
      <c r="H279" s="7">
        <v>46203</v>
      </c>
      <c r="I279">
        <v>670.85</v>
      </c>
      <c r="J279">
        <v>12</v>
      </c>
      <c r="K279">
        <v>5</v>
      </c>
      <c r="L279">
        <v>0.03</v>
      </c>
      <c r="M279" t="s">
        <v>201</v>
      </c>
      <c r="N279" s="3">
        <f t="shared" si="8"/>
        <v>241.50749999999999</v>
      </c>
      <c r="O279" s="3">
        <f t="shared" si="9"/>
        <v>0</v>
      </c>
      <c r="P279" s="4">
        <f>N279+SUM(Commissions!N278:DE278)</f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-670.85</v>
      </c>
      <c r="CR279">
        <v>-670.85</v>
      </c>
      <c r="CS279">
        <v>-670.85</v>
      </c>
      <c r="CT279">
        <v>-670.85</v>
      </c>
      <c r="CU279">
        <v>-670.85</v>
      </c>
      <c r="CV279">
        <v>-670.85</v>
      </c>
      <c r="CW279">
        <v>-670.85</v>
      </c>
      <c r="CX279">
        <v>-670.85</v>
      </c>
      <c r="CY279">
        <v>-670.85</v>
      </c>
      <c r="CZ279">
        <v>-670.85</v>
      </c>
      <c r="DA279">
        <v>-670.85</v>
      </c>
      <c r="DB279">
        <v>-670.85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</row>
    <row r="280" spans="1:112" x14ac:dyDescent="0.25">
      <c r="A280">
        <v>46</v>
      </c>
      <c r="B280" t="s">
        <v>138</v>
      </c>
      <c r="C280" t="s">
        <v>198</v>
      </c>
      <c r="D280" s="5">
        <v>46204</v>
      </c>
      <c r="E280">
        <v>7708.53</v>
      </c>
      <c r="F280" s="7">
        <v>46244</v>
      </c>
      <c r="G280" s="7">
        <v>46204</v>
      </c>
      <c r="H280" s="7">
        <v>46568</v>
      </c>
      <c r="I280">
        <v>642.38</v>
      </c>
      <c r="J280">
        <v>12</v>
      </c>
      <c r="K280">
        <v>6</v>
      </c>
      <c r="L280">
        <v>0.03</v>
      </c>
      <c r="M280" t="s">
        <v>201</v>
      </c>
      <c r="N280" s="3">
        <f t="shared" si="8"/>
        <v>231.2559</v>
      </c>
      <c r="O280" s="3">
        <f t="shared" si="9"/>
        <v>0</v>
      </c>
      <c r="P280" s="4">
        <f>N280+SUM(Commissions!N279:DE279)</f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-642.38</v>
      </c>
      <c r="DD280">
        <v>-642.38</v>
      </c>
      <c r="DE280">
        <v>-642.38</v>
      </c>
      <c r="DF280">
        <v>-642.38</v>
      </c>
      <c r="DG280">
        <v>-642.38</v>
      </c>
      <c r="DH280">
        <v>-642.38</v>
      </c>
    </row>
    <row r="281" spans="1:112" x14ac:dyDescent="0.25">
      <c r="A281">
        <v>47</v>
      </c>
      <c r="B281" t="s">
        <v>139</v>
      </c>
      <c r="C281" t="s">
        <v>200</v>
      </c>
      <c r="D281" s="5">
        <v>44044</v>
      </c>
      <c r="E281">
        <v>31600</v>
      </c>
      <c r="F281" s="7">
        <v>44084</v>
      </c>
      <c r="G281" s="7">
        <v>44044</v>
      </c>
      <c r="H281" s="7">
        <v>44408</v>
      </c>
      <c r="I281">
        <v>2633.33</v>
      </c>
      <c r="J281">
        <v>12</v>
      </c>
      <c r="K281">
        <v>0</v>
      </c>
      <c r="L281">
        <v>0.05</v>
      </c>
      <c r="M281" t="s">
        <v>201</v>
      </c>
      <c r="N281" s="3">
        <f t="shared" si="8"/>
        <v>1580</v>
      </c>
      <c r="O281" s="3">
        <f t="shared" si="9"/>
        <v>1580</v>
      </c>
      <c r="P281" s="4">
        <f>N281+SUM(Commissions!N280:DE280)</f>
        <v>1580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-2633.33</v>
      </c>
      <c r="AQ281">
        <v>-2633.33</v>
      </c>
      <c r="AR281">
        <v>-2633.33</v>
      </c>
      <c r="AS281">
        <v>-2633.33</v>
      </c>
      <c r="AT281">
        <v>-2633.33</v>
      </c>
      <c r="AU281">
        <v>-2633.33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</row>
    <row r="282" spans="1:112" x14ac:dyDescent="0.25">
      <c r="A282">
        <v>47</v>
      </c>
      <c r="B282" t="s">
        <v>139</v>
      </c>
      <c r="C282" t="s">
        <v>200</v>
      </c>
      <c r="D282" s="5">
        <v>44409</v>
      </c>
      <c r="E282">
        <v>28152.73</v>
      </c>
      <c r="F282" s="7">
        <v>44449</v>
      </c>
      <c r="G282" s="7">
        <v>44409</v>
      </c>
      <c r="H282" s="7">
        <v>44773</v>
      </c>
      <c r="I282">
        <v>2346.06</v>
      </c>
      <c r="J282">
        <v>12</v>
      </c>
      <c r="K282">
        <v>1</v>
      </c>
      <c r="L282">
        <v>0.03</v>
      </c>
      <c r="M282" t="s">
        <v>201</v>
      </c>
      <c r="N282" s="3">
        <f t="shared" si="8"/>
        <v>844.58189999999991</v>
      </c>
      <c r="O282" s="3">
        <f t="shared" si="9"/>
        <v>0</v>
      </c>
      <c r="P282" s="4">
        <f>N282+SUM(Commissions!N281:DE281)</f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-2346.06</v>
      </c>
      <c r="AW282">
        <v>-2346.06</v>
      </c>
      <c r="AX282">
        <v>-2346.06</v>
      </c>
      <c r="AY282">
        <v>-2346.06</v>
      </c>
      <c r="AZ282">
        <v>-2346.06</v>
      </c>
      <c r="BA282">
        <v>-2346.06</v>
      </c>
      <c r="BB282">
        <v>-2346.06</v>
      </c>
      <c r="BC282">
        <v>-2346.06</v>
      </c>
      <c r="BD282">
        <v>-2346.06</v>
      </c>
      <c r="BE282">
        <v>-2346.06</v>
      </c>
      <c r="BF282">
        <v>-2346.06</v>
      </c>
      <c r="BG282">
        <v>-2346.06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</row>
    <row r="283" spans="1:112" x14ac:dyDescent="0.25">
      <c r="A283">
        <v>47</v>
      </c>
      <c r="B283" t="s">
        <v>139</v>
      </c>
      <c r="C283" t="s">
        <v>200</v>
      </c>
      <c r="D283" s="5">
        <v>44774</v>
      </c>
      <c r="E283">
        <v>25081.52</v>
      </c>
      <c r="F283" s="7">
        <v>44814</v>
      </c>
      <c r="G283" s="7">
        <v>44774</v>
      </c>
      <c r="H283" s="7">
        <v>45138</v>
      </c>
      <c r="I283">
        <v>2090.13</v>
      </c>
      <c r="J283">
        <v>12</v>
      </c>
      <c r="K283">
        <v>2</v>
      </c>
      <c r="L283">
        <v>0.03</v>
      </c>
      <c r="M283" t="s">
        <v>201</v>
      </c>
      <c r="N283" s="3">
        <f t="shared" si="8"/>
        <v>752.44560000000001</v>
      </c>
      <c r="O283" s="3">
        <f t="shared" si="9"/>
        <v>0</v>
      </c>
      <c r="P283" s="4">
        <f>N283+SUM(Commissions!N282:DE282)</f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-2090.13</v>
      </c>
      <c r="BI283">
        <v>-2090.13</v>
      </c>
      <c r="BJ283">
        <v>-2090.13</v>
      </c>
      <c r="BK283">
        <v>-2090.13</v>
      </c>
      <c r="BL283">
        <v>-2090.13</v>
      </c>
      <c r="BM283">
        <v>-2090.13</v>
      </c>
      <c r="BN283">
        <v>-2090.13</v>
      </c>
      <c r="BO283">
        <v>-2090.13</v>
      </c>
      <c r="BP283">
        <v>-2090.13</v>
      </c>
      <c r="BQ283">
        <v>-2090.13</v>
      </c>
      <c r="BR283">
        <v>-2090.13</v>
      </c>
      <c r="BS283">
        <v>-2090.13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</row>
    <row r="284" spans="1:112" x14ac:dyDescent="0.25">
      <c r="A284">
        <v>47</v>
      </c>
      <c r="B284" t="s">
        <v>139</v>
      </c>
      <c r="C284" t="s">
        <v>200</v>
      </c>
      <c r="D284" s="5">
        <v>45139</v>
      </c>
      <c r="E284">
        <v>22345.35</v>
      </c>
      <c r="F284" s="7">
        <v>45179</v>
      </c>
      <c r="G284" s="7">
        <v>45139</v>
      </c>
      <c r="H284" s="7">
        <v>45504</v>
      </c>
      <c r="I284">
        <v>1862.11</v>
      </c>
      <c r="J284">
        <v>12</v>
      </c>
      <c r="K284">
        <v>3</v>
      </c>
      <c r="L284">
        <v>0.03</v>
      </c>
      <c r="M284" t="s">
        <v>201</v>
      </c>
      <c r="N284" s="3">
        <f t="shared" si="8"/>
        <v>670.36049999999989</v>
      </c>
      <c r="O284" s="3">
        <f t="shared" si="9"/>
        <v>0</v>
      </c>
      <c r="P284" s="4">
        <f>N284+SUM(Commissions!N283:DE283)</f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-1862.11</v>
      </c>
      <c r="BU284">
        <v>-1862.11</v>
      </c>
      <c r="BV284">
        <v>-1862.11</v>
      </c>
      <c r="BW284">
        <v>-1862.11</v>
      </c>
      <c r="BX284">
        <v>-1862.11</v>
      </c>
      <c r="BY284">
        <v>-1862.11</v>
      </c>
      <c r="BZ284">
        <v>-1862.11</v>
      </c>
      <c r="CA284">
        <v>-1862.11</v>
      </c>
      <c r="CB284">
        <v>-1862.11</v>
      </c>
      <c r="CC284">
        <v>-1862.11</v>
      </c>
      <c r="CD284">
        <v>-1862.11</v>
      </c>
      <c r="CE284">
        <v>-1862.11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</row>
    <row r="285" spans="1:112" x14ac:dyDescent="0.25">
      <c r="A285">
        <v>47</v>
      </c>
      <c r="B285" t="s">
        <v>139</v>
      </c>
      <c r="C285" t="s">
        <v>200</v>
      </c>
      <c r="D285" s="5">
        <v>45505</v>
      </c>
      <c r="E285">
        <v>19907.68</v>
      </c>
      <c r="F285" s="7">
        <v>45545</v>
      </c>
      <c r="G285" s="7">
        <v>45505</v>
      </c>
      <c r="H285" s="7">
        <v>45869</v>
      </c>
      <c r="I285">
        <v>1658.97</v>
      </c>
      <c r="J285">
        <v>12</v>
      </c>
      <c r="K285">
        <v>4</v>
      </c>
      <c r="L285">
        <v>0.03</v>
      </c>
      <c r="M285" t="s">
        <v>201</v>
      </c>
      <c r="N285" s="3">
        <f t="shared" si="8"/>
        <v>597.23040000000003</v>
      </c>
      <c r="O285" s="3">
        <f t="shared" si="9"/>
        <v>0</v>
      </c>
      <c r="P285" s="4">
        <f>N285+SUM(Commissions!N284:DE284)</f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-1658.97</v>
      </c>
      <c r="CG285">
        <v>-1658.97</v>
      </c>
      <c r="CH285">
        <v>-1658.97</v>
      </c>
      <c r="CI285">
        <v>-1658.97</v>
      </c>
      <c r="CJ285">
        <v>-1658.97</v>
      </c>
      <c r="CK285">
        <v>-1658.97</v>
      </c>
      <c r="CL285">
        <v>-1658.97</v>
      </c>
      <c r="CM285">
        <v>-1658.97</v>
      </c>
      <c r="CN285">
        <v>-1658.97</v>
      </c>
      <c r="CO285">
        <v>-1658.97</v>
      </c>
      <c r="CP285">
        <v>-1658.97</v>
      </c>
      <c r="CQ285">
        <v>-1658.97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</row>
    <row r="286" spans="1:112" x14ac:dyDescent="0.25">
      <c r="A286">
        <v>47</v>
      </c>
      <c r="B286" t="s">
        <v>139</v>
      </c>
      <c r="C286" t="s">
        <v>200</v>
      </c>
      <c r="D286" s="5">
        <v>45870</v>
      </c>
      <c r="E286">
        <v>17735.93</v>
      </c>
      <c r="F286" s="7">
        <v>45910</v>
      </c>
      <c r="G286" s="7">
        <v>45870</v>
      </c>
      <c r="H286" s="7">
        <v>46234</v>
      </c>
      <c r="I286">
        <v>1477.99</v>
      </c>
      <c r="J286">
        <v>12</v>
      </c>
      <c r="K286">
        <v>5</v>
      </c>
      <c r="L286">
        <v>0.03</v>
      </c>
      <c r="M286" t="s">
        <v>201</v>
      </c>
      <c r="N286" s="3">
        <f t="shared" si="8"/>
        <v>532.0779</v>
      </c>
      <c r="O286" s="3">
        <f t="shared" si="9"/>
        <v>0</v>
      </c>
      <c r="P286" s="4">
        <f>N286+SUM(Commissions!N285:DE285)</f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-1477.99</v>
      </c>
      <c r="CS286">
        <v>-1477.99</v>
      </c>
      <c r="CT286">
        <v>-1477.99</v>
      </c>
      <c r="CU286">
        <v>-1477.99</v>
      </c>
      <c r="CV286">
        <v>-1477.99</v>
      </c>
      <c r="CW286">
        <v>-1477.99</v>
      </c>
      <c r="CX286">
        <v>-1477.99</v>
      </c>
      <c r="CY286">
        <v>-1477.99</v>
      </c>
      <c r="CZ286">
        <v>-1477.99</v>
      </c>
      <c r="DA286">
        <v>-1477.99</v>
      </c>
      <c r="DB286">
        <v>-1477.99</v>
      </c>
      <c r="DC286">
        <v>-1477.99</v>
      </c>
      <c r="DD286">
        <v>0</v>
      </c>
      <c r="DE286">
        <v>0</v>
      </c>
      <c r="DF286">
        <v>0</v>
      </c>
      <c r="DG286">
        <v>0</v>
      </c>
      <c r="DH286">
        <v>0</v>
      </c>
    </row>
    <row r="287" spans="1:112" x14ac:dyDescent="0.25">
      <c r="A287">
        <v>47</v>
      </c>
      <c r="B287" t="s">
        <v>139</v>
      </c>
      <c r="C287" t="s">
        <v>200</v>
      </c>
      <c r="D287" s="5">
        <v>46235</v>
      </c>
      <c r="E287">
        <v>15801.1</v>
      </c>
      <c r="F287" s="7">
        <v>46275</v>
      </c>
      <c r="G287" s="7">
        <v>46235</v>
      </c>
      <c r="H287" s="7">
        <v>46599</v>
      </c>
      <c r="I287">
        <v>1316.76</v>
      </c>
      <c r="J287">
        <v>12</v>
      </c>
      <c r="K287">
        <v>6</v>
      </c>
      <c r="L287">
        <v>0.03</v>
      </c>
      <c r="M287" t="s">
        <v>201</v>
      </c>
      <c r="N287" s="3">
        <f t="shared" si="8"/>
        <v>474.03300000000002</v>
      </c>
      <c r="O287" s="3">
        <f t="shared" si="9"/>
        <v>0</v>
      </c>
      <c r="P287" s="4">
        <f>N287+SUM(Commissions!N286:DE286)</f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-1316.76</v>
      </c>
      <c r="DE287">
        <v>-1316.76</v>
      </c>
      <c r="DF287">
        <v>-1316.76</v>
      </c>
      <c r="DG287">
        <v>-1316.76</v>
      </c>
      <c r="DH287">
        <v>-1316.76</v>
      </c>
    </row>
    <row r="288" spans="1:112" x14ac:dyDescent="0.25">
      <c r="A288">
        <v>48</v>
      </c>
      <c r="B288" t="s">
        <v>140</v>
      </c>
      <c r="C288" t="s">
        <v>197</v>
      </c>
      <c r="D288" s="5">
        <v>44044</v>
      </c>
      <c r="E288">
        <v>60000</v>
      </c>
      <c r="F288" s="7">
        <v>44084</v>
      </c>
      <c r="G288" s="7">
        <v>44044</v>
      </c>
      <c r="H288" s="7">
        <v>44408</v>
      </c>
      <c r="I288">
        <v>5000</v>
      </c>
      <c r="J288">
        <v>12</v>
      </c>
      <c r="K288">
        <v>0</v>
      </c>
      <c r="L288">
        <v>0.05</v>
      </c>
      <c r="M288" t="s">
        <v>201</v>
      </c>
      <c r="N288" s="3">
        <f t="shared" si="8"/>
        <v>3000</v>
      </c>
      <c r="O288" s="3">
        <f t="shared" si="9"/>
        <v>3000</v>
      </c>
      <c r="P288" s="4">
        <f>N288+SUM(Commissions!N287:DE287)</f>
        <v>3000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-5000</v>
      </c>
      <c r="AQ288">
        <v>-5000</v>
      </c>
      <c r="AR288">
        <v>-5000</v>
      </c>
      <c r="AS288">
        <v>-5000</v>
      </c>
      <c r="AT288">
        <v>-5000</v>
      </c>
      <c r="AU288">
        <v>-5000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</row>
    <row r="289" spans="1:112" x14ac:dyDescent="0.25">
      <c r="A289">
        <v>48</v>
      </c>
      <c r="B289" t="s">
        <v>140</v>
      </c>
      <c r="C289" t="s">
        <v>197</v>
      </c>
      <c r="D289" s="5">
        <v>44409</v>
      </c>
      <c r="E289">
        <v>57395.74</v>
      </c>
      <c r="F289" s="7">
        <v>44449</v>
      </c>
      <c r="G289" s="7">
        <v>44409</v>
      </c>
      <c r="H289" s="7">
        <v>44773</v>
      </c>
      <c r="I289">
        <v>4782.9799999999996</v>
      </c>
      <c r="J289">
        <v>12</v>
      </c>
      <c r="K289">
        <v>1</v>
      </c>
      <c r="L289">
        <v>0.03</v>
      </c>
      <c r="M289" t="s">
        <v>201</v>
      </c>
      <c r="N289" s="3">
        <f t="shared" si="8"/>
        <v>1721.8721999999998</v>
      </c>
      <c r="O289" s="3">
        <f t="shared" si="9"/>
        <v>0</v>
      </c>
      <c r="P289" s="4">
        <f>N289+SUM(Commissions!N288:DE288)</f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-4782.9799999999996</v>
      </c>
      <c r="AW289">
        <v>-4782.9799999999996</v>
      </c>
      <c r="AX289">
        <v>-4782.9799999999996</v>
      </c>
      <c r="AY289">
        <v>-4782.9799999999996</v>
      </c>
      <c r="AZ289">
        <v>-4782.9799999999996</v>
      </c>
      <c r="BA289">
        <v>-4782.9799999999996</v>
      </c>
      <c r="BB289">
        <v>-4782.9799999999996</v>
      </c>
      <c r="BC289">
        <v>-4782.9799999999996</v>
      </c>
      <c r="BD289">
        <v>-4782.9799999999996</v>
      </c>
      <c r="BE289">
        <v>-4782.9799999999996</v>
      </c>
      <c r="BF289">
        <v>-4782.9799999999996</v>
      </c>
      <c r="BG289">
        <v>-4782.9799999999996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</row>
    <row r="290" spans="1:112" x14ac:dyDescent="0.25">
      <c r="A290">
        <v>48</v>
      </c>
      <c r="B290" t="s">
        <v>140</v>
      </c>
      <c r="C290" t="s">
        <v>197</v>
      </c>
      <c r="D290" s="5">
        <v>44774</v>
      </c>
      <c r="E290">
        <v>54904.53</v>
      </c>
      <c r="F290" s="7">
        <v>44814</v>
      </c>
      <c r="G290" s="7">
        <v>44774</v>
      </c>
      <c r="H290" s="7">
        <v>45138</v>
      </c>
      <c r="I290">
        <v>4575.38</v>
      </c>
      <c r="J290">
        <v>12</v>
      </c>
      <c r="K290">
        <v>2</v>
      </c>
      <c r="L290">
        <v>0.03</v>
      </c>
      <c r="M290" t="s">
        <v>201</v>
      </c>
      <c r="N290" s="3">
        <f t="shared" si="8"/>
        <v>1647.1359</v>
      </c>
      <c r="O290" s="3">
        <f t="shared" si="9"/>
        <v>0</v>
      </c>
      <c r="P290" s="4">
        <f>N290+SUM(Commissions!N289:DE289)</f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-4575.38</v>
      </c>
      <c r="BI290">
        <v>-4575.38</v>
      </c>
      <c r="BJ290">
        <v>-4575.38</v>
      </c>
      <c r="BK290">
        <v>-4575.38</v>
      </c>
      <c r="BL290">
        <v>-4575.38</v>
      </c>
      <c r="BM290">
        <v>-4575.38</v>
      </c>
      <c r="BN290">
        <v>-4575.38</v>
      </c>
      <c r="BO290">
        <v>-4575.38</v>
      </c>
      <c r="BP290">
        <v>-4575.38</v>
      </c>
      <c r="BQ290">
        <v>-4575.38</v>
      </c>
      <c r="BR290">
        <v>-4575.38</v>
      </c>
      <c r="BS290">
        <v>-4575.38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</row>
    <row r="291" spans="1:112" x14ac:dyDescent="0.25">
      <c r="A291">
        <v>48</v>
      </c>
      <c r="B291" t="s">
        <v>140</v>
      </c>
      <c r="C291" t="s">
        <v>197</v>
      </c>
      <c r="D291" s="5">
        <v>45139</v>
      </c>
      <c r="E291">
        <v>52521.440000000002</v>
      </c>
      <c r="F291" s="7">
        <v>45179</v>
      </c>
      <c r="G291" s="7">
        <v>45139</v>
      </c>
      <c r="H291" s="7">
        <v>45504</v>
      </c>
      <c r="I291">
        <v>4376.79</v>
      </c>
      <c r="J291">
        <v>12</v>
      </c>
      <c r="K291">
        <v>3</v>
      </c>
      <c r="L291">
        <v>0.03</v>
      </c>
      <c r="M291" t="s">
        <v>201</v>
      </c>
      <c r="N291" s="3">
        <f t="shared" si="8"/>
        <v>1575.6432</v>
      </c>
      <c r="O291" s="3">
        <f t="shared" si="9"/>
        <v>0</v>
      </c>
      <c r="P291" s="4">
        <f>N291+SUM(Commissions!N290:DE290)</f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-4376.79</v>
      </c>
      <c r="BU291">
        <v>-4376.79</v>
      </c>
      <c r="BV291">
        <v>-4376.79</v>
      </c>
      <c r="BW291">
        <v>-4376.79</v>
      </c>
      <c r="BX291">
        <v>-4376.79</v>
      </c>
      <c r="BY291">
        <v>-4376.79</v>
      </c>
      <c r="BZ291">
        <v>-4376.79</v>
      </c>
      <c r="CA291">
        <v>-4376.79</v>
      </c>
      <c r="CB291">
        <v>-4376.79</v>
      </c>
      <c r="CC291">
        <v>-4376.79</v>
      </c>
      <c r="CD291">
        <v>-4376.79</v>
      </c>
      <c r="CE291">
        <v>-4376.79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</row>
    <row r="292" spans="1:112" x14ac:dyDescent="0.25">
      <c r="A292">
        <v>48</v>
      </c>
      <c r="B292" t="s">
        <v>140</v>
      </c>
      <c r="C292" t="s">
        <v>197</v>
      </c>
      <c r="D292" s="5">
        <v>45505</v>
      </c>
      <c r="E292">
        <v>50241.78</v>
      </c>
      <c r="F292" s="7">
        <v>45545</v>
      </c>
      <c r="G292" s="7">
        <v>45505</v>
      </c>
      <c r="H292" s="7">
        <v>45869</v>
      </c>
      <c r="I292">
        <v>4186.82</v>
      </c>
      <c r="J292">
        <v>12</v>
      </c>
      <c r="K292">
        <v>4</v>
      </c>
      <c r="L292">
        <v>0.03</v>
      </c>
      <c r="M292" t="s">
        <v>201</v>
      </c>
      <c r="N292" s="3">
        <f t="shared" si="8"/>
        <v>1507.2533999999998</v>
      </c>
      <c r="O292" s="3">
        <f t="shared" si="9"/>
        <v>0</v>
      </c>
      <c r="P292" s="4">
        <f>N292+SUM(Commissions!N291:DE291)</f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-4186.82</v>
      </c>
      <c r="CG292">
        <v>-4186.82</v>
      </c>
      <c r="CH292">
        <v>-4186.82</v>
      </c>
      <c r="CI292">
        <v>-4186.82</v>
      </c>
      <c r="CJ292">
        <v>-4186.82</v>
      </c>
      <c r="CK292">
        <v>-4186.82</v>
      </c>
      <c r="CL292">
        <v>-4186.82</v>
      </c>
      <c r="CM292">
        <v>-4186.82</v>
      </c>
      <c r="CN292">
        <v>-4186.82</v>
      </c>
      <c r="CO292">
        <v>-4186.82</v>
      </c>
      <c r="CP292">
        <v>-4186.82</v>
      </c>
      <c r="CQ292">
        <v>-4186.82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</row>
    <row r="293" spans="1:112" x14ac:dyDescent="0.25">
      <c r="A293">
        <v>48</v>
      </c>
      <c r="B293" t="s">
        <v>140</v>
      </c>
      <c r="C293" t="s">
        <v>197</v>
      </c>
      <c r="D293" s="5">
        <v>45870</v>
      </c>
      <c r="E293">
        <v>48061.07</v>
      </c>
      <c r="F293" s="7">
        <v>45910</v>
      </c>
      <c r="G293" s="7">
        <v>45870</v>
      </c>
      <c r="H293" s="7">
        <v>46234</v>
      </c>
      <c r="I293">
        <v>4005.09</v>
      </c>
      <c r="J293">
        <v>12</v>
      </c>
      <c r="K293">
        <v>5</v>
      </c>
      <c r="L293">
        <v>0.03</v>
      </c>
      <c r="M293" t="s">
        <v>201</v>
      </c>
      <c r="N293" s="3">
        <f t="shared" si="8"/>
        <v>1441.8320999999999</v>
      </c>
      <c r="O293" s="3">
        <f t="shared" si="9"/>
        <v>0</v>
      </c>
      <c r="P293" s="4">
        <f>N293+SUM(Commissions!N292:DE292)</f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-4005.09</v>
      </c>
      <c r="CS293">
        <v>-4005.09</v>
      </c>
      <c r="CT293">
        <v>-4005.09</v>
      </c>
      <c r="CU293">
        <v>-4005.09</v>
      </c>
      <c r="CV293">
        <v>-4005.09</v>
      </c>
      <c r="CW293">
        <v>-4005.09</v>
      </c>
      <c r="CX293">
        <v>-4005.09</v>
      </c>
      <c r="CY293">
        <v>-4005.09</v>
      </c>
      <c r="CZ293">
        <v>-4005.09</v>
      </c>
      <c r="DA293">
        <v>-4005.09</v>
      </c>
      <c r="DB293">
        <v>-4005.09</v>
      </c>
      <c r="DC293">
        <v>-4005.09</v>
      </c>
      <c r="DD293">
        <v>0</v>
      </c>
      <c r="DE293">
        <v>0</v>
      </c>
      <c r="DF293">
        <v>0</v>
      </c>
      <c r="DG293">
        <v>0</v>
      </c>
      <c r="DH293">
        <v>0</v>
      </c>
    </row>
    <row r="294" spans="1:112" x14ac:dyDescent="0.25">
      <c r="A294">
        <v>48</v>
      </c>
      <c r="B294" t="s">
        <v>140</v>
      </c>
      <c r="C294" t="s">
        <v>197</v>
      </c>
      <c r="D294" s="5">
        <v>46235</v>
      </c>
      <c r="E294">
        <v>45975.02</v>
      </c>
      <c r="F294" s="7">
        <v>46275</v>
      </c>
      <c r="G294" s="7">
        <v>46235</v>
      </c>
      <c r="H294" s="7">
        <v>46599</v>
      </c>
      <c r="I294">
        <v>3831.25</v>
      </c>
      <c r="J294">
        <v>12</v>
      </c>
      <c r="K294">
        <v>6</v>
      </c>
      <c r="L294">
        <v>0.03</v>
      </c>
      <c r="M294" t="s">
        <v>201</v>
      </c>
      <c r="N294" s="3">
        <f t="shared" si="8"/>
        <v>1379.2505999999998</v>
      </c>
      <c r="O294" s="3">
        <f t="shared" si="9"/>
        <v>0</v>
      </c>
      <c r="P294" s="4">
        <f>N294+SUM(Commissions!N293:DE293)</f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-3831.25</v>
      </c>
      <c r="DE294">
        <v>-3831.25</v>
      </c>
      <c r="DF294">
        <v>-3831.25</v>
      </c>
      <c r="DG294">
        <v>-3831.25</v>
      </c>
      <c r="DH294">
        <v>-3831.25</v>
      </c>
    </row>
    <row r="295" spans="1:112" x14ac:dyDescent="0.25">
      <c r="A295">
        <v>49</v>
      </c>
      <c r="B295" t="s">
        <v>141</v>
      </c>
      <c r="C295" t="s">
        <v>199</v>
      </c>
      <c r="D295" s="5">
        <v>44044</v>
      </c>
      <c r="E295">
        <v>62000</v>
      </c>
      <c r="F295" s="7">
        <v>44084</v>
      </c>
      <c r="G295" s="7">
        <v>44044</v>
      </c>
      <c r="H295" s="7">
        <v>44408</v>
      </c>
      <c r="I295">
        <v>5166.67</v>
      </c>
      <c r="J295">
        <v>12</v>
      </c>
      <c r="K295">
        <v>0</v>
      </c>
      <c r="L295">
        <v>0.05</v>
      </c>
      <c r="M295" t="s">
        <v>201</v>
      </c>
      <c r="N295" s="3">
        <f t="shared" si="8"/>
        <v>3100</v>
      </c>
      <c r="O295" s="3">
        <f t="shared" si="9"/>
        <v>3100</v>
      </c>
      <c r="P295" s="4">
        <f>N295+SUM(Commissions!N294:DE294)</f>
        <v>3100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-5166.67</v>
      </c>
      <c r="AQ295">
        <v>-5166.67</v>
      </c>
      <c r="AR295">
        <v>-5166.67</v>
      </c>
      <c r="AS295">
        <v>-5166.67</v>
      </c>
      <c r="AT295">
        <v>-5166.67</v>
      </c>
      <c r="AU295">
        <v>-5166.67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</row>
    <row r="296" spans="1:112" x14ac:dyDescent="0.25">
      <c r="A296">
        <v>49</v>
      </c>
      <c r="B296" t="s">
        <v>141</v>
      </c>
      <c r="C296" t="s">
        <v>199</v>
      </c>
      <c r="D296" s="5">
        <v>44409</v>
      </c>
      <c r="E296">
        <v>55517.62</v>
      </c>
      <c r="F296" s="7">
        <v>44449</v>
      </c>
      <c r="G296" s="7">
        <v>44409</v>
      </c>
      <c r="H296" s="7">
        <v>44773</v>
      </c>
      <c r="I296">
        <v>4626.47</v>
      </c>
      <c r="J296">
        <v>12</v>
      </c>
      <c r="K296">
        <v>1</v>
      </c>
      <c r="L296">
        <v>0.03</v>
      </c>
      <c r="M296" t="s">
        <v>201</v>
      </c>
      <c r="N296" s="3">
        <f t="shared" si="8"/>
        <v>1665.5286000000001</v>
      </c>
      <c r="O296" s="3">
        <f t="shared" si="9"/>
        <v>0</v>
      </c>
      <c r="P296" s="4">
        <f>N296+SUM(Commissions!N295:DE295)</f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-4626.47</v>
      </c>
      <c r="AW296">
        <v>-4626.47</v>
      </c>
      <c r="AX296">
        <v>-4626.47</v>
      </c>
      <c r="AY296">
        <v>-4626.47</v>
      </c>
      <c r="AZ296">
        <v>-4626.47</v>
      </c>
      <c r="BA296">
        <v>-4626.47</v>
      </c>
      <c r="BB296">
        <v>-4626.47</v>
      </c>
      <c r="BC296">
        <v>-4626.47</v>
      </c>
      <c r="BD296">
        <v>-4626.47</v>
      </c>
      <c r="BE296">
        <v>-4626.47</v>
      </c>
      <c r="BF296">
        <v>-4626.47</v>
      </c>
      <c r="BG296">
        <v>-4626.47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</row>
    <row r="297" spans="1:112" x14ac:dyDescent="0.25">
      <c r="A297">
        <v>49</v>
      </c>
      <c r="B297" t="s">
        <v>141</v>
      </c>
      <c r="C297" t="s">
        <v>199</v>
      </c>
      <c r="D297" s="5">
        <v>44774</v>
      </c>
      <c r="E297">
        <v>49713.01</v>
      </c>
      <c r="F297" s="7">
        <v>44814</v>
      </c>
      <c r="G297" s="7">
        <v>44774</v>
      </c>
      <c r="H297" s="7">
        <v>45138</v>
      </c>
      <c r="I297">
        <v>4142.75</v>
      </c>
      <c r="J297">
        <v>12</v>
      </c>
      <c r="K297">
        <v>2</v>
      </c>
      <c r="L297">
        <v>0.03</v>
      </c>
      <c r="M297" t="s">
        <v>201</v>
      </c>
      <c r="N297" s="3">
        <f t="shared" si="8"/>
        <v>1491.3903</v>
      </c>
      <c r="O297" s="3">
        <f t="shared" si="9"/>
        <v>0</v>
      </c>
      <c r="P297" s="4">
        <f>N297+SUM(Commissions!N296:DE296)</f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-4142.75</v>
      </c>
      <c r="BI297">
        <v>-4142.75</v>
      </c>
      <c r="BJ297">
        <v>-4142.75</v>
      </c>
      <c r="BK297">
        <v>-4142.75</v>
      </c>
      <c r="BL297">
        <v>-4142.75</v>
      </c>
      <c r="BM297">
        <v>-4142.75</v>
      </c>
      <c r="BN297">
        <v>-4142.75</v>
      </c>
      <c r="BO297">
        <v>-4142.75</v>
      </c>
      <c r="BP297">
        <v>-4142.75</v>
      </c>
      <c r="BQ297">
        <v>-4142.75</v>
      </c>
      <c r="BR297">
        <v>-4142.75</v>
      </c>
      <c r="BS297">
        <v>-4142.75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</row>
    <row r="298" spans="1:112" x14ac:dyDescent="0.25">
      <c r="A298">
        <v>49</v>
      </c>
      <c r="B298" t="s">
        <v>141</v>
      </c>
      <c r="C298" t="s">
        <v>199</v>
      </c>
      <c r="D298" s="5">
        <v>45139</v>
      </c>
      <c r="E298">
        <v>44515.29</v>
      </c>
      <c r="F298" s="7">
        <v>45179</v>
      </c>
      <c r="G298" s="7">
        <v>45139</v>
      </c>
      <c r="H298" s="7">
        <v>45504</v>
      </c>
      <c r="I298">
        <v>3709.61</v>
      </c>
      <c r="J298">
        <v>12</v>
      </c>
      <c r="K298">
        <v>3</v>
      </c>
      <c r="L298">
        <v>0.03</v>
      </c>
      <c r="M298" t="s">
        <v>201</v>
      </c>
      <c r="N298" s="3">
        <f t="shared" si="8"/>
        <v>1335.4586999999999</v>
      </c>
      <c r="O298" s="3">
        <f t="shared" si="9"/>
        <v>0</v>
      </c>
      <c r="P298" s="4">
        <f>N298+SUM(Commissions!N297:DE297)</f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-3709.61</v>
      </c>
      <c r="BU298">
        <v>-3709.61</v>
      </c>
      <c r="BV298">
        <v>-3709.61</v>
      </c>
      <c r="BW298">
        <v>-3709.61</v>
      </c>
      <c r="BX298">
        <v>-3709.61</v>
      </c>
      <c r="BY298">
        <v>-3709.61</v>
      </c>
      <c r="BZ298">
        <v>-3709.61</v>
      </c>
      <c r="CA298">
        <v>-3709.61</v>
      </c>
      <c r="CB298">
        <v>-3709.61</v>
      </c>
      <c r="CC298">
        <v>-3709.61</v>
      </c>
      <c r="CD298">
        <v>-3709.61</v>
      </c>
      <c r="CE298">
        <v>-3709.61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</row>
    <row r="299" spans="1:112" x14ac:dyDescent="0.25">
      <c r="A299">
        <v>49</v>
      </c>
      <c r="B299" t="s">
        <v>141</v>
      </c>
      <c r="C299" t="s">
        <v>199</v>
      </c>
      <c r="D299" s="5">
        <v>45505</v>
      </c>
      <c r="E299">
        <v>39861.019999999997</v>
      </c>
      <c r="F299" s="7">
        <v>45545</v>
      </c>
      <c r="G299" s="7">
        <v>45505</v>
      </c>
      <c r="H299" s="7">
        <v>45869</v>
      </c>
      <c r="I299">
        <v>3321.75</v>
      </c>
      <c r="J299">
        <v>12</v>
      </c>
      <c r="K299">
        <v>4</v>
      </c>
      <c r="L299">
        <v>0.03</v>
      </c>
      <c r="M299" t="s">
        <v>201</v>
      </c>
      <c r="N299" s="3">
        <f t="shared" si="8"/>
        <v>1195.8305999999998</v>
      </c>
      <c r="O299" s="3">
        <f t="shared" si="9"/>
        <v>0</v>
      </c>
      <c r="P299" s="4">
        <f>N299+SUM(Commissions!N298:DE298)</f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-3321.75</v>
      </c>
      <c r="CG299">
        <v>-3321.75</v>
      </c>
      <c r="CH299">
        <v>-3321.75</v>
      </c>
      <c r="CI299">
        <v>-3321.75</v>
      </c>
      <c r="CJ299">
        <v>-3321.75</v>
      </c>
      <c r="CK299">
        <v>-3321.75</v>
      </c>
      <c r="CL299">
        <v>-3321.75</v>
      </c>
      <c r="CM299">
        <v>-3321.75</v>
      </c>
      <c r="CN299">
        <v>-3321.75</v>
      </c>
      <c r="CO299">
        <v>-3321.75</v>
      </c>
      <c r="CP299">
        <v>-3321.75</v>
      </c>
      <c r="CQ299">
        <v>-3321.75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</row>
    <row r="300" spans="1:112" x14ac:dyDescent="0.25">
      <c r="A300">
        <v>49</v>
      </c>
      <c r="B300" t="s">
        <v>141</v>
      </c>
      <c r="C300" t="s">
        <v>199</v>
      </c>
      <c r="D300" s="5">
        <v>45870</v>
      </c>
      <c r="E300">
        <v>35693.370000000003</v>
      </c>
      <c r="F300" s="7">
        <v>45910</v>
      </c>
      <c r="G300" s="7">
        <v>45870</v>
      </c>
      <c r="H300" s="7">
        <v>46234</v>
      </c>
      <c r="I300">
        <v>2974.45</v>
      </c>
      <c r="J300">
        <v>12</v>
      </c>
      <c r="K300">
        <v>5</v>
      </c>
      <c r="L300">
        <v>0.03</v>
      </c>
      <c r="M300" t="s">
        <v>201</v>
      </c>
      <c r="N300" s="3">
        <f t="shared" si="8"/>
        <v>1070.8011000000001</v>
      </c>
      <c r="O300" s="3">
        <f t="shared" si="9"/>
        <v>0</v>
      </c>
      <c r="P300" s="4">
        <f>N300+SUM(Commissions!N299:DE299)</f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-2974.45</v>
      </c>
      <c r="CS300">
        <v>-2974.45</v>
      </c>
      <c r="CT300">
        <v>-2974.45</v>
      </c>
      <c r="CU300">
        <v>-2974.45</v>
      </c>
      <c r="CV300">
        <v>-2974.45</v>
      </c>
      <c r="CW300">
        <v>-2974.45</v>
      </c>
      <c r="CX300">
        <v>-2974.45</v>
      </c>
      <c r="CY300">
        <v>-2974.45</v>
      </c>
      <c r="CZ300">
        <v>-2974.45</v>
      </c>
      <c r="DA300">
        <v>-2974.45</v>
      </c>
      <c r="DB300">
        <v>-2974.45</v>
      </c>
      <c r="DC300">
        <v>-2974.45</v>
      </c>
      <c r="DD300">
        <v>0</v>
      </c>
      <c r="DE300">
        <v>0</v>
      </c>
      <c r="DF300">
        <v>0</v>
      </c>
      <c r="DG300">
        <v>0</v>
      </c>
      <c r="DH300">
        <v>0</v>
      </c>
    </row>
    <row r="301" spans="1:112" x14ac:dyDescent="0.25">
      <c r="A301">
        <v>49</v>
      </c>
      <c r="B301" t="s">
        <v>141</v>
      </c>
      <c r="C301" t="s">
        <v>199</v>
      </c>
      <c r="D301" s="5">
        <v>46235</v>
      </c>
      <c r="E301">
        <v>31961.47</v>
      </c>
      <c r="F301" s="7">
        <v>46275</v>
      </c>
      <c r="G301" s="7">
        <v>46235</v>
      </c>
      <c r="H301" s="7">
        <v>46599</v>
      </c>
      <c r="I301">
        <v>2663.46</v>
      </c>
      <c r="J301">
        <v>12</v>
      </c>
      <c r="K301">
        <v>6</v>
      </c>
      <c r="L301">
        <v>0.03</v>
      </c>
      <c r="M301" t="s">
        <v>201</v>
      </c>
      <c r="N301" s="3">
        <f t="shared" si="8"/>
        <v>958.84410000000003</v>
      </c>
      <c r="O301" s="3">
        <f t="shared" si="9"/>
        <v>0</v>
      </c>
      <c r="P301" s="4">
        <f>N301+SUM(Commissions!N300:DE300)</f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-2663.46</v>
      </c>
      <c r="DE301">
        <v>-2663.46</v>
      </c>
      <c r="DF301">
        <v>-2663.46</v>
      </c>
      <c r="DG301">
        <v>-2663.46</v>
      </c>
      <c r="DH301">
        <v>-2663.46</v>
      </c>
    </row>
    <row r="302" spans="1:112" x14ac:dyDescent="0.25">
      <c r="A302">
        <v>50</v>
      </c>
      <c r="B302" t="s">
        <v>109</v>
      </c>
      <c r="C302" t="s">
        <v>196</v>
      </c>
      <c r="D302" s="5">
        <v>44044</v>
      </c>
      <c r="E302">
        <v>100000</v>
      </c>
      <c r="F302" s="7">
        <v>44084</v>
      </c>
      <c r="G302" s="7">
        <v>44044</v>
      </c>
      <c r="H302" s="7">
        <v>44408</v>
      </c>
      <c r="I302">
        <v>8333.33</v>
      </c>
      <c r="J302">
        <v>12</v>
      </c>
      <c r="K302">
        <v>0</v>
      </c>
      <c r="L302">
        <v>0.05</v>
      </c>
      <c r="M302" t="s">
        <v>201</v>
      </c>
      <c r="N302" s="3">
        <f t="shared" si="8"/>
        <v>5000</v>
      </c>
      <c r="O302" s="3">
        <f t="shared" si="9"/>
        <v>5000</v>
      </c>
      <c r="P302" s="4">
        <f>N302+SUM(Commissions!N301:DE301)</f>
        <v>5000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-8333.33</v>
      </c>
      <c r="AQ302">
        <v>-8333.33</v>
      </c>
      <c r="AR302">
        <v>-8333.33</v>
      </c>
      <c r="AS302">
        <v>-8333.33</v>
      </c>
      <c r="AT302">
        <v>-8333.33</v>
      </c>
      <c r="AU302">
        <v>-8333.33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</row>
    <row r="303" spans="1:112" x14ac:dyDescent="0.25">
      <c r="A303">
        <v>50</v>
      </c>
      <c r="B303" t="s">
        <v>109</v>
      </c>
      <c r="C303" t="s">
        <v>196</v>
      </c>
      <c r="D303" s="5">
        <v>44409</v>
      </c>
      <c r="E303">
        <v>91929.2</v>
      </c>
      <c r="F303" s="7">
        <v>44449</v>
      </c>
      <c r="G303" s="7">
        <v>44409</v>
      </c>
      <c r="H303" s="7">
        <v>44773</v>
      </c>
      <c r="I303">
        <v>7660.77</v>
      </c>
      <c r="J303">
        <v>12</v>
      </c>
      <c r="K303">
        <v>1</v>
      </c>
      <c r="L303">
        <v>0.03</v>
      </c>
      <c r="M303" t="s">
        <v>201</v>
      </c>
      <c r="N303" s="3">
        <f t="shared" si="8"/>
        <v>2757.8759999999997</v>
      </c>
      <c r="O303" s="3">
        <f t="shared" si="9"/>
        <v>0</v>
      </c>
      <c r="P303" s="4">
        <f>N303+SUM(Commissions!N302:DE302)</f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-7660.77</v>
      </c>
      <c r="AW303">
        <v>-7660.77</v>
      </c>
      <c r="AX303">
        <v>-7660.77</v>
      </c>
      <c r="AY303">
        <v>-7660.77</v>
      </c>
      <c r="AZ303">
        <v>-7660.77</v>
      </c>
      <c r="BA303">
        <v>-7660.77</v>
      </c>
      <c r="BB303">
        <v>-7660.77</v>
      </c>
      <c r="BC303">
        <v>-7660.77</v>
      </c>
      <c r="BD303">
        <v>-7660.77</v>
      </c>
      <c r="BE303">
        <v>-7660.77</v>
      </c>
      <c r="BF303">
        <v>-7660.77</v>
      </c>
      <c r="BG303">
        <v>-7660.77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</row>
    <row r="304" spans="1:112" x14ac:dyDescent="0.25">
      <c r="A304">
        <v>50</v>
      </c>
      <c r="B304" t="s">
        <v>109</v>
      </c>
      <c r="C304" t="s">
        <v>196</v>
      </c>
      <c r="D304" s="5">
        <v>44774</v>
      </c>
      <c r="E304">
        <v>84509.78</v>
      </c>
      <c r="F304" s="7">
        <v>44814</v>
      </c>
      <c r="G304" s="7">
        <v>44774</v>
      </c>
      <c r="H304" s="7">
        <v>45138</v>
      </c>
      <c r="I304">
        <v>7042.48</v>
      </c>
      <c r="J304">
        <v>12</v>
      </c>
      <c r="K304">
        <v>2</v>
      </c>
      <c r="L304">
        <v>0.03</v>
      </c>
      <c r="M304" t="s">
        <v>201</v>
      </c>
      <c r="N304" s="3">
        <f t="shared" si="8"/>
        <v>2535.2934</v>
      </c>
      <c r="O304" s="3">
        <f t="shared" si="9"/>
        <v>0</v>
      </c>
      <c r="P304" s="4">
        <f>N304+SUM(Commissions!N303:DE303)</f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-7042.48</v>
      </c>
      <c r="BI304">
        <v>-7042.48</v>
      </c>
      <c r="BJ304">
        <v>-7042.48</v>
      </c>
      <c r="BK304">
        <v>-7042.48</v>
      </c>
      <c r="BL304">
        <v>-7042.48</v>
      </c>
      <c r="BM304">
        <v>-7042.48</v>
      </c>
      <c r="BN304">
        <v>-7042.48</v>
      </c>
      <c r="BO304">
        <v>-7042.48</v>
      </c>
      <c r="BP304">
        <v>-7042.48</v>
      </c>
      <c r="BQ304">
        <v>-7042.48</v>
      </c>
      <c r="BR304">
        <v>-7042.48</v>
      </c>
      <c r="BS304">
        <v>-7042.48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</row>
    <row r="305" spans="1:112" x14ac:dyDescent="0.25">
      <c r="A305">
        <v>50</v>
      </c>
      <c r="B305" t="s">
        <v>109</v>
      </c>
      <c r="C305" t="s">
        <v>196</v>
      </c>
      <c r="D305" s="5">
        <v>45139</v>
      </c>
      <c r="E305">
        <v>77689.17</v>
      </c>
      <c r="F305" s="7">
        <v>45179</v>
      </c>
      <c r="G305" s="7">
        <v>45139</v>
      </c>
      <c r="H305" s="7">
        <v>45504</v>
      </c>
      <c r="I305">
        <v>6474.1</v>
      </c>
      <c r="J305">
        <v>12</v>
      </c>
      <c r="K305">
        <v>3</v>
      </c>
      <c r="L305">
        <v>0.03</v>
      </c>
      <c r="M305" t="s">
        <v>201</v>
      </c>
      <c r="N305" s="3">
        <f t="shared" si="8"/>
        <v>2330.6750999999999</v>
      </c>
      <c r="O305" s="3">
        <f t="shared" si="9"/>
        <v>0</v>
      </c>
      <c r="P305" s="4">
        <f>N305+SUM(Commissions!N304:DE304)</f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-6474.1</v>
      </c>
      <c r="BU305">
        <v>-6474.1</v>
      </c>
      <c r="BV305">
        <v>-6474.1</v>
      </c>
      <c r="BW305">
        <v>-6474.1</v>
      </c>
      <c r="BX305">
        <v>-6474.1</v>
      </c>
      <c r="BY305">
        <v>-6474.1</v>
      </c>
      <c r="BZ305">
        <v>-6474.1</v>
      </c>
      <c r="CA305">
        <v>-6474.1</v>
      </c>
      <c r="CB305">
        <v>-6474.1</v>
      </c>
      <c r="CC305">
        <v>-6474.1</v>
      </c>
      <c r="CD305">
        <v>-6474.1</v>
      </c>
      <c r="CE305">
        <v>-6474.1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</row>
    <row r="306" spans="1:112" x14ac:dyDescent="0.25">
      <c r="A306">
        <v>50</v>
      </c>
      <c r="B306" t="s">
        <v>109</v>
      </c>
      <c r="C306" t="s">
        <v>196</v>
      </c>
      <c r="D306" s="5">
        <v>45505</v>
      </c>
      <c r="E306">
        <v>71419.039999999994</v>
      </c>
      <c r="F306" s="7">
        <v>45545</v>
      </c>
      <c r="G306" s="7">
        <v>45505</v>
      </c>
      <c r="H306" s="7">
        <v>45869</v>
      </c>
      <c r="I306">
        <v>5951.59</v>
      </c>
      <c r="J306">
        <v>12</v>
      </c>
      <c r="K306">
        <v>4</v>
      </c>
      <c r="L306">
        <v>0.03</v>
      </c>
      <c r="M306" t="s">
        <v>201</v>
      </c>
      <c r="N306" s="3">
        <f t="shared" si="8"/>
        <v>2142.5711999999999</v>
      </c>
      <c r="O306" s="3">
        <f t="shared" si="9"/>
        <v>0</v>
      </c>
      <c r="P306" s="4">
        <f>N306+SUM(Commissions!N305:DE305)</f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-5951.59</v>
      </c>
      <c r="CG306">
        <v>-5951.59</v>
      </c>
      <c r="CH306">
        <v>-5951.59</v>
      </c>
      <c r="CI306">
        <v>-5951.59</v>
      </c>
      <c r="CJ306">
        <v>-5951.59</v>
      </c>
      <c r="CK306">
        <v>-5951.59</v>
      </c>
      <c r="CL306">
        <v>-5951.59</v>
      </c>
      <c r="CM306">
        <v>-5951.59</v>
      </c>
      <c r="CN306">
        <v>-5951.59</v>
      </c>
      <c r="CO306">
        <v>-5951.59</v>
      </c>
      <c r="CP306">
        <v>-5951.59</v>
      </c>
      <c r="CQ306">
        <v>-5951.59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</row>
    <row r="307" spans="1:112" x14ac:dyDescent="0.25">
      <c r="A307">
        <v>50</v>
      </c>
      <c r="B307" t="s">
        <v>109</v>
      </c>
      <c r="C307" t="s">
        <v>196</v>
      </c>
      <c r="D307" s="5">
        <v>45870</v>
      </c>
      <c r="E307">
        <v>65654.95</v>
      </c>
      <c r="F307" s="7">
        <v>45910</v>
      </c>
      <c r="G307" s="7">
        <v>45870</v>
      </c>
      <c r="H307" s="7">
        <v>46234</v>
      </c>
      <c r="I307">
        <v>5471.25</v>
      </c>
      <c r="J307">
        <v>12</v>
      </c>
      <c r="K307">
        <v>5</v>
      </c>
      <c r="L307">
        <v>0.03</v>
      </c>
      <c r="M307" t="s">
        <v>201</v>
      </c>
      <c r="N307" s="3">
        <f t="shared" si="8"/>
        <v>1969.6484999999998</v>
      </c>
      <c r="O307" s="3">
        <f t="shared" si="9"/>
        <v>0</v>
      </c>
      <c r="P307" s="4">
        <f>N307+SUM(Commissions!N306:DE306)</f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-5471.25</v>
      </c>
      <c r="CS307">
        <v>-5471.25</v>
      </c>
      <c r="CT307">
        <v>-5471.25</v>
      </c>
      <c r="CU307">
        <v>-5471.25</v>
      </c>
      <c r="CV307">
        <v>-5471.25</v>
      </c>
      <c r="CW307">
        <v>-5471.25</v>
      </c>
      <c r="CX307">
        <v>-5471.25</v>
      </c>
      <c r="CY307">
        <v>-5471.25</v>
      </c>
      <c r="CZ307">
        <v>-5471.25</v>
      </c>
      <c r="DA307">
        <v>-5471.25</v>
      </c>
      <c r="DB307">
        <v>-5471.25</v>
      </c>
      <c r="DC307">
        <v>-5471.25</v>
      </c>
      <c r="DD307">
        <v>0</v>
      </c>
      <c r="DE307">
        <v>0</v>
      </c>
      <c r="DF307">
        <v>0</v>
      </c>
      <c r="DG307">
        <v>0</v>
      </c>
      <c r="DH307">
        <v>0</v>
      </c>
    </row>
    <row r="308" spans="1:112" x14ac:dyDescent="0.25">
      <c r="A308">
        <v>50</v>
      </c>
      <c r="B308" t="s">
        <v>109</v>
      </c>
      <c r="C308" t="s">
        <v>196</v>
      </c>
      <c r="D308" s="5">
        <v>46235</v>
      </c>
      <c r="E308">
        <v>60356.07</v>
      </c>
      <c r="F308" s="7">
        <v>46275</v>
      </c>
      <c r="G308" s="7">
        <v>46235</v>
      </c>
      <c r="H308" s="7">
        <v>46599</v>
      </c>
      <c r="I308">
        <v>5029.67</v>
      </c>
      <c r="J308">
        <v>12</v>
      </c>
      <c r="K308">
        <v>6</v>
      </c>
      <c r="L308">
        <v>0.03</v>
      </c>
      <c r="M308" t="s">
        <v>201</v>
      </c>
      <c r="N308" s="3">
        <f t="shared" si="8"/>
        <v>1810.6821</v>
      </c>
      <c r="O308" s="3">
        <f t="shared" si="9"/>
        <v>0</v>
      </c>
      <c r="P308" s="4">
        <f>N308+SUM(Commissions!N307:DE307)</f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-5029.67</v>
      </c>
      <c r="DE308">
        <v>-5029.67</v>
      </c>
      <c r="DF308">
        <v>-5029.67</v>
      </c>
      <c r="DG308">
        <v>-5029.67</v>
      </c>
      <c r="DH308">
        <v>-5029.67</v>
      </c>
    </row>
    <row r="309" spans="1:112" x14ac:dyDescent="0.25">
      <c r="A309">
        <v>51</v>
      </c>
      <c r="B309" t="s">
        <v>142</v>
      </c>
      <c r="C309" t="s">
        <v>196</v>
      </c>
      <c r="D309" s="5">
        <v>44075</v>
      </c>
      <c r="E309">
        <v>10000</v>
      </c>
      <c r="F309" s="7">
        <v>44115</v>
      </c>
      <c r="G309" s="7">
        <v>44075</v>
      </c>
      <c r="H309" s="7">
        <v>44439</v>
      </c>
      <c r="I309">
        <v>833.33</v>
      </c>
      <c r="J309">
        <v>12</v>
      </c>
      <c r="K309">
        <v>0</v>
      </c>
      <c r="L309">
        <v>0.05</v>
      </c>
      <c r="M309" t="s">
        <v>201</v>
      </c>
      <c r="N309" s="3">
        <f t="shared" si="8"/>
        <v>500</v>
      </c>
      <c r="O309" s="3">
        <f t="shared" si="9"/>
        <v>500</v>
      </c>
      <c r="P309" s="4">
        <f>N309+SUM(Commissions!N308:DE308)</f>
        <v>500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-833.33</v>
      </c>
      <c r="AQ309">
        <v>-833.33</v>
      </c>
      <c r="AR309">
        <v>-833.33</v>
      </c>
      <c r="AS309">
        <v>-833.33</v>
      </c>
      <c r="AT309">
        <v>-833.33</v>
      </c>
      <c r="AU309">
        <v>-833.33</v>
      </c>
      <c r="AV309">
        <v>-833.33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</row>
    <row r="310" spans="1:112" x14ac:dyDescent="0.25">
      <c r="A310">
        <v>51</v>
      </c>
      <c r="B310" t="s">
        <v>142</v>
      </c>
      <c r="C310" t="s">
        <v>196</v>
      </c>
      <c r="D310" s="5">
        <v>44440</v>
      </c>
      <c r="E310">
        <v>9192.92</v>
      </c>
      <c r="F310" s="7">
        <v>44480</v>
      </c>
      <c r="G310" s="7">
        <v>44440</v>
      </c>
      <c r="H310" s="7">
        <v>44804</v>
      </c>
      <c r="I310">
        <v>766.08</v>
      </c>
      <c r="J310">
        <v>12</v>
      </c>
      <c r="K310">
        <v>1</v>
      </c>
      <c r="L310">
        <v>0.03</v>
      </c>
      <c r="M310" t="s">
        <v>201</v>
      </c>
      <c r="N310" s="3">
        <f t="shared" si="8"/>
        <v>275.7876</v>
      </c>
      <c r="O310" s="3">
        <f t="shared" si="9"/>
        <v>0</v>
      </c>
      <c r="P310" s="4">
        <f>N310+SUM(Commissions!N309:DE309)</f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-766.08</v>
      </c>
      <c r="AX310">
        <v>-766.08</v>
      </c>
      <c r="AY310">
        <v>-766.08</v>
      </c>
      <c r="AZ310">
        <v>-766.08</v>
      </c>
      <c r="BA310">
        <v>-766.08</v>
      </c>
      <c r="BB310">
        <v>-766.08</v>
      </c>
      <c r="BC310">
        <v>-766.08</v>
      </c>
      <c r="BD310">
        <v>-766.08</v>
      </c>
      <c r="BE310">
        <v>-766.08</v>
      </c>
      <c r="BF310">
        <v>-766.08</v>
      </c>
      <c r="BG310">
        <v>-766.08</v>
      </c>
      <c r="BH310">
        <v>-766.08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</row>
    <row r="311" spans="1:112" x14ac:dyDescent="0.25">
      <c r="A311">
        <v>51</v>
      </c>
      <c r="B311" t="s">
        <v>142</v>
      </c>
      <c r="C311" t="s">
        <v>196</v>
      </c>
      <c r="D311" s="5">
        <v>44805</v>
      </c>
      <c r="E311">
        <v>8450.98</v>
      </c>
      <c r="F311" s="7">
        <v>44845</v>
      </c>
      <c r="G311" s="7">
        <v>44805</v>
      </c>
      <c r="H311" s="7">
        <v>45169</v>
      </c>
      <c r="I311">
        <v>704.25</v>
      </c>
      <c r="J311">
        <v>12</v>
      </c>
      <c r="K311">
        <v>2</v>
      </c>
      <c r="L311">
        <v>0.03</v>
      </c>
      <c r="M311" t="s">
        <v>201</v>
      </c>
      <c r="N311" s="3">
        <f t="shared" si="8"/>
        <v>253.52939999999998</v>
      </c>
      <c r="O311" s="3">
        <f t="shared" si="9"/>
        <v>0</v>
      </c>
      <c r="P311" s="4">
        <f>N311+SUM(Commissions!N310:DE310)</f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-704.25</v>
      </c>
      <c r="BJ311">
        <v>-704.25</v>
      </c>
      <c r="BK311">
        <v>-704.25</v>
      </c>
      <c r="BL311">
        <v>-704.25</v>
      </c>
      <c r="BM311">
        <v>-704.25</v>
      </c>
      <c r="BN311">
        <v>-704.25</v>
      </c>
      <c r="BO311">
        <v>-704.25</v>
      </c>
      <c r="BP311">
        <v>-704.25</v>
      </c>
      <c r="BQ311">
        <v>-704.25</v>
      </c>
      <c r="BR311">
        <v>-704.25</v>
      </c>
      <c r="BS311">
        <v>-704.25</v>
      </c>
      <c r="BT311">
        <v>-704.25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</row>
    <row r="312" spans="1:112" x14ac:dyDescent="0.25">
      <c r="A312">
        <v>51</v>
      </c>
      <c r="B312" t="s">
        <v>142</v>
      </c>
      <c r="C312" t="s">
        <v>196</v>
      </c>
      <c r="D312" s="5">
        <v>45170</v>
      </c>
      <c r="E312">
        <v>7768.92</v>
      </c>
      <c r="F312" s="7">
        <v>45210</v>
      </c>
      <c r="G312" s="7">
        <v>45170</v>
      </c>
      <c r="H312" s="7">
        <v>45535</v>
      </c>
      <c r="I312">
        <v>647.41</v>
      </c>
      <c r="J312">
        <v>12</v>
      </c>
      <c r="K312">
        <v>3</v>
      </c>
      <c r="L312">
        <v>0.03</v>
      </c>
      <c r="M312" t="s">
        <v>201</v>
      </c>
      <c r="N312" s="3">
        <f t="shared" si="8"/>
        <v>233.0676</v>
      </c>
      <c r="O312" s="3">
        <f t="shared" si="9"/>
        <v>0</v>
      </c>
      <c r="P312" s="4">
        <f>N312+SUM(Commissions!N311:DE311)</f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-647.41</v>
      </c>
      <c r="BV312">
        <v>-647.41</v>
      </c>
      <c r="BW312">
        <v>-647.41</v>
      </c>
      <c r="BX312">
        <v>-647.41</v>
      </c>
      <c r="BY312">
        <v>-647.41</v>
      </c>
      <c r="BZ312">
        <v>-647.41</v>
      </c>
      <c r="CA312">
        <v>-647.41</v>
      </c>
      <c r="CB312">
        <v>-647.41</v>
      </c>
      <c r="CC312">
        <v>-647.41</v>
      </c>
      <c r="CD312">
        <v>-647.41</v>
      </c>
      <c r="CE312">
        <v>-647.41</v>
      </c>
      <c r="CF312">
        <v>-647.41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</row>
    <row r="313" spans="1:112" x14ac:dyDescent="0.25">
      <c r="A313">
        <v>51</v>
      </c>
      <c r="B313" t="s">
        <v>142</v>
      </c>
      <c r="C313" t="s">
        <v>196</v>
      </c>
      <c r="D313" s="5">
        <v>45536</v>
      </c>
      <c r="E313">
        <v>7141.9</v>
      </c>
      <c r="F313" s="7">
        <v>45576</v>
      </c>
      <c r="G313" s="7">
        <v>45536</v>
      </c>
      <c r="H313" s="7">
        <v>45900</v>
      </c>
      <c r="I313">
        <v>595.16</v>
      </c>
      <c r="J313">
        <v>12</v>
      </c>
      <c r="K313">
        <v>4</v>
      </c>
      <c r="L313">
        <v>0.03</v>
      </c>
      <c r="M313" t="s">
        <v>201</v>
      </c>
      <c r="N313" s="3">
        <f t="shared" si="8"/>
        <v>214.25699999999998</v>
      </c>
      <c r="O313" s="3">
        <f t="shared" si="9"/>
        <v>0</v>
      </c>
      <c r="P313" s="4">
        <f>N313+SUM(Commissions!N312:DE312)</f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-595.16</v>
      </c>
      <c r="CH313">
        <v>-595.16</v>
      </c>
      <c r="CI313">
        <v>-595.16</v>
      </c>
      <c r="CJ313">
        <v>-595.16</v>
      </c>
      <c r="CK313">
        <v>-595.16</v>
      </c>
      <c r="CL313">
        <v>-595.16</v>
      </c>
      <c r="CM313">
        <v>-595.16</v>
      </c>
      <c r="CN313">
        <v>-595.16</v>
      </c>
      <c r="CO313">
        <v>-595.16</v>
      </c>
      <c r="CP313">
        <v>-595.16</v>
      </c>
      <c r="CQ313">
        <v>-595.16</v>
      </c>
      <c r="CR313">
        <v>-595.16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</row>
    <row r="314" spans="1:112" x14ac:dyDescent="0.25">
      <c r="A314">
        <v>51</v>
      </c>
      <c r="B314" t="s">
        <v>142</v>
      </c>
      <c r="C314" t="s">
        <v>196</v>
      </c>
      <c r="D314" s="5">
        <v>45901</v>
      </c>
      <c r="E314">
        <v>6565.5</v>
      </c>
      <c r="F314" s="7">
        <v>45941</v>
      </c>
      <c r="G314" s="7">
        <v>45901</v>
      </c>
      <c r="H314" s="7">
        <v>46265</v>
      </c>
      <c r="I314">
        <v>547.12</v>
      </c>
      <c r="J314">
        <v>12</v>
      </c>
      <c r="K314">
        <v>5</v>
      </c>
      <c r="L314">
        <v>0.03</v>
      </c>
      <c r="M314" t="s">
        <v>201</v>
      </c>
      <c r="N314" s="3">
        <f t="shared" si="8"/>
        <v>196.965</v>
      </c>
      <c r="O314" s="3">
        <f t="shared" si="9"/>
        <v>0</v>
      </c>
      <c r="P314" s="4">
        <f>N314+SUM(Commissions!N313:DE313)</f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-547.12</v>
      </c>
      <c r="CT314">
        <v>-547.12</v>
      </c>
      <c r="CU314">
        <v>-547.12</v>
      </c>
      <c r="CV314">
        <v>-547.12</v>
      </c>
      <c r="CW314">
        <v>-547.12</v>
      </c>
      <c r="CX314">
        <v>-547.12</v>
      </c>
      <c r="CY314">
        <v>-547.12</v>
      </c>
      <c r="CZ314">
        <v>-547.12</v>
      </c>
      <c r="DA314">
        <v>-547.12</v>
      </c>
      <c r="DB314">
        <v>-547.12</v>
      </c>
      <c r="DC314">
        <v>-547.12</v>
      </c>
      <c r="DD314">
        <v>-547.12</v>
      </c>
      <c r="DE314">
        <v>0</v>
      </c>
      <c r="DF314">
        <v>0</v>
      </c>
      <c r="DG314">
        <v>0</v>
      </c>
      <c r="DH314">
        <v>0</v>
      </c>
    </row>
    <row r="315" spans="1:112" x14ac:dyDescent="0.25">
      <c r="A315">
        <v>51</v>
      </c>
      <c r="B315" t="s">
        <v>142</v>
      </c>
      <c r="C315" t="s">
        <v>196</v>
      </c>
      <c r="D315" s="5">
        <v>46266</v>
      </c>
      <c r="E315">
        <v>6035.61</v>
      </c>
      <c r="F315" s="7">
        <v>46306</v>
      </c>
      <c r="G315" s="7">
        <v>46266</v>
      </c>
      <c r="H315" s="7">
        <v>46630</v>
      </c>
      <c r="I315">
        <v>502.97</v>
      </c>
      <c r="J315">
        <v>12</v>
      </c>
      <c r="K315">
        <v>6</v>
      </c>
      <c r="L315">
        <v>0.03</v>
      </c>
      <c r="M315" t="s">
        <v>201</v>
      </c>
      <c r="N315" s="3">
        <f t="shared" si="8"/>
        <v>181.06829999999999</v>
      </c>
      <c r="O315" s="3">
        <f t="shared" si="9"/>
        <v>0</v>
      </c>
      <c r="P315" s="4">
        <f>N315+SUM(Commissions!N314:DE314)</f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-502.97</v>
      </c>
      <c r="DF315">
        <v>-502.97</v>
      </c>
      <c r="DG315">
        <v>-502.97</v>
      </c>
      <c r="DH315">
        <v>-502.97</v>
      </c>
    </row>
    <row r="316" spans="1:112" x14ac:dyDescent="0.25">
      <c r="A316">
        <v>52</v>
      </c>
      <c r="B316" t="s">
        <v>143</v>
      </c>
      <c r="C316" t="s">
        <v>198</v>
      </c>
      <c r="D316" s="5">
        <v>44075</v>
      </c>
      <c r="E316">
        <v>10000</v>
      </c>
      <c r="F316" s="7">
        <v>44115</v>
      </c>
      <c r="G316" s="7">
        <v>44075</v>
      </c>
      <c r="H316" s="7">
        <v>44439</v>
      </c>
      <c r="I316">
        <v>833.33</v>
      </c>
      <c r="J316">
        <v>12</v>
      </c>
      <c r="K316">
        <v>0</v>
      </c>
      <c r="L316">
        <v>0.05</v>
      </c>
      <c r="M316" t="s">
        <v>201</v>
      </c>
      <c r="N316" s="3">
        <f t="shared" si="8"/>
        <v>500</v>
      </c>
      <c r="O316" s="3">
        <f t="shared" si="9"/>
        <v>500</v>
      </c>
      <c r="P316" s="4">
        <f>N316+SUM(Commissions!N315:DE315)</f>
        <v>500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-833.33</v>
      </c>
      <c r="AQ316">
        <v>-833.33</v>
      </c>
      <c r="AR316">
        <v>-833.33</v>
      </c>
      <c r="AS316">
        <v>-833.33</v>
      </c>
      <c r="AT316">
        <v>-833.33</v>
      </c>
      <c r="AU316">
        <v>-833.33</v>
      </c>
      <c r="AV316">
        <v>-833.33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 spans="1:112" x14ac:dyDescent="0.25">
      <c r="A317">
        <v>52</v>
      </c>
      <c r="B317" t="s">
        <v>143</v>
      </c>
      <c r="C317" t="s">
        <v>198</v>
      </c>
      <c r="D317" s="5">
        <v>44440</v>
      </c>
      <c r="E317">
        <v>9575.51</v>
      </c>
      <c r="F317" s="7">
        <v>44480</v>
      </c>
      <c r="G317" s="7">
        <v>44440</v>
      </c>
      <c r="H317" s="7">
        <v>44804</v>
      </c>
      <c r="I317">
        <v>797.96</v>
      </c>
      <c r="J317">
        <v>12</v>
      </c>
      <c r="K317">
        <v>1</v>
      </c>
      <c r="L317">
        <v>0.03</v>
      </c>
      <c r="M317" t="s">
        <v>201</v>
      </c>
      <c r="N317" s="3">
        <f t="shared" si="8"/>
        <v>287.26529999999997</v>
      </c>
      <c r="O317" s="3">
        <f t="shared" si="9"/>
        <v>0</v>
      </c>
      <c r="P317" s="4">
        <f>N317+SUM(Commissions!N316:DE316)</f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-797.96</v>
      </c>
      <c r="AX317">
        <v>-797.96</v>
      </c>
      <c r="AY317">
        <v>-797.96</v>
      </c>
      <c r="AZ317">
        <v>-797.96</v>
      </c>
      <c r="BA317">
        <v>-797.96</v>
      </c>
      <c r="BB317">
        <v>-797.96</v>
      </c>
      <c r="BC317">
        <v>-797.96</v>
      </c>
      <c r="BD317">
        <v>-797.96</v>
      </c>
      <c r="BE317">
        <v>-797.96</v>
      </c>
      <c r="BF317">
        <v>-797.96</v>
      </c>
      <c r="BG317">
        <v>-797.96</v>
      </c>
      <c r="BH317">
        <v>-797.96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</row>
    <row r="318" spans="1:112" x14ac:dyDescent="0.25">
      <c r="A318">
        <v>52</v>
      </c>
      <c r="B318" t="s">
        <v>143</v>
      </c>
      <c r="C318" t="s">
        <v>198</v>
      </c>
      <c r="D318" s="5">
        <v>44805</v>
      </c>
      <c r="E318">
        <v>9169.0400000000009</v>
      </c>
      <c r="F318" s="7">
        <v>44845</v>
      </c>
      <c r="G318" s="7">
        <v>44805</v>
      </c>
      <c r="H318" s="7">
        <v>45169</v>
      </c>
      <c r="I318">
        <v>764.09</v>
      </c>
      <c r="J318">
        <v>12</v>
      </c>
      <c r="K318">
        <v>2</v>
      </c>
      <c r="L318">
        <v>0.03</v>
      </c>
      <c r="M318" t="s">
        <v>201</v>
      </c>
      <c r="N318" s="3">
        <f t="shared" si="8"/>
        <v>275.07120000000003</v>
      </c>
      <c r="O318" s="3">
        <f t="shared" si="9"/>
        <v>0</v>
      </c>
      <c r="P318" s="4">
        <f>N318+SUM(Commissions!N317:DE317)</f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-764.09</v>
      </c>
      <c r="BJ318">
        <v>-764.09</v>
      </c>
      <c r="BK318">
        <v>-764.09</v>
      </c>
      <c r="BL318">
        <v>-764.09</v>
      </c>
      <c r="BM318">
        <v>-764.09</v>
      </c>
      <c r="BN318">
        <v>-764.09</v>
      </c>
      <c r="BO318">
        <v>-764.09</v>
      </c>
      <c r="BP318">
        <v>-764.09</v>
      </c>
      <c r="BQ318">
        <v>-764.09</v>
      </c>
      <c r="BR318">
        <v>-764.09</v>
      </c>
      <c r="BS318">
        <v>-764.09</v>
      </c>
      <c r="BT318">
        <v>-764.09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</row>
    <row r="319" spans="1:112" x14ac:dyDescent="0.25">
      <c r="A319">
        <v>52</v>
      </c>
      <c r="B319" t="s">
        <v>143</v>
      </c>
      <c r="C319" t="s">
        <v>198</v>
      </c>
      <c r="D319" s="5">
        <v>45170</v>
      </c>
      <c r="E319">
        <v>8779.82</v>
      </c>
      <c r="F319" s="7">
        <v>45210</v>
      </c>
      <c r="G319" s="7">
        <v>45170</v>
      </c>
      <c r="H319" s="7">
        <v>45535</v>
      </c>
      <c r="I319">
        <v>731.65</v>
      </c>
      <c r="J319">
        <v>12</v>
      </c>
      <c r="K319">
        <v>3</v>
      </c>
      <c r="L319">
        <v>0.03</v>
      </c>
      <c r="M319" t="s">
        <v>201</v>
      </c>
      <c r="N319" s="3">
        <f t="shared" si="8"/>
        <v>263.39459999999997</v>
      </c>
      <c r="O319" s="3">
        <f t="shared" si="9"/>
        <v>0</v>
      </c>
      <c r="P319" s="4">
        <f>N319+SUM(Commissions!N318:DE318)</f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-731.65</v>
      </c>
      <c r="BV319">
        <v>-731.65</v>
      </c>
      <c r="BW319">
        <v>-731.65</v>
      </c>
      <c r="BX319">
        <v>-731.65</v>
      </c>
      <c r="BY319">
        <v>-731.65</v>
      </c>
      <c r="BZ319">
        <v>-731.65</v>
      </c>
      <c r="CA319">
        <v>-731.65</v>
      </c>
      <c r="CB319">
        <v>-731.65</v>
      </c>
      <c r="CC319">
        <v>-731.65</v>
      </c>
      <c r="CD319">
        <v>-731.65</v>
      </c>
      <c r="CE319">
        <v>-731.65</v>
      </c>
      <c r="CF319">
        <v>-731.65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</row>
    <row r="320" spans="1:112" x14ac:dyDescent="0.25">
      <c r="A320">
        <v>52</v>
      </c>
      <c r="B320" t="s">
        <v>143</v>
      </c>
      <c r="C320" t="s">
        <v>198</v>
      </c>
      <c r="D320" s="5">
        <v>45536</v>
      </c>
      <c r="E320">
        <v>8407.1299999999992</v>
      </c>
      <c r="F320" s="7">
        <v>45576</v>
      </c>
      <c r="G320" s="7">
        <v>45536</v>
      </c>
      <c r="H320" s="7">
        <v>45900</v>
      </c>
      <c r="I320">
        <v>700.59</v>
      </c>
      <c r="J320">
        <v>12</v>
      </c>
      <c r="K320">
        <v>4</v>
      </c>
      <c r="L320">
        <v>0.03</v>
      </c>
      <c r="M320" t="s">
        <v>201</v>
      </c>
      <c r="N320" s="3">
        <f t="shared" si="8"/>
        <v>252.21389999999997</v>
      </c>
      <c r="O320" s="3">
        <f t="shared" si="9"/>
        <v>0</v>
      </c>
      <c r="P320" s="4">
        <f>N320+SUM(Commissions!N319:DE319)</f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-700.59</v>
      </c>
      <c r="CH320">
        <v>-700.59</v>
      </c>
      <c r="CI320">
        <v>-700.59</v>
      </c>
      <c r="CJ320">
        <v>-700.59</v>
      </c>
      <c r="CK320">
        <v>-700.59</v>
      </c>
      <c r="CL320">
        <v>-700.59</v>
      </c>
      <c r="CM320">
        <v>-700.59</v>
      </c>
      <c r="CN320">
        <v>-700.59</v>
      </c>
      <c r="CO320">
        <v>-700.59</v>
      </c>
      <c r="CP320">
        <v>-700.59</v>
      </c>
      <c r="CQ320">
        <v>-700.59</v>
      </c>
      <c r="CR320">
        <v>-700.59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</row>
    <row r="321" spans="1:112" x14ac:dyDescent="0.25">
      <c r="A321">
        <v>52</v>
      </c>
      <c r="B321" t="s">
        <v>143</v>
      </c>
      <c r="C321" t="s">
        <v>198</v>
      </c>
      <c r="D321" s="5">
        <v>45901</v>
      </c>
      <c r="E321">
        <v>8050.25</v>
      </c>
      <c r="F321" s="7">
        <v>45941</v>
      </c>
      <c r="G321" s="7">
        <v>45901</v>
      </c>
      <c r="H321" s="7">
        <v>46265</v>
      </c>
      <c r="I321">
        <v>670.85</v>
      </c>
      <c r="J321">
        <v>12</v>
      </c>
      <c r="K321">
        <v>5</v>
      </c>
      <c r="L321">
        <v>0.03</v>
      </c>
      <c r="M321" t="s">
        <v>201</v>
      </c>
      <c r="N321" s="3">
        <f t="shared" si="8"/>
        <v>241.50749999999999</v>
      </c>
      <c r="O321" s="3">
        <f t="shared" si="9"/>
        <v>0</v>
      </c>
      <c r="P321" s="4">
        <f>N321+SUM(Commissions!N320:DE320)</f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-670.85</v>
      </c>
      <c r="CT321">
        <v>-670.85</v>
      </c>
      <c r="CU321">
        <v>-670.85</v>
      </c>
      <c r="CV321">
        <v>-670.85</v>
      </c>
      <c r="CW321">
        <v>-670.85</v>
      </c>
      <c r="CX321">
        <v>-670.85</v>
      </c>
      <c r="CY321">
        <v>-670.85</v>
      </c>
      <c r="CZ321">
        <v>-670.85</v>
      </c>
      <c r="DA321">
        <v>-670.85</v>
      </c>
      <c r="DB321">
        <v>-670.85</v>
      </c>
      <c r="DC321">
        <v>-670.85</v>
      </c>
      <c r="DD321">
        <v>-670.85</v>
      </c>
      <c r="DE321">
        <v>0</v>
      </c>
      <c r="DF321">
        <v>0</v>
      </c>
      <c r="DG321">
        <v>0</v>
      </c>
      <c r="DH321">
        <v>0</v>
      </c>
    </row>
    <row r="322" spans="1:112" x14ac:dyDescent="0.25">
      <c r="A322">
        <v>52</v>
      </c>
      <c r="B322" t="s">
        <v>143</v>
      </c>
      <c r="C322" t="s">
        <v>198</v>
      </c>
      <c r="D322" s="5">
        <v>46266</v>
      </c>
      <c r="E322">
        <v>7708.53</v>
      </c>
      <c r="F322" s="7">
        <v>46306</v>
      </c>
      <c r="G322" s="7">
        <v>46266</v>
      </c>
      <c r="H322" s="7">
        <v>46630</v>
      </c>
      <c r="I322">
        <v>642.38</v>
      </c>
      <c r="J322">
        <v>12</v>
      </c>
      <c r="K322">
        <v>6</v>
      </c>
      <c r="L322">
        <v>0.03</v>
      </c>
      <c r="M322" t="s">
        <v>201</v>
      </c>
      <c r="N322" s="3">
        <f t="shared" si="8"/>
        <v>231.2559</v>
      </c>
      <c r="O322" s="3">
        <f t="shared" si="9"/>
        <v>0</v>
      </c>
      <c r="P322" s="4">
        <f>N322+SUM(Commissions!N321:DE321)</f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-642.38</v>
      </c>
      <c r="DF322">
        <v>-642.38</v>
      </c>
      <c r="DG322">
        <v>-642.38</v>
      </c>
      <c r="DH322">
        <v>-642.38</v>
      </c>
    </row>
    <row r="323" spans="1:112" x14ac:dyDescent="0.25">
      <c r="A323">
        <v>53</v>
      </c>
      <c r="B323" t="s">
        <v>144</v>
      </c>
      <c r="C323" t="s">
        <v>197</v>
      </c>
      <c r="D323" s="5">
        <v>44075</v>
      </c>
      <c r="E323">
        <v>210000</v>
      </c>
      <c r="F323" s="7">
        <v>44115</v>
      </c>
      <c r="G323" s="7">
        <v>44075</v>
      </c>
      <c r="H323" s="7">
        <v>44439</v>
      </c>
      <c r="I323">
        <v>17500</v>
      </c>
      <c r="J323">
        <v>12</v>
      </c>
      <c r="K323">
        <v>0</v>
      </c>
      <c r="L323">
        <v>0.05</v>
      </c>
      <c r="M323" t="s">
        <v>201</v>
      </c>
      <c r="N323" s="3">
        <f t="shared" si="8"/>
        <v>10500</v>
      </c>
      <c r="O323" s="3">
        <f t="shared" si="9"/>
        <v>10500</v>
      </c>
      <c r="P323" s="4">
        <f>N323+SUM(Commissions!N322:DE322)</f>
        <v>10500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-17500</v>
      </c>
      <c r="AQ323">
        <v>-17500</v>
      </c>
      <c r="AR323">
        <v>-17500</v>
      </c>
      <c r="AS323">
        <v>-17500</v>
      </c>
      <c r="AT323">
        <v>-17500</v>
      </c>
      <c r="AU323">
        <v>-17500</v>
      </c>
      <c r="AV323">
        <v>-17500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</row>
    <row r="324" spans="1:112" x14ac:dyDescent="0.25">
      <c r="A324">
        <v>53</v>
      </c>
      <c r="B324" t="s">
        <v>144</v>
      </c>
      <c r="C324" t="s">
        <v>197</v>
      </c>
      <c r="D324" s="5">
        <v>44440</v>
      </c>
      <c r="E324">
        <v>200885.11</v>
      </c>
      <c r="F324" s="7">
        <v>44480</v>
      </c>
      <c r="G324" s="7">
        <v>44440</v>
      </c>
      <c r="H324" s="7">
        <v>44804</v>
      </c>
      <c r="I324">
        <v>16740.43</v>
      </c>
      <c r="J324">
        <v>12</v>
      </c>
      <c r="K324">
        <v>1</v>
      </c>
      <c r="L324">
        <v>0.03</v>
      </c>
      <c r="M324" t="s">
        <v>201</v>
      </c>
      <c r="N324" s="3">
        <f t="shared" ref="N324:N387" si="10">E324*L324</f>
        <v>6026.5532999999996</v>
      </c>
      <c r="O324" s="3">
        <f t="shared" ref="O324:O387" si="11">IF(OR(F324&gt;$O$1,F324&lt;$N$1),E324*L324,0)</f>
        <v>0</v>
      </c>
      <c r="P324" s="4">
        <f>N324+SUM(Commissions!N323:DE323)</f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-16740.43</v>
      </c>
      <c r="AX324">
        <v>-16740.43</v>
      </c>
      <c r="AY324">
        <v>-16740.43</v>
      </c>
      <c r="AZ324">
        <v>-16740.43</v>
      </c>
      <c r="BA324">
        <v>-16740.43</v>
      </c>
      <c r="BB324">
        <v>-16740.43</v>
      </c>
      <c r="BC324">
        <v>-16740.43</v>
      </c>
      <c r="BD324">
        <v>-16740.43</v>
      </c>
      <c r="BE324">
        <v>-16740.43</v>
      </c>
      <c r="BF324">
        <v>-16740.43</v>
      </c>
      <c r="BG324">
        <v>-16740.43</v>
      </c>
      <c r="BH324">
        <v>-16740.43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</row>
    <row r="325" spans="1:112" x14ac:dyDescent="0.25">
      <c r="A325">
        <v>53</v>
      </c>
      <c r="B325" t="s">
        <v>144</v>
      </c>
      <c r="C325" t="s">
        <v>197</v>
      </c>
      <c r="D325" s="5">
        <v>44805</v>
      </c>
      <c r="E325">
        <v>192165.84</v>
      </c>
      <c r="F325" s="7">
        <v>44845</v>
      </c>
      <c r="G325" s="7">
        <v>44805</v>
      </c>
      <c r="H325" s="7">
        <v>45169</v>
      </c>
      <c r="I325">
        <v>16013.82</v>
      </c>
      <c r="J325">
        <v>12</v>
      </c>
      <c r="K325">
        <v>2</v>
      </c>
      <c r="L325">
        <v>0.03</v>
      </c>
      <c r="M325" t="s">
        <v>201</v>
      </c>
      <c r="N325" s="3">
        <f t="shared" si="10"/>
        <v>5764.9751999999999</v>
      </c>
      <c r="O325" s="3">
        <f t="shared" si="11"/>
        <v>0</v>
      </c>
      <c r="P325" s="4">
        <f>N325+SUM(Commissions!N324:DE324)</f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-16013.82</v>
      </c>
      <c r="BJ325">
        <v>-16013.82</v>
      </c>
      <c r="BK325">
        <v>-16013.82</v>
      </c>
      <c r="BL325">
        <v>-16013.82</v>
      </c>
      <c r="BM325">
        <v>-16013.82</v>
      </c>
      <c r="BN325">
        <v>-16013.82</v>
      </c>
      <c r="BO325">
        <v>-16013.82</v>
      </c>
      <c r="BP325">
        <v>-16013.82</v>
      </c>
      <c r="BQ325">
        <v>-16013.82</v>
      </c>
      <c r="BR325">
        <v>-16013.82</v>
      </c>
      <c r="BS325">
        <v>-16013.82</v>
      </c>
      <c r="BT325">
        <v>-16013.82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</row>
    <row r="326" spans="1:112" x14ac:dyDescent="0.25">
      <c r="A326">
        <v>53</v>
      </c>
      <c r="B326" t="s">
        <v>144</v>
      </c>
      <c r="C326" t="s">
        <v>197</v>
      </c>
      <c r="D326" s="5">
        <v>45170</v>
      </c>
      <c r="E326">
        <v>183825.02</v>
      </c>
      <c r="F326" s="7">
        <v>45210</v>
      </c>
      <c r="G326" s="7">
        <v>45170</v>
      </c>
      <c r="H326" s="7">
        <v>45535</v>
      </c>
      <c r="I326">
        <v>15318.75</v>
      </c>
      <c r="J326">
        <v>12</v>
      </c>
      <c r="K326">
        <v>3</v>
      </c>
      <c r="L326">
        <v>0.03</v>
      </c>
      <c r="M326" t="s">
        <v>201</v>
      </c>
      <c r="N326" s="3">
        <f t="shared" si="10"/>
        <v>5514.7505999999994</v>
      </c>
      <c r="O326" s="3">
        <f t="shared" si="11"/>
        <v>0</v>
      </c>
      <c r="P326" s="4">
        <f>N326+SUM(Commissions!N325:DE325)</f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-15318.75</v>
      </c>
      <c r="BV326">
        <v>-15318.75</v>
      </c>
      <c r="BW326">
        <v>-15318.75</v>
      </c>
      <c r="BX326">
        <v>-15318.75</v>
      </c>
      <c r="BY326">
        <v>-15318.75</v>
      </c>
      <c r="BZ326">
        <v>-15318.75</v>
      </c>
      <c r="CA326">
        <v>-15318.75</v>
      </c>
      <c r="CB326">
        <v>-15318.75</v>
      </c>
      <c r="CC326">
        <v>-15318.75</v>
      </c>
      <c r="CD326">
        <v>-15318.75</v>
      </c>
      <c r="CE326">
        <v>-15318.75</v>
      </c>
      <c r="CF326">
        <v>-15318.75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</row>
    <row r="327" spans="1:112" x14ac:dyDescent="0.25">
      <c r="A327">
        <v>53</v>
      </c>
      <c r="B327" t="s">
        <v>144</v>
      </c>
      <c r="C327" t="s">
        <v>197</v>
      </c>
      <c r="D327" s="5">
        <v>45536</v>
      </c>
      <c r="E327">
        <v>175846.23</v>
      </c>
      <c r="F327" s="7">
        <v>45576</v>
      </c>
      <c r="G327" s="7">
        <v>45536</v>
      </c>
      <c r="H327" s="7">
        <v>45900</v>
      </c>
      <c r="I327">
        <v>14653.85</v>
      </c>
      <c r="J327">
        <v>12</v>
      </c>
      <c r="K327">
        <v>4</v>
      </c>
      <c r="L327">
        <v>0.03</v>
      </c>
      <c r="M327" t="s">
        <v>201</v>
      </c>
      <c r="N327" s="3">
        <f t="shared" si="10"/>
        <v>5275.3869000000004</v>
      </c>
      <c r="O327" s="3">
        <f t="shared" si="11"/>
        <v>0</v>
      </c>
      <c r="P327" s="4">
        <f>N327+SUM(Commissions!N326:DE326)</f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-14653.85</v>
      </c>
      <c r="CH327">
        <v>-14653.85</v>
      </c>
      <c r="CI327">
        <v>-14653.85</v>
      </c>
      <c r="CJ327">
        <v>-14653.85</v>
      </c>
      <c r="CK327">
        <v>-14653.85</v>
      </c>
      <c r="CL327">
        <v>-14653.85</v>
      </c>
      <c r="CM327">
        <v>-14653.85</v>
      </c>
      <c r="CN327">
        <v>-14653.85</v>
      </c>
      <c r="CO327">
        <v>-14653.85</v>
      </c>
      <c r="CP327">
        <v>-14653.85</v>
      </c>
      <c r="CQ327">
        <v>-14653.85</v>
      </c>
      <c r="CR327">
        <v>-14653.85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</row>
    <row r="328" spans="1:112" x14ac:dyDescent="0.25">
      <c r="A328">
        <v>53</v>
      </c>
      <c r="B328" t="s">
        <v>144</v>
      </c>
      <c r="C328" t="s">
        <v>197</v>
      </c>
      <c r="D328" s="5">
        <v>45901</v>
      </c>
      <c r="E328">
        <v>168213.76000000001</v>
      </c>
      <c r="F328" s="7">
        <v>45941</v>
      </c>
      <c r="G328" s="7">
        <v>45901</v>
      </c>
      <c r="H328" s="7">
        <v>46265</v>
      </c>
      <c r="I328">
        <v>14017.81</v>
      </c>
      <c r="J328">
        <v>12</v>
      </c>
      <c r="K328">
        <v>5</v>
      </c>
      <c r="L328">
        <v>0.03</v>
      </c>
      <c r="M328" t="s">
        <v>201</v>
      </c>
      <c r="N328" s="3">
        <f t="shared" si="10"/>
        <v>5046.4128000000001</v>
      </c>
      <c r="O328" s="3">
        <f t="shared" si="11"/>
        <v>0</v>
      </c>
      <c r="P328" s="4">
        <f>N328+SUM(Commissions!N327:DE327)</f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-14017.81</v>
      </c>
      <c r="CT328">
        <v>-14017.81</v>
      </c>
      <c r="CU328">
        <v>-14017.81</v>
      </c>
      <c r="CV328">
        <v>-14017.81</v>
      </c>
      <c r="CW328">
        <v>-14017.81</v>
      </c>
      <c r="CX328">
        <v>-14017.81</v>
      </c>
      <c r="CY328">
        <v>-14017.81</v>
      </c>
      <c r="CZ328">
        <v>-14017.81</v>
      </c>
      <c r="DA328">
        <v>-14017.81</v>
      </c>
      <c r="DB328">
        <v>-14017.81</v>
      </c>
      <c r="DC328">
        <v>-14017.81</v>
      </c>
      <c r="DD328">
        <v>-14017.81</v>
      </c>
      <c r="DE328">
        <v>0</v>
      </c>
      <c r="DF328">
        <v>0</v>
      </c>
      <c r="DG328">
        <v>0</v>
      </c>
      <c r="DH328">
        <v>0</v>
      </c>
    </row>
    <row r="329" spans="1:112" x14ac:dyDescent="0.25">
      <c r="A329">
        <v>53</v>
      </c>
      <c r="B329" t="s">
        <v>144</v>
      </c>
      <c r="C329" t="s">
        <v>197</v>
      </c>
      <c r="D329" s="5">
        <v>46266</v>
      </c>
      <c r="E329">
        <v>160912.57</v>
      </c>
      <c r="F329" s="7">
        <v>46306</v>
      </c>
      <c r="G329" s="7">
        <v>46266</v>
      </c>
      <c r="H329" s="7">
        <v>46630</v>
      </c>
      <c r="I329">
        <v>13409.38</v>
      </c>
      <c r="J329">
        <v>12</v>
      </c>
      <c r="K329">
        <v>6</v>
      </c>
      <c r="L329">
        <v>0.03</v>
      </c>
      <c r="M329" t="s">
        <v>201</v>
      </c>
      <c r="N329" s="3">
        <f t="shared" si="10"/>
        <v>4827.3770999999997</v>
      </c>
      <c r="O329" s="3">
        <f t="shared" si="11"/>
        <v>0</v>
      </c>
      <c r="P329" s="4">
        <f>N329+SUM(Commissions!N328:DE328)</f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-13409.38</v>
      </c>
      <c r="DF329">
        <v>-13409.38</v>
      </c>
      <c r="DG329">
        <v>-13409.38</v>
      </c>
      <c r="DH329">
        <v>-13409.38</v>
      </c>
    </row>
    <row r="330" spans="1:112" x14ac:dyDescent="0.25">
      <c r="A330">
        <v>54</v>
      </c>
      <c r="B330" t="s">
        <v>145</v>
      </c>
      <c r="C330" t="s">
        <v>199</v>
      </c>
      <c r="D330" s="5">
        <v>44013</v>
      </c>
      <c r="E330">
        <v>10000</v>
      </c>
      <c r="F330" s="7">
        <v>44053</v>
      </c>
      <c r="G330" s="7">
        <v>44013</v>
      </c>
      <c r="H330" s="7">
        <v>44469</v>
      </c>
      <c r="I330">
        <v>666.67</v>
      </c>
      <c r="J330">
        <v>15</v>
      </c>
      <c r="K330">
        <v>0</v>
      </c>
      <c r="L330">
        <v>0.05</v>
      </c>
      <c r="M330" t="s">
        <v>201</v>
      </c>
      <c r="N330" s="3">
        <f t="shared" si="10"/>
        <v>500</v>
      </c>
      <c r="O330" s="3">
        <f t="shared" si="11"/>
        <v>500</v>
      </c>
      <c r="P330" s="4">
        <f>N330+SUM(Commissions!N329:DE329)</f>
        <v>500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-666.67</v>
      </c>
      <c r="AQ330">
        <v>-666.67</v>
      </c>
      <c r="AR330">
        <v>-666.67</v>
      </c>
      <c r="AS330">
        <v>-666.67</v>
      </c>
      <c r="AT330">
        <v>-666.67</v>
      </c>
      <c r="AU330">
        <v>-666.67</v>
      </c>
      <c r="AV330">
        <v>-666.67</v>
      </c>
      <c r="AW330">
        <v>-666.67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</row>
    <row r="331" spans="1:112" x14ac:dyDescent="0.25">
      <c r="A331">
        <v>54</v>
      </c>
      <c r="B331" t="s">
        <v>145</v>
      </c>
      <c r="C331" t="s">
        <v>199</v>
      </c>
      <c r="D331" s="5">
        <v>44470</v>
      </c>
      <c r="E331">
        <v>8954.4599999999991</v>
      </c>
      <c r="F331" s="7">
        <v>44510</v>
      </c>
      <c r="G331" s="7">
        <v>44470</v>
      </c>
      <c r="H331" s="7">
        <v>44926</v>
      </c>
      <c r="I331">
        <v>596.96</v>
      </c>
      <c r="J331">
        <v>15</v>
      </c>
      <c r="K331">
        <v>1</v>
      </c>
      <c r="L331">
        <v>0.03</v>
      </c>
      <c r="M331" t="s">
        <v>201</v>
      </c>
      <c r="N331" s="3">
        <f t="shared" si="10"/>
        <v>268.63379999999995</v>
      </c>
      <c r="O331" s="3">
        <f t="shared" si="11"/>
        <v>0</v>
      </c>
      <c r="P331" s="4">
        <f>N331+SUM(Commissions!N330:DE330)</f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-596.96</v>
      </c>
      <c r="AY331">
        <v>-596.96</v>
      </c>
      <c r="AZ331">
        <v>-596.96</v>
      </c>
      <c r="BA331">
        <v>-596.96</v>
      </c>
      <c r="BB331">
        <v>-596.96</v>
      </c>
      <c r="BC331">
        <v>-596.96</v>
      </c>
      <c r="BD331">
        <v>-596.96</v>
      </c>
      <c r="BE331">
        <v>-596.96</v>
      </c>
      <c r="BF331">
        <v>-596.96</v>
      </c>
      <c r="BG331">
        <v>-596.96</v>
      </c>
      <c r="BH331">
        <v>-596.96</v>
      </c>
      <c r="BI331">
        <v>-596.96</v>
      </c>
      <c r="BJ331">
        <v>-596.96</v>
      </c>
      <c r="BK331">
        <v>-596.96</v>
      </c>
      <c r="BL331">
        <v>-596.96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</row>
    <row r="332" spans="1:112" x14ac:dyDescent="0.25">
      <c r="A332">
        <v>54</v>
      </c>
      <c r="B332" t="s">
        <v>145</v>
      </c>
      <c r="C332" t="s">
        <v>199</v>
      </c>
      <c r="D332" s="5">
        <v>44927</v>
      </c>
      <c r="E332">
        <v>8018.23</v>
      </c>
      <c r="F332" s="7">
        <v>44967</v>
      </c>
      <c r="G332" s="7">
        <v>44927</v>
      </c>
      <c r="H332" s="7">
        <v>45382</v>
      </c>
      <c r="I332">
        <v>534.54999999999995</v>
      </c>
      <c r="J332">
        <v>15</v>
      </c>
      <c r="K332">
        <v>2</v>
      </c>
      <c r="L332">
        <v>0.03</v>
      </c>
      <c r="M332" t="s">
        <v>201</v>
      </c>
      <c r="N332" s="3">
        <f t="shared" si="10"/>
        <v>240.54689999999997</v>
      </c>
      <c r="O332" s="3">
        <f t="shared" si="11"/>
        <v>0</v>
      </c>
      <c r="P332" s="4">
        <f>N332+SUM(Commissions!N331:DE331)</f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-534.54999999999995</v>
      </c>
      <c r="BN332">
        <v>-534.54999999999995</v>
      </c>
      <c r="BO332">
        <v>-534.54999999999995</v>
      </c>
      <c r="BP332">
        <v>-534.54999999999995</v>
      </c>
      <c r="BQ332">
        <v>-534.54999999999995</v>
      </c>
      <c r="BR332">
        <v>-534.54999999999995</v>
      </c>
      <c r="BS332">
        <v>-534.54999999999995</v>
      </c>
      <c r="BT332">
        <v>-534.54999999999995</v>
      </c>
      <c r="BU332">
        <v>-534.54999999999995</v>
      </c>
      <c r="BV332">
        <v>-534.54999999999995</v>
      </c>
      <c r="BW332">
        <v>-534.54999999999995</v>
      </c>
      <c r="BX332">
        <v>-534.54999999999995</v>
      </c>
      <c r="BY332">
        <v>-534.54999999999995</v>
      </c>
      <c r="BZ332">
        <v>-534.54999999999995</v>
      </c>
      <c r="CA332">
        <v>-534.54999999999995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</row>
    <row r="333" spans="1:112" x14ac:dyDescent="0.25">
      <c r="A333">
        <v>54</v>
      </c>
      <c r="B333" t="s">
        <v>145</v>
      </c>
      <c r="C333" t="s">
        <v>199</v>
      </c>
      <c r="D333" s="5">
        <v>45383</v>
      </c>
      <c r="E333">
        <v>7179.89</v>
      </c>
      <c r="F333" s="7">
        <v>45423</v>
      </c>
      <c r="G333" s="7">
        <v>45383</v>
      </c>
      <c r="H333" s="7">
        <v>45838</v>
      </c>
      <c r="I333">
        <v>478.66</v>
      </c>
      <c r="J333">
        <v>15</v>
      </c>
      <c r="K333">
        <v>3</v>
      </c>
      <c r="L333">
        <v>0.03</v>
      </c>
      <c r="M333" t="s">
        <v>201</v>
      </c>
      <c r="N333" s="3">
        <f t="shared" si="10"/>
        <v>215.39670000000001</v>
      </c>
      <c r="O333" s="3">
        <f t="shared" si="11"/>
        <v>0</v>
      </c>
      <c r="P333" s="4">
        <f>N333+SUM(Commissions!N332:DE332)</f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-478.66</v>
      </c>
      <c r="CC333">
        <v>-478.66</v>
      </c>
      <c r="CD333">
        <v>-478.66</v>
      </c>
      <c r="CE333">
        <v>-478.66</v>
      </c>
      <c r="CF333">
        <v>-478.66</v>
      </c>
      <c r="CG333">
        <v>-478.66</v>
      </c>
      <c r="CH333">
        <v>-478.66</v>
      </c>
      <c r="CI333">
        <v>-478.66</v>
      </c>
      <c r="CJ333">
        <v>-478.66</v>
      </c>
      <c r="CK333">
        <v>-478.66</v>
      </c>
      <c r="CL333">
        <v>-478.66</v>
      </c>
      <c r="CM333">
        <v>-478.66</v>
      </c>
      <c r="CN333">
        <v>-478.66</v>
      </c>
      <c r="CO333">
        <v>-478.66</v>
      </c>
      <c r="CP333">
        <v>-478.66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</row>
    <row r="334" spans="1:112" x14ac:dyDescent="0.25">
      <c r="A334">
        <v>54</v>
      </c>
      <c r="B334" t="s">
        <v>145</v>
      </c>
      <c r="C334" t="s">
        <v>199</v>
      </c>
      <c r="D334" s="5">
        <v>45839</v>
      </c>
      <c r="E334">
        <v>6429.2</v>
      </c>
      <c r="F334" s="7">
        <v>45879</v>
      </c>
      <c r="G334" s="7">
        <v>45839</v>
      </c>
      <c r="H334" s="7">
        <v>46295</v>
      </c>
      <c r="I334">
        <v>428.61</v>
      </c>
      <c r="J334">
        <v>15</v>
      </c>
      <c r="K334">
        <v>4</v>
      </c>
      <c r="L334">
        <v>0.03</v>
      </c>
      <c r="M334" t="s">
        <v>201</v>
      </c>
      <c r="N334" s="3">
        <f t="shared" si="10"/>
        <v>192.87599999999998</v>
      </c>
      <c r="O334" s="3">
        <f t="shared" si="11"/>
        <v>0</v>
      </c>
      <c r="P334" s="4">
        <f>N334+SUM(Commissions!N333:DE333)</f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-428.61</v>
      </c>
      <c r="CR334">
        <v>-428.61</v>
      </c>
      <c r="CS334">
        <v>-428.61</v>
      </c>
      <c r="CT334">
        <v>-428.61</v>
      </c>
      <c r="CU334">
        <v>-428.61</v>
      </c>
      <c r="CV334">
        <v>-428.61</v>
      </c>
      <c r="CW334">
        <v>-428.61</v>
      </c>
      <c r="CX334">
        <v>-428.61</v>
      </c>
      <c r="CY334">
        <v>-428.61</v>
      </c>
      <c r="CZ334">
        <v>-428.61</v>
      </c>
      <c r="DA334">
        <v>-428.61</v>
      </c>
      <c r="DB334">
        <v>-428.61</v>
      </c>
      <c r="DC334">
        <v>-428.61</v>
      </c>
      <c r="DD334">
        <v>-428.61</v>
      </c>
      <c r="DE334">
        <v>-428.61</v>
      </c>
      <c r="DF334">
        <v>0</v>
      </c>
      <c r="DG334">
        <v>0</v>
      </c>
      <c r="DH334">
        <v>0</v>
      </c>
    </row>
    <row r="335" spans="1:112" x14ac:dyDescent="0.25">
      <c r="A335">
        <v>54</v>
      </c>
      <c r="B335" t="s">
        <v>145</v>
      </c>
      <c r="C335" t="s">
        <v>199</v>
      </c>
      <c r="D335" s="5">
        <v>46296</v>
      </c>
      <c r="E335">
        <v>5757</v>
      </c>
      <c r="F335" s="7">
        <v>46336</v>
      </c>
      <c r="G335" s="7">
        <v>46296</v>
      </c>
      <c r="H335" s="7">
        <v>46752</v>
      </c>
      <c r="I335">
        <v>383.8</v>
      </c>
      <c r="J335">
        <v>15</v>
      </c>
      <c r="K335">
        <v>5</v>
      </c>
      <c r="L335">
        <v>0.03</v>
      </c>
      <c r="M335" t="s">
        <v>201</v>
      </c>
      <c r="N335" s="3">
        <f t="shared" si="10"/>
        <v>172.70999999999998</v>
      </c>
      <c r="O335" s="3">
        <f t="shared" si="11"/>
        <v>0</v>
      </c>
      <c r="P335" s="4">
        <f>N335+SUM(Commissions!N334:DE334)</f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-383.8</v>
      </c>
      <c r="DG335">
        <v>-383.8</v>
      </c>
      <c r="DH335">
        <v>-383.8</v>
      </c>
    </row>
    <row r="336" spans="1:112" x14ac:dyDescent="0.25">
      <c r="A336">
        <v>56</v>
      </c>
      <c r="B336" t="s">
        <v>146</v>
      </c>
      <c r="C336" t="s">
        <v>200</v>
      </c>
      <c r="D336" s="5">
        <v>44105</v>
      </c>
      <c r="E336">
        <v>290000</v>
      </c>
      <c r="F336" s="7">
        <v>44145</v>
      </c>
      <c r="G336" s="7">
        <v>44105</v>
      </c>
      <c r="H336" s="7">
        <v>44469</v>
      </c>
      <c r="I336">
        <v>24166.67</v>
      </c>
      <c r="J336">
        <v>12</v>
      </c>
      <c r="K336">
        <v>0</v>
      </c>
      <c r="L336">
        <v>0.05</v>
      </c>
      <c r="M336" t="s">
        <v>201</v>
      </c>
      <c r="N336" s="3">
        <f t="shared" si="10"/>
        <v>14500</v>
      </c>
      <c r="O336" s="3">
        <f t="shared" si="11"/>
        <v>14500</v>
      </c>
      <c r="P336" s="4">
        <f>N336+SUM(Commissions!N335:DE335)</f>
        <v>14500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-24166.67</v>
      </c>
      <c r="AQ336">
        <v>-24166.67</v>
      </c>
      <c r="AR336">
        <v>-24166.67</v>
      </c>
      <c r="AS336">
        <v>-24166.67</v>
      </c>
      <c r="AT336">
        <v>-24166.67</v>
      </c>
      <c r="AU336">
        <v>-24166.67</v>
      </c>
      <c r="AV336">
        <v>-24166.67</v>
      </c>
      <c r="AW336">
        <v>-24166.67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</row>
    <row r="337" spans="1:112" x14ac:dyDescent="0.25">
      <c r="A337">
        <v>56</v>
      </c>
      <c r="B337" t="s">
        <v>146</v>
      </c>
      <c r="C337" t="s">
        <v>200</v>
      </c>
      <c r="D337" s="5">
        <v>44470</v>
      </c>
      <c r="E337">
        <v>258363.64</v>
      </c>
      <c r="F337" s="7">
        <v>44510</v>
      </c>
      <c r="G337" s="7">
        <v>44470</v>
      </c>
      <c r="H337" s="7">
        <v>44834</v>
      </c>
      <c r="I337">
        <v>21530.3</v>
      </c>
      <c r="J337">
        <v>12</v>
      </c>
      <c r="K337">
        <v>1</v>
      </c>
      <c r="L337">
        <v>0.03</v>
      </c>
      <c r="M337" t="s">
        <v>201</v>
      </c>
      <c r="N337" s="3">
        <f t="shared" si="10"/>
        <v>7750.9092000000001</v>
      </c>
      <c r="O337" s="3">
        <f t="shared" si="11"/>
        <v>0</v>
      </c>
      <c r="P337" s="4">
        <f>N337+SUM(Commissions!N336:DE336)</f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-21530.3</v>
      </c>
      <c r="AY337">
        <v>-21530.3</v>
      </c>
      <c r="AZ337">
        <v>-21530.3</v>
      </c>
      <c r="BA337">
        <v>-21530.3</v>
      </c>
      <c r="BB337">
        <v>-21530.3</v>
      </c>
      <c r="BC337">
        <v>-21530.3</v>
      </c>
      <c r="BD337">
        <v>-21530.3</v>
      </c>
      <c r="BE337">
        <v>-21530.3</v>
      </c>
      <c r="BF337">
        <v>-21530.3</v>
      </c>
      <c r="BG337">
        <v>-21530.3</v>
      </c>
      <c r="BH337">
        <v>-21530.3</v>
      </c>
      <c r="BI337">
        <v>-21530.3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</row>
    <row r="338" spans="1:112" x14ac:dyDescent="0.25">
      <c r="A338">
        <v>56</v>
      </c>
      <c r="B338" t="s">
        <v>146</v>
      </c>
      <c r="C338" t="s">
        <v>200</v>
      </c>
      <c r="D338" s="5">
        <v>44835</v>
      </c>
      <c r="E338">
        <v>230178.51</v>
      </c>
      <c r="F338" s="7">
        <v>44875</v>
      </c>
      <c r="G338" s="7">
        <v>44835</v>
      </c>
      <c r="H338" s="7">
        <v>45199</v>
      </c>
      <c r="I338">
        <v>19181.54</v>
      </c>
      <c r="J338">
        <v>12</v>
      </c>
      <c r="K338">
        <v>2</v>
      </c>
      <c r="L338">
        <v>0.03</v>
      </c>
      <c r="M338" t="s">
        <v>201</v>
      </c>
      <c r="N338" s="3">
        <f t="shared" si="10"/>
        <v>6905.3553000000002</v>
      </c>
      <c r="O338" s="3">
        <f t="shared" si="11"/>
        <v>0</v>
      </c>
      <c r="P338" s="4">
        <f>N338+SUM(Commissions!N337:DE337)</f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-19181.54</v>
      </c>
      <c r="BK338">
        <v>-19181.54</v>
      </c>
      <c r="BL338">
        <v>-19181.54</v>
      </c>
      <c r="BM338">
        <v>-19181.54</v>
      </c>
      <c r="BN338">
        <v>-19181.54</v>
      </c>
      <c r="BO338">
        <v>-19181.54</v>
      </c>
      <c r="BP338">
        <v>-19181.54</v>
      </c>
      <c r="BQ338">
        <v>-19181.54</v>
      </c>
      <c r="BR338">
        <v>-19181.54</v>
      </c>
      <c r="BS338">
        <v>-19181.54</v>
      </c>
      <c r="BT338">
        <v>-19181.54</v>
      </c>
      <c r="BU338">
        <v>-19181.54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</row>
    <row r="339" spans="1:112" x14ac:dyDescent="0.25">
      <c r="A339">
        <v>56</v>
      </c>
      <c r="B339" t="s">
        <v>146</v>
      </c>
      <c r="C339" t="s">
        <v>200</v>
      </c>
      <c r="D339" s="5">
        <v>45200</v>
      </c>
      <c r="E339">
        <v>205068.13</v>
      </c>
      <c r="F339" s="7">
        <v>45240</v>
      </c>
      <c r="G339" s="7">
        <v>45200</v>
      </c>
      <c r="H339" s="7">
        <v>45565</v>
      </c>
      <c r="I339">
        <v>17089.009999999998</v>
      </c>
      <c r="J339">
        <v>12</v>
      </c>
      <c r="K339">
        <v>3</v>
      </c>
      <c r="L339">
        <v>0.03</v>
      </c>
      <c r="M339" t="s">
        <v>201</v>
      </c>
      <c r="N339" s="3">
        <f t="shared" si="10"/>
        <v>6152.0438999999997</v>
      </c>
      <c r="O339" s="3">
        <f t="shared" si="11"/>
        <v>0</v>
      </c>
      <c r="P339" s="4">
        <f>N339+SUM(Commissions!N338:DE338)</f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-17089.009999999998</v>
      </c>
      <c r="BW339">
        <v>-17089.009999999998</v>
      </c>
      <c r="BX339">
        <v>-17089.009999999998</v>
      </c>
      <c r="BY339">
        <v>-17089.009999999998</v>
      </c>
      <c r="BZ339">
        <v>-17089.009999999998</v>
      </c>
      <c r="CA339">
        <v>-17089.009999999998</v>
      </c>
      <c r="CB339">
        <v>-17089.009999999998</v>
      </c>
      <c r="CC339">
        <v>-17089.009999999998</v>
      </c>
      <c r="CD339">
        <v>-17089.009999999998</v>
      </c>
      <c r="CE339">
        <v>-17089.009999999998</v>
      </c>
      <c r="CF339">
        <v>-17089.009999999998</v>
      </c>
      <c r="CG339">
        <v>-17089.009999999998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</row>
    <row r="340" spans="1:112" x14ac:dyDescent="0.25">
      <c r="A340">
        <v>56</v>
      </c>
      <c r="B340" t="s">
        <v>146</v>
      </c>
      <c r="C340" t="s">
        <v>200</v>
      </c>
      <c r="D340" s="5">
        <v>45566</v>
      </c>
      <c r="E340">
        <v>182697.06</v>
      </c>
      <c r="F340" s="7">
        <v>45606</v>
      </c>
      <c r="G340" s="7">
        <v>45566</v>
      </c>
      <c r="H340" s="7">
        <v>45930</v>
      </c>
      <c r="I340">
        <v>15224.76</v>
      </c>
      <c r="J340">
        <v>12</v>
      </c>
      <c r="K340">
        <v>4</v>
      </c>
      <c r="L340">
        <v>0.03</v>
      </c>
      <c r="M340" t="s">
        <v>201</v>
      </c>
      <c r="N340" s="3">
        <f t="shared" si="10"/>
        <v>5480.9117999999999</v>
      </c>
      <c r="O340" s="3">
        <f t="shared" si="11"/>
        <v>0</v>
      </c>
      <c r="P340" s="4">
        <f>N340+SUM(Commissions!N339:DE339)</f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-15224.76</v>
      </c>
      <c r="CI340">
        <v>-15224.76</v>
      </c>
      <c r="CJ340">
        <v>-15224.76</v>
      </c>
      <c r="CK340">
        <v>-15224.76</v>
      </c>
      <c r="CL340">
        <v>-15224.76</v>
      </c>
      <c r="CM340">
        <v>-15224.76</v>
      </c>
      <c r="CN340">
        <v>-15224.76</v>
      </c>
      <c r="CO340">
        <v>-15224.76</v>
      </c>
      <c r="CP340">
        <v>-15224.76</v>
      </c>
      <c r="CQ340">
        <v>-15224.76</v>
      </c>
      <c r="CR340">
        <v>-15224.76</v>
      </c>
      <c r="CS340">
        <v>-15224.76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</row>
    <row r="341" spans="1:112" x14ac:dyDescent="0.25">
      <c r="A341">
        <v>56</v>
      </c>
      <c r="B341" t="s">
        <v>146</v>
      </c>
      <c r="C341" t="s">
        <v>200</v>
      </c>
      <c r="D341" s="5">
        <v>45931</v>
      </c>
      <c r="E341">
        <v>162766.47</v>
      </c>
      <c r="F341" s="7">
        <v>45971</v>
      </c>
      <c r="G341" s="7">
        <v>45931</v>
      </c>
      <c r="H341" s="7">
        <v>46295</v>
      </c>
      <c r="I341">
        <v>13563.87</v>
      </c>
      <c r="J341">
        <v>12</v>
      </c>
      <c r="K341">
        <v>5</v>
      </c>
      <c r="L341">
        <v>0.03</v>
      </c>
      <c r="M341" t="s">
        <v>201</v>
      </c>
      <c r="N341" s="3">
        <f t="shared" si="10"/>
        <v>4882.9940999999999</v>
      </c>
      <c r="O341" s="3">
        <f t="shared" si="11"/>
        <v>0</v>
      </c>
      <c r="P341" s="4">
        <f>N341+SUM(Commissions!N340:DE340)</f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-13563.87</v>
      </c>
      <c r="CU341">
        <v>-13563.87</v>
      </c>
      <c r="CV341">
        <v>-13563.87</v>
      </c>
      <c r="CW341">
        <v>-13563.87</v>
      </c>
      <c r="CX341">
        <v>-13563.87</v>
      </c>
      <c r="CY341">
        <v>-13563.87</v>
      </c>
      <c r="CZ341">
        <v>-13563.87</v>
      </c>
      <c r="DA341">
        <v>-13563.87</v>
      </c>
      <c r="DB341">
        <v>-13563.87</v>
      </c>
      <c r="DC341">
        <v>-13563.87</v>
      </c>
      <c r="DD341">
        <v>-13563.87</v>
      </c>
      <c r="DE341">
        <v>-13563.87</v>
      </c>
      <c r="DF341">
        <v>0</v>
      </c>
      <c r="DG341">
        <v>0</v>
      </c>
      <c r="DH341">
        <v>0</v>
      </c>
    </row>
    <row r="342" spans="1:112" x14ac:dyDescent="0.25">
      <c r="A342">
        <v>56</v>
      </c>
      <c r="B342" t="s">
        <v>146</v>
      </c>
      <c r="C342" t="s">
        <v>200</v>
      </c>
      <c r="D342" s="5">
        <v>46296</v>
      </c>
      <c r="E342">
        <v>145010.13</v>
      </c>
      <c r="F342" s="7">
        <v>46336</v>
      </c>
      <c r="G342" s="7">
        <v>46296</v>
      </c>
      <c r="H342" s="7">
        <v>46660</v>
      </c>
      <c r="I342">
        <v>12084.18</v>
      </c>
      <c r="J342">
        <v>12</v>
      </c>
      <c r="K342">
        <v>6</v>
      </c>
      <c r="L342">
        <v>0.03</v>
      </c>
      <c r="M342" t="s">
        <v>201</v>
      </c>
      <c r="N342" s="3">
        <f t="shared" si="10"/>
        <v>4350.3038999999999</v>
      </c>
      <c r="O342" s="3">
        <f t="shared" si="11"/>
        <v>0</v>
      </c>
      <c r="P342" s="4">
        <f>N342+SUM(Commissions!N341:DE341)</f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-12084.18</v>
      </c>
      <c r="DG342">
        <v>-12084.18</v>
      </c>
      <c r="DH342">
        <v>-12084.18</v>
      </c>
    </row>
    <row r="343" spans="1:112" x14ac:dyDescent="0.25">
      <c r="A343">
        <v>57</v>
      </c>
      <c r="B343" t="s">
        <v>147</v>
      </c>
      <c r="C343" t="s">
        <v>198</v>
      </c>
      <c r="D343" s="5">
        <v>44287</v>
      </c>
      <c r="E343">
        <v>15000</v>
      </c>
      <c r="F343" s="7">
        <v>44327</v>
      </c>
      <c r="G343" s="7">
        <v>44287</v>
      </c>
      <c r="H343" s="7">
        <v>44469</v>
      </c>
      <c r="I343">
        <v>2500</v>
      </c>
      <c r="J343">
        <v>6</v>
      </c>
      <c r="K343">
        <v>0</v>
      </c>
      <c r="L343">
        <v>0.05</v>
      </c>
      <c r="M343" t="s">
        <v>201</v>
      </c>
      <c r="N343" s="3">
        <f t="shared" si="10"/>
        <v>750</v>
      </c>
      <c r="O343" s="3">
        <f t="shared" si="11"/>
        <v>0</v>
      </c>
      <c r="P343" s="4">
        <f>N343+SUM(Commissions!N342:DE342)</f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-2500</v>
      </c>
      <c r="AS343">
        <v>-2500</v>
      </c>
      <c r="AT343">
        <v>-2500</v>
      </c>
      <c r="AU343">
        <v>-2500</v>
      </c>
      <c r="AV343">
        <v>-2500</v>
      </c>
      <c r="AW343">
        <v>-2500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</row>
    <row r="344" spans="1:112" x14ac:dyDescent="0.25">
      <c r="A344">
        <v>57</v>
      </c>
      <c r="B344" t="s">
        <v>147</v>
      </c>
      <c r="C344" t="s">
        <v>198</v>
      </c>
      <c r="D344" s="5">
        <v>44470</v>
      </c>
      <c r="E344">
        <v>14363.27</v>
      </c>
      <c r="F344" s="7">
        <v>44510</v>
      </c>
      <c r="G344" s="7">
        <v>44470</v>
      </c>
      <c r="H344" s="7">
        <v>44651</v>
      </c>
      <c r="I344">
        <v>2393.88</v>
      </c>
      <c r="J344">
        <v>6</v>
      </c>
      <c r="K344">
        <v>1</v>
      </c>
      <c r="L344">
        <v>0.03</v>
      </c>
      <c r="M344" t="s">
        <v>201</v>
      </c>
      <c r="N344" s="3">
        <f t="shared" si="10"/>
        <v>430.8981</v>
      </c>
      <c r="O344" s="3">
        <f t="shared" si="11"/>
        <v>0</v>
      </c>
      <c r="P344" s="4">
        <f>N344+SUM(Commissions!N343:DE343)</f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-2393.88</v>
      </c>
      <c r="AY344">
        <v>-2393.88</v>
      </c>
      <c r="AZ344">
        <v>-2393.88</v>
      </c>
      <c r="BA344">
        <v>-2393.88</v>
      </c>
      <c r="BB344">
        <v>-2393.88</v>
      </c>
      <c r="BC344">
        <v>-2393.88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</row>
    <row r="345" spans="1:112" x14ac:dyDescent="0.25">
      <c r="A345">
        <v>57</v>
      </c>
      <c r="B345" t="s">
        <v>147</v>
      </c>
      <c r="C345" t="s">
        <v>198</v>
      </c>
      <c r="D345" s="5">
        <v>44652</v>
      </c>
      <c r="E345">
        <v>13753.56</v>
      </c>
      <c r="F345" s="7">
        <v>44692</v>
      </c>
      <c r="G345" s="7">
        <v>44652</v>
      </c>
      <c r="H345" s="7">
        <v>44834</v>
      </c>
      <c r="I345">
        <v>2292.2600000000002</v>
      </c>
      <c r="J345">
        <v>6</v>
      </c>
      <c r="K345">
        <v>2</v>
      </c>
      <c r="L345">
        <v>0.03</v>
      </c>
      <c r="M345" t="s">
        <v>201</v>
      </c>
      <c r="N345" s="3">
        <f t="shared" si="10"/>
        <v>412.60679999999996</v>
      </c>
      <c r="O345" s="3">
        <f t="shared" si="11"/>
        <v>0</v>
      </c>
      <c r="P345" s="4">
        <f>N345+SUM(Commissions!N344:DE344)</f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-2292.2600000000002</v>
      </c>
      <c r="BE345">
        <v>-2292.2600000000002</v>
      </c>
      <c r="BF345">
        <v>-2292.2600000000002</v>
      </c>
      <c r="BG345">
        <v>-2292.2600000000002</v>
      </c>
      <c r="BH345">
        <v>-2292.2600000000002</v>
      </c>
      <c r="BI345">
        <v>-2292.2600000000002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</row>
    <row r="346" spans="1:112" x14ac:dyDescent="0.25">
      <c r="A346">
        <v>57</v>
      </c>
      <c r="B346" t="s">
        <v>147</v>
      </c>
      <c r="C346" t="s">
        <v>198</v>
      </c>
      <c r="D346" s="5">
        <v>44835</v>
      </c>
      <c r="E346">
        <v>13169.73</v>
      </c>
      <c r="F346" s="7">
        <v>44875</v>
      </c>
      <c r="G346" s="7">
        <v>44835</v>
      </c>
      <c r="H346" s="7">
        <v>45016</v>
      </c>
      <c r="I346">
        <v>2194.96</v>
      </c>
      <c r="J346">
        <v>6</v>
      </c>
      <c r="K346">
        <v>3</v>
      </c>
      <c r="L346">
        <v>0.03</v>
      </c>
      <c r="M346" t="s">
        <v>201</v>
      </c>
      <c r="N346" s="3">
        <f t="shared" si="10"/>
        <v>395.09189999999995</v>
      </c>
      <c r="O346" s="3">
        <f t="shared" si="11"/>
        <v>0</v>
      </c>
      <c r="P346" s="4">
        <f>N346+SUM(Commissions!N345:DE345)</f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-2194.96</v>
      </c>
      <c r="BK346">
        <v>-2194.96</v>
      </c>
      <c r="BL346">
        <v>-2194.96</v>
      </c>
      <c r="BM346">
        <v>-2194.96</v>
      </c>
      <c r="BN346">
        <v>-2194.96</v>
      </c>
      <c r="BO346">
        <v>-2194.96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</row>
    <row r="347" spans="1:112" x14ac:dyDescent="0.25">
      <c r="A347">
        <v>57</v>
      </c>
      <c r="B347" t="s">
        <v>147</v>
      </c>
      <c r="C347" t="s">
        <v>198</v>
      </c>
      <c r="D347" s="5">
        <v>45017</v>
      </c>
      <c r="E347">
        <v>12610.69</v>
      </c>
      <c r="F347" s="7">
        <v>45057</v>
      </c>
      <c r="G347" s="7">
        <v>45017</v>
      </c>
      <c r="H347" s="7">
        <v>45199</v>
      </c>
      <c r="I347">
        <v>2101.7800000000002</v>
      </c>
      <c r="J347">
        <v>6</v>
      </c>
      <c r="K347">
        <v>4</v>
      </c>
      <c r="L347">
        <v>0.03</v>
      </c>
      <c r="M347" t="s">
        <v>201</v>
      </c>
      <c r="N347" s="3">
        <f t="shared" si="10"/>
        <v>378.32069999999999</v>
      </c>
      <c r="O347" s="3">
        <f t="shared" si="11"/>
        <v>0</v>
      </c>
      <c r="P347" s="4">
        <f>N347+SUM(Commissions!N346:DE346)</f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-2101.7800000000002</v>
      </c>
      <c r="BQ347">
        <v>-2101.7800000000002</v>
      </c>
      <c r="BR347">
        <v>-2101.7800000000002</v>
      </c>
      <c r="BS347">
        <v>-2101.7800000000002</v>
      </c>
      <c r="BT347">
        <v>-2101.7800000000002</v>
      </c>
      <c r="BU347">
        <v>-2101.7800000000002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</row>
    <row r="348" spans="1:112" x14ac:dyDescent="0.25">
      <c r="A348">
        <v>57</v>
      </c>
      <c r="B348" t="s">
        <v>147</v>
      </c>
      <c r="C348" t="s">
        <v>198</v>
      </c>
      <c r="D348" s="5">
        <v>45200</v>
      </c>
      <c r="E348">
        <v>12075.38</v>
      </c>
      <c r="F348" s="7">
        <v>45240</v>
      </c>
      <c r="G348" s="7">
        <v>45200</v>
      </c>
      <c r="H348" s="7">
        <v>45382</v>
      </c>
      <c r="I348">
        <v>2012.56</v>
      </c>
      <c r="J348">
        <v>6</v>
      </c>
      <c r="K348">
        <v>5</v>
      </c>
      <c r="L348">
        <v>0.03</v>
      </c>
      <c r="M348" t="s">
        <v>201</v>
      </c>
      <c r="N348" s="3">
        <f t="shared" si="10"/>
        <v>362.26139999999998</v>
      </c>
      <c r="O348" s="3">
        <f t="shared" si="11"/>
        <v>0</v>
      </c>
      <c r="P348" s="4">
        <f>N348+SUM(Commissions!N347:DE347)</f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-2012.56</v>
      </c>
      <c r="BW348">
        <v>-2012.56</v>
      </c>
      <c r="BX348">
        <v>-2012.56</v>
      </c>
      <c r="BY348">
        <v>-2012.56</v>
      </c>
      <c r="BZ348">
        <v>-2012.56</v>
      </c>
      <c r="CA348">
        <v>-2012.56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</row>
    <row r="349" spans="1:112" x14ac:dyDescent="0.25">
      <c r="A349">
        <v>57</v>
      </c>
      <c r="B349" t="s">
        <v>147</v>
      </c>
      <c r="C349" t="s">
        <v>198</v>
      </c>
      <c r="D349" s="5">
        <v>45383</v>
      </c>
      <c r="E349">
        <v>11562.79</v>
      </c>
      <c r="F349" s="7">
        <v>45423</v>
      </c>
      <c r="G349" s="7">
        <v>45383</v>
      </c>
      <c r="H349" s="7">
        <v>45565</v>
      </c>
      <c r="I349">
        <v>1927.13</v>
      </c>
      <c r="J349">
        <v>6</v>
      </c>
      <c r="K349">
        <v>6</v>
      </c>
      <c r="L349">
        <v>0.03</v>
      </c>
      <c r="M349" t="s">
        <v>201</v>
      </c>
      <c r="N349" s="3">
        <f t="shared" si="10"/>
        <v>346.88370000000003</v>
      </c>
      <c r="O349" s="3">
        <f t="shared" si="11"/>
        <v>0</v>
      </c>
      <c r="P349" s="4">
        <f>N349+SUM(Commissions!N348:DE348)</f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-1927.13</v>
      </c>
      <c r="CC349">
        <v>-1927.13</v>
      </c>
      <c r="CD349">
        <v>-1927.13</v>
      </c>
      <c r="CE349">
        <v>-1927.13</v>
      </c>
      <c r="CF349">
        <v>-1927.13</v>
      </c>
      <c r="CG349">
        <v>-1927.13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</row>
    <row r="350" spans="1:112" x14ac:dyDescent="0.25">
      <c r="A350">
        <v>57</v>
      </c>
      <c r="B350" t="s">
        <v>147</v>
      </c>
      <c r="C350" t="s">
        <v>198</v>
      </c>
      <c r="D350" s="5">
        <v>45566</v>
      </c>
      <c r="E350">
        <v>11071.97</v>
      </c>
      <c r="F350" s="7">
        <v>45606</v>
      </c>
      <c r="G350" s="7">
        <v>45566</v>
      </c>
      <c r="H350" s="7">
        <v>45747</v>
      </c>
      <c r="I350">
        <v>1845.33</v>
      </c>
      <c r="J350">
        <v>6</v>
      </c>
      <c r="K350">
        <v>7</v>
      </c>
      <c r="L350">
        <v>0.03</v>
      </c>
      <c r="M350" t="s">
        <v>201</v>
      </c>
      <c r="N350" s="3">
        <f t="shared" si="10"/>
        <v>332.15909999999997</v>
      </c>
      <c r="O350" s="3">
        <f t="shared" si="11"/>
        <v>0</v>
      </c>
      <c r="P350" s="4">
        <f>N350+SUM(Commissions!N349:DE349)</f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-1845.33</v>
      </c>
      <c r="CI350">
        <v>-1845.33</v>
      </c>
      <c r="CJ350">
        <v>-1845.33</v>
      </c>
      <c r="CK350">
        <v>-1845.33</v>
      </c>
      <c r="CL350">
        <v>-1845.33</v>
      </c>
      <c r="CM350">
        <v>-1845.33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</row>
    <row r="351" spans="1:112" x14ac:dyDescent="0.25">
      <c r="A351">
        <v>57</v>
      </c>
      <c r="B351" t="s">
        <v>147</v>
      </c>
      <c r="C351" t="s">
        <v>198</v>
      </c>
      <c r="D351" s="5">
        <v>45748</v>
      </c>
      <c r="E351">
        <v>10601.97</v>
      </c>
      <c r="F351" s="7">
        <v>45788</v>
      </c>
      <c r="G351" s="7">
        <v>45748</v>
      </c>
      <c r="H351" s="7">
        <v>45930</v>
      </c>
      <c r="I351">
        <v>1767</v>
      </c>
      <c r="J351">
        <v>6</v>
      </c>
      <c r="K351">
        <v>8</v>
      </c>
      <c r="L351">
        <v>0.03</v>
      </c>
      <c r="M351" t="s">
        <v>201</v>
      </c>
      <c r="N351" s="3">
        <f t="shared" si="10"/>
        <v>318.05909999999994</v>
      </c>
      <c r="O351" s="3">
        <f t="shared" si="11"/>
        <v>0</v>
      </c>
      <c r="P351" s="4">
        <f>N351+SUM(Commissions!N350:DE350)</f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-1767</v>
      </c>
      <c r="CO351">
        <v>-1767</v>
      </c>
      <c r="CP351">
        <v>-1767</v>
      </c>
      <c r="CQ351">
        <v>-1767</v>
      </c>
      <c r="CR351">
        <v>-1767</v>
      </c>
      <c r="CS351">
        <v>-1767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</row>
    <row r="352" spans="1:112" x14ac:dyDescent="0.25">
      <c r="A352">
        <v>57</v>
      </c>
      <c r="B352" t="s">
        <v>147</v>
      </c>
      <c r="C352" t="s">
        <v>198</v>
      </c>
      <c r="D352" s="5">
        <v>45931</v>
      </c>
      <c r="E352">
        <v>10151.93</v>
      </c>
      <c r="F352" s="7">
        <v>45971</v>
      </c>
      <c r="G352" s="7">
        <v>45931</v>
      </c>
      <c r="H352" s="7">
        <v>46112</v>
      </c>
      <c r="I352">
        <v>1691.99</v>
      </c>
      <c r="J352">
        <v>6</v>
      </c>
      <c r="K352">
        <v>9</v>
      </c>
      <c r="L352">
        <v>0.03</v>
      </c>
      <c r="M352" t="s">
        <v>201</v>
      </c>
      <c r="N352" s="3">
        <f t="shared" si="10"/>
        <v>304.55790000000002</v>
      </c>
      <c r="O352" s="3">
        <f t="shared" si="11"/>
        <v>0</v>
      </c>
      <c r="P352" s="4">
        <f>N352+SUM(Commissions!N351:DE351)</f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-1691.99</v>
      </c>
      <c r="CU352">
        <v>-1691.99</v>
      </c>
      <c r="CV352">
        <v>-1691.99</v>
      </c>
      <c r="CW352">
        <v>-1691.99</v>
      </c>
      <c r="CX352">
        <v>-1691.99</v>
      </c>
      <c r="CY352">
        <v>-1691.99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</row>
    <row r="353" spans="1:112" x14ac:dyDescent="0.25">
      <c r="A353">
        <v>57</v>
      </c>
      <c r="B353" t="s">
        <v>147</v>
      </c>
      <c r="C353" t="s">
        <v>198</v>
      </c>
      <c r="D353" s="5">
        <v>46113</v>
      </c>
      <c r="E353">
        <v>9720.99</v>
      </c>
      <c r="F353" s="7">
        <v>46153</v>
      </c>
      <c r="G353" s="7">
        <v>46113</v>
      </c>
      <c r="H353" s="7">
        <v>46295</v>
      </c>
      <c r="I353">
        <v>1620.16</v>
      </c>
      <c r="J353">
        <v>6</v>
      </c>
      <c r="K353">
        <v>10</v>
      </c>
      <c r="L353">
        <v>0.03</v>
      </c>
      <c r="M353" t="s">
        <v>201</v>
      </c>
      <c r="N353" s="3">
        <f t="shared" si="10"/>
        <v>291.62969999999996</v>
      </c>
      <c r="O353" s="3">
        <f t="shared" si="11"/>
        <v>0</v>
      </c>
      <c r="P353" s="4">
        <f>N353+SUM(Commissions!N352:DE352)</f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-1620.16</v>
      </c>
      <c r="DA353">
        <v>-1620.16</v>
      </c>
      <c r="DB353">
        <v>-1620.16</v>
      </c>
      <c r="DC353">
        <v>-1620.16</v>
      </c>
      <c r="DD353">
        <v>-1620.16</v>
      </c>
      <c r="DE353">
        <v>-1620.16</v>
      </c>
      <c r="DF353">
        <v>0</v>
      </c>
      <c r="DG353">
        <v>0</v>
      </c>
      <c r="DH353">
        <v>0</v>
      </c>
    </row>
    <row r="354" spans="1:112" x14ac:dyDescent="0.25">
      <c r="A354">
        <v>57</v>
      </c>
      <c r="B354" t="s">
        <v>147</v>
      </c>
      <c r="C354" t="s">
        <v>198</v>
      </c>
      <c r="D354" s="5">
        <v>46296</v>
      </c>
      <c r="E354">
        <v>9308.34</v>
      </c>
      <c r="F354" s="7">
        <v>46336</v>
      </c>
      <c r="G354" s="7">
        <v>46296</v>
      </c>
      <c r="H354" s="7">
        <v>46477</v>
      </c>
      <c r="I354">
        <v>1551.39</v>
      </c>
      <c r="J354">
        <v>6</v>
      </c>
      <c r="K354">
        <v>11</v>
      </c>
      <c r="L354">
        <v>0.03</v>
      </c>
      <c r="M354" t="s">
        <v>201</v>
      </c>
      <c r="N354" s="3">
        <f t="shared" si="10"/>
        <v>279.25020000000001</v>
      </c>
      <c r="O354" s="3">
        <f t="shared" si="11"/>
        <v>0</v>
      </c>
      <c r="P354" s="4">
        <f>N354+SUM(Commissions!N353:DE353)</f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-1551.39</v>
      </c>
      <c r="DG354">
        <v>-1551.39</v>
      </c>
      <c r="DH354">
        <v>-1551.39</v>
      </c>
    </row>
    <row r="355" spans="1:112" x14ac:dyDescent="0.25">
      <c r="A355">
        <v>58</v>
      </c>
      <c r="B355" t="s">
        <v>148</v>
      </c>
      <c r="C355" t="s">
        <v>199</v>
      </c>
      <c r="D355" s="5">
        <v>44287</v>
      </c>
      <c r="E355">
        <v>10000</v>
      </c>
      <c r="F355" s="7">
        <v>44327</v>
      </c>
      <c r="G355" s="7">
        <v>44287</v>
      </c>
      <c r="H355" s="7">
        <v>44469</v>
      </c>
      <c r="I355">
        <v>1666.67</v>
      </c>
      <c r="J355">
        <v>6</v>
      </c>
      <c r="K355">
        <v>0</v>
      </c>
      <c r="L355">
        <v>0.05</v>
      </c>
      <c r="M355" t="s">
        <v>201</v>
      </c>
      <c r="N355" s="3">
        <f t="shared" si="10"/>
        <v>500</v>
      </c>
      <c r="O355" s="3">
        <f t="shared" si="11"/>
        <v>0</v>
      </c>
      <c r="P355" s="4">
        <f>N355+SUM(Commissions!N354:DE354)</f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-1666.67</v>
      </c>
      <c r="AS355">
        <v>-1666.67</v>
      </c>
      <c r="AT355">
        <v>-1666.67</v>
      </c>
      <c r="AU355">
        <v>-1666.67</v>
      </c>
      <c r="AV355">
        <v>-1666.67</v>
      </c>
      <c r="AW355">
        <v>-1666.67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</row>
    <row r="356" spans="1:112" x14ac:dyDescent="0.25">
      <c r="A356">
        <v>58</v>
      </c>
      <c r="B356" t="s">
        <v>148</v>
      </c>
      <c r="C356" t="s">
        <v>199</v>
      </c>
      <c r="D356" s="5">
        <v>44470</v>
      </c>
      <c r="E356">
        <v>8954.4599999999991</v>
      </c>
      <c r="F356" s="7">
        <v>44510</v>
      </c>
      <c r="G356" s="7">
        <v>44470</v>
      </c>
      <c r="H356" s="7">
        <v>44651</v>
      </c>
      <c r="I356">
        <v>1492.41</v>
      </c>
      <c r="J356">
        <v>6</v>
      </c>
      <c r="K356">
        <v>1</v>
      </c>
      <c r="L356">
        <v>0.03</v>
      </c>
      <c r="M356" t="s">
        <v>201</v>
      </c>
      <c r="N356" s="3">
        <f t="shared" si="10"/>
        <v>268.63379999999995</v>
      </c>
      <c r="O356" s="3">
        <f t="shared" si="11"/>
        <v>0</v>
      </c>
      <c r="P356" s="4">
        <f>N356+SUM(Commissions!N355:DE355)</f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-1492.41</v>
      </c>
      <c r="AY356">
        <v>-1492.41</v>
      </c>
      <c r="AZ356">
        <v>-1492.41</v>
      </c>
      <c r="BA356">
        <v>-1492.41</v>
      </c>
      <c r="BB356">
        <v>-1492.41</v>
      </c>
      <c r="BC356">
        <v>-1492.41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</row>
    <row r="357" spans="1:112" x14ac:dyDescent="0.25">
      <c r="A357">
        <v>58</v>
      </c>
      <c r="B357" t="s">
        <v>148</v>
      </c>
      <c r="C357" t="s">
        <v>199</v>
      </c>
      <c r="D357" s="5">
        <v>44652</v>
      </c>
      <c r="E357">
        <v>8018.23</v>
      </c>
      <c r="F357" s="7">
        <v>44692</v>
      </c>
      <c r="G357" s="7">
        <v>44652</v>
      </c>
      <c r="H357" s="7">
        <v>44834</v>
      </c>
      <c r="I357">
        <v>1336.37</v>
      </c>
      <c r="J357">
        <v>6</v>
      </c>
      <c r="K357">
        <v>2</v>
      </c>
      <c r="L357">
        <v>0.03</v>
      </c>
      <c r="M357" t="s">
        <v>201</v>
      </c>
      <c r="N357" s="3">
        <f t="shared" si="10"/>
        <v>240.54689999999997</v>
      </c>
      <c r="O357" s="3">
        <f t="shared" si="11"/>
        <v>0</v>
      </c>
      <c r="P357" s="4">
        <f>N357+SUM(Commissions!N356:DE356)</f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-1336.37</v>
      </c>
      <c r="BE357">
        <v>-1336.37</v>
      </c>
      <c r="BF357">
        <v>-1336.37</v>
      </c>
      <c r="BG357">
        <v>-1336.37</v>
      </c>
      <c r="BH357">
        <v>-1336.37</v>
      </c>
      <c r="BI357">
        <v>-1336.37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</row>
    <row r="358" spans="1:112" x14ac:dyDescent="0.25">
      <c r="A358">
        <v>58</v>
      </c>
      <c r="B358" t="s">
        <v>148</v>
      </c>
      <c r="C358" t="s">
        <v>199</v>
      </c>
      <c r="D358" s="5">
        <v>44835</v>
      </c>
      <c r="E358">
        <v>7179.89</v>
      </c>
      <c r="F358" s="7">
        <v>44875</v>
      </c>
      <c r="G358" s="7">
        <v>44835</v>
      </c>
      <c r="H358" s="7">
        <v>45016</v>
      </c>
      <c r="I358">
        <v>1196.6500000000001</v>
      </c>
      <c r="J358">
        <v>6</v>
      </c>
      <c r="K358">
        <v>3</v>
      </c>
      <c r="L358">
        <v>0.03</v>
      </c>
      <c r="M358" t="s">
        <v>201</v>
      </c>
      <c r="N358" s="3">
        <f t="shared" si="10"/>
        <v>215.39670000000001</v>
      </c>
      <c r="O358" s="3">
        <f t="shared" si="11"/>
        <v>0</v>
      </c>
      <c r="P358" s="4">
        <f>N358+SUM(Commissions!N357:DE357)</f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-1196.6500000000001</v>
      </c>
      <c r="BK358">
        <v>-1196.6500000000001</v>
      </c>
      <c r="BL358">
        <v>-1196.6500000000001</v>
      </c>
      <c r="BM358">
        <v>-1196.6500000000001</v>
      </c>
      <c r="BN358">
        <v>-1196.6500000000001</v>
      </c>
      <c r="BO358">
        <v>-1196.6500000000001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</row>
    <row r="359" spans="1:112" x14ac:dyDescent="0.25">
      <c r="A359">
        <v>58</v>
      </c>
      <c r="B359" t="s">
        <v>148</v>
      </c>
      <c r="C359" t="s">
        <v>199</v>
      </c>
      <c r="D359" s="5">
        <v>45017</v>
      </c>
      <c r="E359">
        <v>6429.2</v>
      </c>
      <c r="F359" s="7">
        <v>45057</v>
      </c>
      <c r="G359" s="7">
        <v>45017</v>
      </c>
      <c r="H359" s="7">
        <v>45199</v>
      </c>
      <c r="I359">
        <v>1071.53</v>
      </c>
      <c r="J359">
        <v>6</v>
      </c>
      <c r="K359">
        <v>4</v>
      </c>
      <c r="L359">
        <v>0.03</v>
      </c>
      <c r="M359" t="s">
        <v>201</v>
      </c>
      <c r="N359" s="3">
        <f t="shared" si="10"/>
        <v>192.87599999999998</v>
      </c>
      <c r="O359" s="3">
        <f t="shared" si="11"/>
        <v>0</v>
      </c>
      <c r="P359" s="4">
        <f>N359+SUM(Commissions!N358:DE358)</f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-1071.53</v>
      </c>
      <c r="BQ359">
        <v>-1071.53</v>
      </c>
      <c r="BR359">
        <v>-1071.53</v>
      </c>
      <c r="BS359">
        <v>-1071.53</v>
      </c>
      <c r="BT359">
        <v>-1071.53</v>
      </c>
      <c r="BU359">
        <v>-1071.53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</row>
    <row r="360" spans="1:112" x14ac:dyDescent="0.25">
      <c r="A360">
        <v>58</v>
      </c>
      <c r="B360" t="s">
        <v>148</v>
      </c>
      <c r="C360" t="s">
        <v>199</v>
      </c>
      <c r="D360" s="5">
        <v>45200</v>
      </c>
      <c r="E360">
        <v>5757</v>
      </c>
      <c r="F360" s="7">
        <v>45240</v>
      </c>
      <c r="G360" s="7">
        <v>45200</v>
      </c>
      <c r="H360" s="7">
        <v>45382</v>
      </c>
      <c r="I360">
        <v>959.5</v>
      </c>
      <c r="J360">
        <v>6</v>
      </c>
      <c r="K360">
        <v>5</v>
      </c>
      <c r="L360">
        <v>0.03</v>
      </c>
      <c r="M360" t="s">
        <v>201</v>
      </c>
      <c r="N360" s="3">
        <f t="shared" si="10"/>
        <v>172.70999999999998</v>
      </c>
      <c r="O360" s="3">
        <f t="shared" si="11"/>
        <v>0</v>
      </c>
      <c r="P360" s="4">
        <f>N360+SUM(Commissions!N359:DE359)</f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-959.5</v>
      </c>
      <c r="BW360">
        <v>-959.5</v>
      </c>
      <c r="BX360">
        <v>-959.5</v>
      </c>
      <c r="BY360">
        <v>-959.5</v>
      </c>
      <c r="BZ360">
        <v>-959.5</v>
      </c>
      <c r="CA360">
        <v>-959.5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</row>
    <row r="361" spans="1:112" x14ac:dyDescent="0.25">
      <c r="A361">
        <v>58</v>
      </c>
      <c r="B361" t="s">
        <v>148</v>
      </c>
      <c r="C361" t="s">
        <v>199</v>
      </c>
      <c r="D361" s="5">
        <v>45383</v>
      </c>
      <c r="E361">
        <v>5155.08</v>
      </c>
      <c r="F361" s="7">
        <v>45423</v>
      </c>
      <c r="G361" s="7">
        <v>45383</v>
      </c>
      <c r="H361" s="7">
        <v>45565</v>
      </c>
      <c r="I361">
        <v>859.18</v>
      </c>
      <c r="J361">
        <v>6</v>
      </c>
      <c r="K361">
        <v>6</v>
      </c>
      <c r="L361">
        <v>0.03</v>
      </c>
      <c r="M361" t="s">
        <v>201</v>
      </c>
      <c r="N361" s="3">
        <f t="shared" si="10"/>
        <v>154.6524</v>
      </c>
      <c r="O361" s="3">
        <f t="shared" si="11"/>
        <v>0</v>
      </c>
      <c r="P361" s="4">
        <f>N361+SUM(Commissions!N360:DE360)</f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-859.18</v>
      </c>
      <c r="CC361">
        <v>-859.18</v>
      </c>
      <c r="CD361">
        <v>-859.18</v>
      </c>
      <c r="CE361">
        <v>-859.18</v>
      </c>
      <c r="CF361">
        <v>-859.18</v>
      </c>
      <c r="CG361">
        <v>-859.18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</row>
    <row r="362" spans="1:112" x14ac:dyDescent="0.25">
      <c r="A362">
        <v>58</v>
      </c>
      <c r="B362" t="s">
        <v>148</v>
      </c>
      <c r="C362" t="s">
        <v>199</v>
      </c>
      <c r="D362" s="5">
        <v>45566</v>
      </c>
      <c r="E362">
        <v>4616.09</v>
      </c>
      <c r="F362" s="7">
        <v>45606</v>
      </c>
      <c r="G362" s="7">
        <v>45566</v>
      </c>
      <c r="H362" s="7">
        <v>45747</v>
      </c>
      <c r="I362">
        <v>769.35</v>
      </c>
      <c r="J362">
        <v>6</v>
      </c>
      <c r="K362">
        <v>7</v>
      </c>
      <c r="L362">
        <v>0.03</v>
      </c>
      <c r="M362" t="s">
        <v>201</v>
      </c>
      <c r="N362" s="3">
        <f t="shared" si="10"/>
        <v>138.48269999999999</v>
      </c>
      <c r="O362" s="3">
        <f t="shared" si="11"/>
        <v>0</v>
      </c>
      <c r="P362" s="4">
        <f>N362+SUM(Commissions!N361:DE361)</f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-769.35</v>
      </c>
      <c r="CI362">
        <v>-769.35</v>
      </c>
      <c r="CJ362">
        <v>-769.35</v>
      </c>
      <c r="CK362">
        <v>-769.35</v>
      </c>
      <c r="CL362">
        <v>-769.35</v>
      </c>
      <c r="CM362">
        <v>-769.35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</row>
    <row r="363" spans="1:112" x14ac:dyDescent="0.25">
      <c r="A363">
        <v>58</v>
      </c>
      <c r="B363" t="s">
        <v>148</v>
      </c>
      <c r="C363" t="s">
        <v>199</v>
      </c>
      <c r="D363" s="5">
        <v>45748</v>
      </c>
      <c r="E363">
        <v>4133.46</v>
      </c>
      <c r="F363" s="7">
        <v>45788</v>
      </c>
      <c r="G363" s="7">
        <v>45748</v>
      </c>
      <c r="H363" s="7">
        <v>45930</v>
      </c>
      <c r="I363">
        <v>688.91</v>
      </c>
      <c r="J363">
        <v>6</v>
      </c>
      <c r="K363">
        <v>8</v>
      </c>
      <c r="L363">
        <v>0.03</v>
      </c>
      <c r="M363" t="s">
        <v>201</v>
      </c>
      <c r="N363" s="3">
        <f t="shared" si="10"/>
        <v>124.0038</v>
      </c>
      <c r="O363" s="3">
        <f t="shared" si="11"/>
        <v>0</v>
      </c>
      <c r="P363" s="4">
        <f>N363+SUM(Commissions!N362:DE362)</f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-688.91</v>
      </c>
      <c r="CO363">
        <v>-688.91</v>
      </c>
      <c r="CP363">
        <v>-688.91</v>
      </c>
      <c r="CQ363">
        <v>-688.91</v>
      </c>
      <c r="CR363">
        <v>-688.91</v>
      </c>
      <c r="CS363">
        <v>-688.91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</row>
    <row r="364" spans="1:112" x14ac:dyDescent="0.25">
      <c r="A364">
        <v>58</v>
      </c>
      <c r="B364" t="s">
        <v>148</v>
      </c>
      <c r="C364" t="s">
        <v>199</v>
      </c>
      <c r="D364" s="5">
        <v>45931</v>
      </c>
      <c r="E364">
        <v>3701.29</v>
      </c>
      <c r="F364" s="7">
        <v>45971</v>
      </c>
      <c r="G364" s="7">
        <v>45931</v>
      </c>
      <c r="H364" s="7">
        <v>46112</v>
      </c>
      <c r="I364">
        <v>616.88</v>
      </c>
      <c r="J364">
        <v>6</v>
      </c>
      <c r="K364">
        <v>9</v>
      </c>
      <c r="L364">
        <v>0.03</v>
      </c>
      <c r="M364" t="s">
        <v>201</v>
      </c>
      <c r="N364" s="3">
        <f t="shared" si="10"/>
        <v>111.03869999999999</v>
      </c>
      <c r="O364" s="3">
        <f t="shared" si="11"/>
        <v>0</v>
      </c>
      <c r="P364" s="4">
        <f>N364+SUM(Commissions!N363:DE363)</f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-616.88</v>
      </c>
      <c r="CU364">
        <v>-616.88</v>
      </c>
      <c r="CV364">
        <v>-616.88</v>
      </c>
      <c r="CW364">
        <v>-616.88</v>
      </c>
      <c r="CX364">
        <v>-616.88</v>
      </c>
      <c r="CY364">
        <v>-616.88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</row>
    <row r="365" spans="1:112" x14ac:dyDescent="0.25">
      <c r="A365">
        <v>58</v>
      </c>
      <c r="B365" t="s">
        <v>148</v>
      </c>
      <c r="C365" t="s">
        <v>199</v>
      </c>
      <c r="D365" s="5">
        <v>46113</v>
      </c>
      <c r="E365">
        <v>3314.3</v>
      </c>
      <c r="F365" s="7">
        <v>46153</v>
      </c>
      <c r="G365" s="7">
        <v>46113</v>
      </c>
      <c r="H365" s="7">
        <v>46295</v>
      </c>
      <c r="I365">
        <v>552.38</v>
      </c>
      <c r="J365">
        <v>6</v>
      </c>
      <c r="K365">
        <v>10</v>
      </c>
      <c r="L365">
        <v>0.03</v>
      </c>
      <c r="M365" t="s">
        <v>201</v>
      </c>
      <c r="N365" s="3">
        <f t="shared" si="10"/>
        <v>99.429000000000002</v>
      </c>
      <c r="O365" s="3">
        <f t="shared" si="11"/>
        <v>0</v>
      </c>
      <c r="P365" s="4">
        <f>N365+SUM(Commissions!N364:DE364)</f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-552.38</v>
      </c>
      <c r="DA365">
        <v>-552.38</v>
      </c>
      <c r="DB365">
        <v>-552.38</v>
      </c>
      <c r="DC365">
        <v>-552.38</v>
      </c>
      <c r="DD365">
        <v>-552.38</v>
      </c>
      <c r="DE365">
        <v>-552.38</v>
      </c>
      <c r="DF365">
        <v>0</v>
      </c>
      <c r="DG365">
        <v>0</v>
      </c>
      <c r="DH365">
        <v>0</v>
      </c>
    </row>
    <row r="366" spans="1:112" x14ac:dyDescent="0.25">
      <c r="A366">
        <v>58</v>
      </c>
      <c r="B366" t="s">
        <v>148</v>
      </c>
      <c r="C366" t="s">
        <v>199</v>
      </c>
      <c r="D366" s="5">
        <v>46296</v>
      </c>
      <c r="E366">
        <v>2967.78</v>
      </c>
      <c r="F366" s="7">
        <v>46336</v>
      </c>
      <c r="G366" s="7">
        <v>46296</v>
      </c>
      <c r="H366" s="7">
        <v>46477</v>
      </c>
      <c r="I366">
        <v>494.63</v>
      </c>
      <c r="J366">
        <v>6</v>
      </c>
      <c r="K366">
        <v>11</v>
      </c>
      <c r="L366">
        <v>0.03</v>
      </c>
      <c r="M366" t="s">
        <v>201</v>
      </c>
      <c r="N366" s="3">
        <f t="shared" si="10"/>
        <v>89.0334</v>
      </c>
      <c r="O366" s="3">
        <f t="shared" si="11"/>
        <v>0</v>
      </c>
      <c r="P366" s="4">
        <f>N366+SUM(Commissions!N365:DE365)</f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-494.63</v>
      </c>
      <c r="DG366">
        <v>-494.63</v>
      </c>
      <c r="DH366">
        <v>-494.63</v>
      </c>
    </row>
    <row r="367" spans="1:112" x14ac:dyDescent="0.25">
      <c r="A367">
        <v>59</v>
      </c>
      <c r="B367" t="s">
        <v>146</v>
      </c>
      <c r="C367" t="s">
        <v>200</v>
      </c>
      <c r="D367" s="5">
        <v>44287</v>
      </c>
      <c r="E367">
        <v>130000</v>
      </c>
      <c r="F367" s="7">
        <v>44327</v>
      </c>
      <c r="G367" s="7">
        <v>44287</v>
      </c>
      <c r="H367" s="7">
        <v>44469</v>
      </c>
      <c r="I367">
        <v>21666.67</v>
      </c>
      <c r="J367">
        <v>6</v>
      </c>
      <c r="K367">
        <v>0</v>
      </c>
      <c r="L367">
        <v>0.05</v>
      </c>
      <c r="M367" t="s">
        <v>201</v>
      </c>
      <c r="N367" s="3">
        <f t="shared" si="10"/>
        <v>6500</v>
      </c>
      <c r="O367" s="3">
        <f t="shared" si="11"/>
        <v>0</v>
      </c>
      <c r="P367" s="4">
        <f>N367+SUM(Commissions!N366:DE366)</f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-21666.67</v>
      </c>
      <c r="AS367">
        <v>-21666.67</v>
      </c>
      <c r="AT367">
        <v>-21666.67</v>
      </c>
      <c r="AU367">
        <v>-21666.67</v>
      </c>
      <c r="AV367">
        <v>-21666.67</v>
      </c>
      <c r="AW367">
        <v>-21666.67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</row>
    <row r="368" spans="1:112" x14ac:dyDescent="0.25">
      <c r="A368">
        <v>59</v>
      </c>
      <c r="B368" t="s">
        <v>146</v>
      </c>
      <c r="C368" t="s">
        <v>200</v>
      </c>
      <c r="D368" s="5">
        <v>44470</v>
      </c>
      <c r="E368">
        <v>115818.18</v>
      </c>
      <c r="F368" s="7">
        <v>44510</v>
      </c>
      <c r="G368" s="7">
        <v>44470</v>
      </c>
      <c r="H368" s="7">
        <v>44651</v>
      </c>
      <c r="I368">
        <v>19303.03</v>
      </c>
      <c r="J368">
        <v>6</v>
      </c>
      <c r="K368">
        <v>1</v>
      </c>
      <c r="L368">
        <v>0.03</v>
      </c>
      <c r="M368" t="s">
        <v>201</v>
      </c>
      <c r="N368" s="3">
        <f t="shared" si="10"/>
        <v>3474.5453999999995</v>
      </c>
      <c r="O368" s="3">
        <f t="shared" si="11"/>
        <v>0</v>
      </c>
      <c r="P368" s="4">
        <f>N368+SUM(Commissions!N367:DE367)</f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-19303.03</v>
      </c>
      <c r="AY368">
        <v>-19303.03</v>
      </c>
      <c r="AZ368">
        <v>-19303.03</v>
      </c>
      <c r="BA368">
        <v>-19303.03</v>
      </c>
      <c r="BB368">
        <v>-19303.03</v>
      </c>
      <c r="BC368">
        <v>-19303.03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</row>
    <row r="369" spans="1:112" x14ac:dyDescent="0.25">
      <c r="A369">
        <v>59</v>
      </c>
      <c r="B369" t="s">
        <v>146</v>
      </c>
      <c r="C369" t="s">
        <v>200</v>
      </c>
      <c r="D369" s="5">
        <v>44652</v>
      </c>
      <c r="E369">
        <v>103183.47</v>
      </c>
      <c r="F369" s="7">
        <v>44692</v>
      </c>
      <c r="G369" s="7">
        <v>44652</v>
      </c>
      <c r="H369" s="7">
        <v>44834</v>
      </c>
      <c r="I369">
        <v>17197.25</v>
      </c>
      <c r="J369">
        <v>6</v>
      </c>
      <c r="K369">
        <v>2</v>
      </c>
      <c r="L369">
        <v>0.03</v>
      </c>
      <c r="M369" t="s">
        <v>201</v>
      </c>
      <c r="N369" s="3">
        <f t="shared" si="10"/>
        <v>3095.5041000000001</v>
      </c>
      <c r="O369" s="3">
        <f t="shared" si="11"/>
        <v>0</v>
      </c>
      <c r="P369" s="4">
        <f>N369+SUM(Commissions!N368:DE368)</f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-17197.25</v>
      </c>
      <c r="BE369">
        <v>-17197.25</v>
      </c>
      <c r="BF369">
        <v>-17197.25</v>
      </c>
      <c r="BG369">
        <v>-17197.25</v>
      </c>
      <c r="BH369">
        <v>-17197.25</v>
      </c>
      <c r="BI369">
        <v>-17197.25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</row>
    <row r="370" spans="1:112" x14ac:dyDescent="0.25">
      <c r="A370">
        <v>59</v>
      </c>
      <c r="B370" t="s">
        <v>146</v>
      </c>
      <c r="C370" t="s">
        <v>200</v>
      </c>
      <c r="D370" s="5">
        <v>44835</v>
      </c>
      <c r="E370">
        <v>91927.09</v>
      </c>
      <c r="F370" s="7">
        <v>44875</v>
      </c>
      <c r="G370" s="7">
        <v>44835</v>
      </c>
      <c r="H370" s="7">
        <v>45016</v>
      </c>
      <c r="I370">
        <v>15321.18</v>
      </c>
      <c r="J370">
        <v>6</v>
      </c>
      <c r="K370">
        <v>3</v>
      </c>
      <c r="L370">
        <v>0.03</v>
      </c>
      <c r="M370" t="s">
        <v>201</v>
      </c>
      <c r="N370" s="3">
        <f t="shared" si="10"/>
        <v>2757.8126999999999</v>
      </c>
      <c r="O370" s="3">
        <f t="shared" si="11"/>
        <v>0</v>
      </c>
      <c r="P370" s="4">
        <f>N370+SUM(Commissions!N369:DE369)</f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-15321.18</v>
      </c>
      <c r="BK370">
        <v>-15321.18</v>
      </c>
      <c r="BL370">
        <v>-15321.18</v>
      </c>
      <c r="BM370">
        <v>-15321.18</v>
      </c>
      <c r="BN370">
        <v>-15321.18</v>
      </c>
      <c r="BO370">
        <v>-15321.18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</row>
    <row r="371" spans="1:112" x14ac:dyDescent="0.25">
      <c r="A371">
        <v>59</v>
      </c>
      <c r="B371" t="s">
        <v>146</v>
      </c>
      <c r="C371" t="s">
        <v>200</v>
      </c>
      <c r="D371" s="5">
        <v>45017</v>
      </c>
      <c r="E371">
        <v>81898.679999999993</v>
      </c>
      <c r="F371" s="7">
        <v>45057</v>
      </c>
      <c r="G371" s="7">
        <v>45017</v>
      </c>
      <c r="H371" s="7">
        <v>45199</v>
      </c>
      <c r="I371">
        <v>13649.78</v>
      </c>
      <c r="J371">
        <v>6</v>
      </c>
      <c r="K371">
        <v>4</v>
      </c>
      <c r="L371">
        <v>0.03</v>
      </c>
      <c r="M371" t="s">
        <v>201</v>
      </c>
      <c r="N371" s="3">
        <f t="shared" si="10"/>
        <v>2456.9603999999995</v>
      </c>
      <c r="O371" s="3">
        <f t="shared" si="11"/>
        <v>0</v>
      </c>
      <c r="P371" s="4">
        <f>N371+SUM(Commissions!N370:DE370)</f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-13649.78</v>
      </c>
      <c r="BQ371">
        <v>-13649.78</v>
      </c>
      <c r="BR371">
        <v>-13649.78</v>
      </c>
      <c r="BS371">
        <v>-13649.78</v>
      </c>
      <c r="BT371">
        <v>-13649.78</v>
      </c>
      <c r="BU371">
        <v>-13649.78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</row>
    <row r="372" spans="1:112" x14ac:dyDescent="0.25">
      <c r="A372">
        <v>59</v>
      </c>
      <c r="B372" t="s">
        <v>146</v>
      </c>
      <c r="C372" t="s">
        <v>200</v>
      </c>
      <c r="D372" s="5">
        <v>45200</v>
      </c>
      <c r="E372">
        <v>72964.28</v>
      </c>
      <c r="F372" s="7">
        <v>45240</v>
      </c>
      <c r="G372" s="7">
        <v>45200</v>
      </c>
      <c r="H372" s="7">
        <v>45382</v>
      </c>
      <c r="I372">
        <v>12160.71</v>
      </c>
      <c r="J372">
        <v>6</v>
      </c>
      <c r="K372">
        <v>5</v>
      </c>
      <c r="L372">
        <v>0.03</v>
      </c>
      <c r="M372" t="s">
        <v>201</v>
      </c>
      <c r="N372" s="3">
        <f t="shared" si="10"/>
        <v>2188.9283999999998</v>
      </c>
      <c r="O372" s="3">
        <f t="shared" si="11"/>
        <v>0</v>
      </c>
      <c r="P372" s="4">
        <f>N372+SUM(Commissions!N371:DE371)</f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-12160.71</v>
      </c>
      <c r="BW372">
        <v>-12160.71</v>
      </c>
      <c r="BX372">
        <v>-12160.71</v>
      </c>
      <c r="BY372">
        <v>-12160.71</v>
      </c>
      <c r="BZ372">
        <v>-12160.71</v>
      </c>
      <c r="CA372">
        <v>-12160.71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</row>
    <row r="373" spans="1:112" x14ac:dyDescent="0.25">
      <c r="A373">
        <v>59</v>
      </c>
      <c r="B373" t="s">
        <v>146</v>
      </c>
      <c r="C373" t="s">
        <v>200</v>
      </c>
      <c r="D373" s="5">
        <v>45383</v>
      </c>
      <c r="E373">
        <v>65004.54</v>
      </c>
      <c r="F373" s="7">
        <v>45423</v>
      </c>
      <c r="G373" s="7">
        <v>45383</v>
      </c>
      <c r="H373" s="7">
        <v>45565</v>
      </c>
      <c r="I373">
        <v>10834.09</v>
      </c>
      <c r="J373">
        <v>6</v>
      </c>
      <c r="K373">
        <v>6</v>
      </c>
      <c r="L373">
        <v>0.03</v>
      </c>
      <c r="M373" t="s">
        <v>201</v>
      </c>
      <c r="N373" s="3">
        <f t="shared" si="10"/>
        <v>1950.1361999999999</v>
      </c>
      <c r="O373" s="3">
        <f t="shared" si="11"/>
        <v>0</v>
      </c>
      <c r="P373" s="4">
        <f>N373+SUM(Commissions!N372:DE372)</f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-10834.09</v>
      </c>
      <c r="CC373">
        <v>-10834.09</v>
      </c>
      <c r="CD373">
        <v>-10834.09</v>
      </c>
      <c r="CE373">
        <v>-10834.09</v>
      </c>
      <c r="CF373">
        <v>-10834.09</v>
      </c>
      <c r="CG373">
        <v>-10834.09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</row>
    <row r="374" spans="1:112" x14ac:dyDescent="0.25">
      <c r="A374">
        <v>59</v>
      </c>
      <c r="B374" t="s">
        <v>146</v>
      </c>
      <c r="C374" t="s">
        <v>200</v>
      </c>
      <c r="D374" s="5">
        <v>45566</v>
      </c>
      <c r="E374">
        <v>57913.14</v>
      </c>
      <c r="F374" s="7">
        <v>45606</v>
      </c>
      <c r="G374" s="7">
        <v>45566</v>
      </c>
      <c r="H374" s="7">
        <v>45747</v>
      </c>
      <c r="I374">
        <v>9652.19</v>
      </c>
      <c r="J374">
        <v>6</v>
      </c>
      <c r="K374">
        <v>7</v>
      </c>
      <c r="L374">
        <v>0.03</v>
      </c>
      <c r="M374" t="s">
        <v>201</v>
      </c>
      <c r="N374" s="3">
        <f t="shared" si="10"/>
        <v>1737.3942</v>
      </c>
      <c r="O374" s="3">
        <f t="shared" si="11"/>
        <v>0</v>
      </c>
      <c r="P374" s="4">
        <f>N374+SUM(Commissions!N373:DE373)</f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-9652.19</v>
      </c>
      <c r="CI374">
        <v>-9652.19</v>
      </c>
      <c r="CJ374">
        <v>-9652.19</v>
      </c>
      <c r="CK374">
        <v>-9652.19</v>
      </c>
      <c r="CL374">
        <v>-9652.19</v>
      </c>
      <c r="CM374">
        <v>-9652.19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</row>
    <row r="375" spans="1:112" x14ac:dyDescent="0.25">
      <c r="A375">
        <v>59</v>
      </c>
      <c r="B375" t="s">
        <v>146</v>
      </c>
      <c r="C375" t="s">
        <v>200</v>
      </c>
      <c r="D375" s="5">
        <v>45748</v>
      </c>
      <c r="E375">
        <v>51595.34</v>
      </c>
      <c r="F375" s="7">
        <v>45788</v>
      </c>
      <c r="G375" s="7">
        <v>45748</v>
      </c>
      <c r="H375" s="7">
        <v>45930</v>
      </c>
      <c r="I375">
        <v>8599.2199999999993</v>
      </c>
      <c r="J375">
        <v>6</v>
      </c>
      <c r="K375">
        <v>8</v>
      </c>
      <c r="L375">
        <v>0.03</v>
      </c>
      <c r="M375" t="s">
        <v>201</v>
      </c>
      <c r="N375" s="3">
        <f t="shared" si="10"/>
        <v>1547.8601999999998</v>
      </c>
      <c r="O375" s="3">
        <f t="shared" si="11"/>
        <v>0</v>
      </c>
      <c r="P375" s="4">
        <f>N375+SUM(Commissions!N374:DE374)</f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-8599.2199999999993</v>
      </c>
      <c r="CO375">
        <v>-8599.2199999999993</v>
      </c>
      <c r="CP375">
        <v>-8599.2199999999993</v>
      </c>
      <c r="CQ375">
        <v>-8599.2199999999993</v>
      </c>
      <c r="CR375">
        <v>-8599.2199999999993</v>
      </c>
      <c r="CS375">
        <v>-8599.2199999999993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</row>
    <row r="376" spans="1:112" x14ac:dyDescent="0.25">
      <c r="A376">
        <v>59</v>
      </c>
      <c r="B376" t="s">
        <v>146</v>
      </c>
      <c r="C376" t="s">
        <v>200</v>
      </c>
      <c r="D376" s="5">
        <v>45931</v>
      </c>
      <c r="E376">
        <v>45966.76</v>
      </c>
      <c r="F376" s="7">
        <v>45971</v>
      </c>
      <c r="G376" s="7">
        <v>45931</v>
      </c>
      <c r="H376" s="7">
        <v>46112</v>
      </c>
      <c r="I376">
        <v>7661.13</v>
      </c>
      <c r="J376">
        <v>6</v>
      </c>
      <c r="K376">
        <v>9</v>
      </c>
      <c r="L376">
        <v>0.03</v>
      </c>
      <c r="M376" t="s">
        <v>201</v>
      </c>
      <c r="N376" s="3">
        <f t="shared" si="10"/>
        <v>1379.0028</v>
      </c>
      <c r="O376" s="3">
        <f t="shared" si="11"/>
        <v>0</v>
      </c>
      <c r="P376" s="4">
        <f>N376+SUM(Commissions!N375:DE375)</f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-7661.13</v>
      </c>
      <c r="CU376">
        <v>-7661.13</v>
      </c>
      <c r="CV376">
        <v>-7661.13</v>
      </c>
      <c r="CW376">
        <v>-7661.13</v>
      </c>
      <c r="CX376">
        <v>-7661.13</v>
      </c>
      <c r="CY376">
        <v>-7661.13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</row>
    <row r="377" spans="1:112" x14ac:dyDescent="0.25">
      <c r="A377">
        <v>59</v>
      </c>
      <c r="B377" t="s">
        <v>146</v>
      </c>
      <c r="C377" t="s">
        <v>200</v>
      </c>
      <c r="D377" s="5">
        <v>46113</v>
      </c>
      <c r="E377">
        <v>40952.199999999997</v>
      </c>
      <c r="F377" s="7">
        <v>46153</v>
      </c>
      <c r="G377" s="7">
        <v>46113</v>
      </c>
      <c r="H377" s="7">
        <v>46295</v>
      </c>
      <c r="I377">
        <v>6825.37</v>
      </c>
      <c r="J377">
        <v>6</v>
      </c>
      <c r="K377">
        <v>10</v>
      </c>
      <c r="L377">
        <v>0.03</v>
      </c>
      <c r="M377" t="s">
        <v>201</v>
      </c>
      <c r="N377" s="3">
        <f t="shared" si="10"/>
        <v>1228.5659999999998</v>
      </c>
      <c r="O377" s="3">
        <f t="shared" si="11"/>
        <v>0</v>
      </c>
      <c r="P377" s="4">
        <f>N377+SUM(Commissions!N376:DE376)</f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-6825.37</v>
      </c>
      <c r="DA377">
        <v>-6825.37</v>
      </c>
      <c r="DB377">
        <v>-6825.37</v>
      </c>
      <c r="DC377">
        <v>-6825.37</v>
      </c>
      <c r="DD377">
        <v>-6825.37</v>
      </c>
      <c r="DE377">
        <v>-6825.37</v>
      </c>
      <c r="DF377">
        <v>0</v>
      </c>
      <c r="DG377">
        <v>0</v>
      </c>
      <c r="DH377">
        <v>0</v>
      </c>
    </row>
    <row r="378" spans="1:112" x14ac:dyDescent="0.25">
      <c r="A378">
        <v>59</v>
      </c>
      <c r="B378" t="s">
        <v>146</v>
      </c>
      <c r="C378" t="s">
        <v>200</v>
      </c>
      <c r="D378" s="5">
        <v>46296</v>
      </c>
      <c r="E378">
        <v>36484.69</v>
      </c>
      <c r="F378" s="7">
        <v>46336</v>
      </c>
      <c r="G378" s="7">
        <v>46296</v>
      </c>
      <c r="H378" s="7">
        <v>46477</v>
      </c>
      <c r="I378">
        <v>6080.78</v>
      </c>
      <c r="J378">
        <v>6</v>
      </c>
      <c r="K378">
        <v>11</v>
      </c>
      <c r="L378">
        <v>0.03</v>
      </c>
      <c r="M378" t="s">
        <v>201</v>
      </c>
      <c r="N378" s="3">
        <f t="shared" si="10"/>
        <v>1094.5407</v>
      </c>
      <c r="O378" s="3">
        <f t="shared" si="11"/>
        <v>0</v>
      </c>
      <c r="P378" s="4">
        <f>N378+SUM(Commissions!N377:DE377)</f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-6080.78</v>
      </c>
      <c r="DG378">
        <v>-6080.78</v>
      </c>
      <c r="DH378">
        <v>-6080.78</v>
      </c>
    </row>
    <row r="379" spans="1:112" x14ac:dyDescent="0.25">
      <c r="A379">
        <v>60</v>
      </c>
      <c r="B379" t="s">
        <v>149</v>
      </c>
      <c r="C379" t="s">
        <v>197</v>
      </c>
      <c r="D379" s="5">
        <v>44136</v>
      </c>
      <c r="E379">
        <v>8000</v>
      </c>
      <c r="F379" s="7">
        <v>44176</v>
      </c>
      <c r="G379" s="7">
        <v>44136</v>
      </c>
      <c r="H379" s="7">
        <v>44500</v>
      </c>
      <c r="I379">
        <v>666.67</v>
      </c>
      <c r="J379">
        <v>12</v>
      </c>
      <c r="K379">
        <v>0</v>
      </c>
      <c r="L379">
        <v>0.05</v>
      </c>
      <c r="M379" t="s">
        <v>201</v>
      </c>
      <c r="N379" s="3">
        <f t="shared" si="10"/>
        <v>400</v>
      </c>
      <c r="O379" s="3">
        <f t="shared" si="11"/>
        <v>400</v>
      </c>
      <c r="P379" s="4">
        <f>N379+SUM(Commissions!N378:DE378)</f>
        <v>400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-666.67</v>
      </c>
      <c r="AQ379">
        <v>-666.67</v>
      </c>
      <c r="AR379">
        <v>-666.67</v>
      </c>
      <c r="AS379">
        <v>-666.67</v>
      </c>
      <c r="AT379">
        <v>-666.67</v>
      </c>
      <c r="AU379">
        <v>-666.67</v>
      </c>
      <c r="AV379">
        <v>-666.67</v>
      </c>
      <c r="AW379">
        <v>-666.67</v>
      </c>
      <c r="AX379">
        <v>-666.67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</row>
    <row r="380" spans="1:112" x14ac:dyDescent="0.25">
      <c r="A380">
        <v>60</v>
      </c>
      <c r="B380" t="s">
        <v>149</v>
      </c>
      <c r="C380" t="s">
        <v>197</v>
      </c>
      <c r="D380" s="5">
        <v>44501</v>
      </c>
      <c r="E380">
        <v>7652.77</v>
      </c>
      <c r="F380" s="7">
        <v>44541</v>
      </c>
      <c r="G380" s="7">
        <v>44501</v>
      </c>
      <c r="H380" s="7">
        <v>44865</v>
      </c>
      <c r="I380">
        <v>637.73</v>
      </c>
      <c r="J380">
        <v>12</v>
      </c>
      <c r="K380">
        <v>1</v>
      </c>
      <c r="L380">
        <v>0.03</v>
      </c>
      <c r="M380" t="s">
        <v>201</v>
      </c>
      <c r="N380" s="3">
        <f t="shared" si="10"/>
        <v>229.5831</v>
      </c>
      <c r="O380" s="3">
        <f t="shared" si="11"/>
        <v>0</v>
      </c>
      <c r="P380" s="4">
        <f>N380+SUM(Commissions!N379:DE379)</f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-637.73</v>
      </c>
      <c r="AZ380">
        <v>-637.73</v>
      </c>
      <c r="BA380">
        <v>-637.73</v>
      </c>
      <c r="BB380">
        <v>-637.73</v>
      </c>
      <c r="BC380">
        <v>-637.73</v>
      </c>
      <c r="BD380">
        <v>-637.73</v>
      </c>
      <c r="BE380">
        <v>-637.73</v>
      </c>
      <c r="BF380">
        <v>-637.73</v>
      </c>
      <c r="BG380">
        <v>-637.73</v>
      </c>
      <c r="BH380">
        <v>-637.73</v>
      </c>
      <c r="BI380">
        <v>-637.73</v>
      </c>
      <c r="BJ380">
        <v>-637.73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</row>
    <row r="381" spans="1:112" x14ac:dyDescent="0.25">
      <c r="A381">
        <v>60</v>
      </c>
      <c r="B381" t="s">
        <v>149</v>
      </c>
      <c r="C381" t="s">
        <v>197</v>
      </c>
      <c r="D381" s="5">
        <v>44866</v>
      </c>
      <c r="E381">
        <v>7320.6</v>
      </c>
      <c r="F381" s="7">
        <v>44906</v>
      </c>
      <c r="G381" s="7">
        <v>44866</v>
      </c>
      <c r="H381" s="7">
        <v>45230</v>
      </c>
      <c r="I381">
        <v>610.04999999999995</v>
      </c>
      <c r="J381">
        <v>12</v>
      </c>
      <c r="K381">
        <v>2</v>
      </c>
      <c r="L381">
        <v>0.03</v>
      </c>
      <c r="M381" t="s">
        <v>201</v>
      </c>
      <c r="N381" s="3">
        <f t="shared" si="10"/>
        <v>219.61799999999999</v>
      </c>
      <c r="O381" s="3">
        <f t="shared" si="11"/>
        <v>0</v>
      </c>
      <c r="P381" s="4">
        <f>N381+SUM(Commissions!N380:DE380)</f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-610.04999999999995</v>
      </c>
      <c r="BL381">
        <v>-610.04999999999995</v>
      </c>
      <c r="BM381">
        <v>-610.04999999999995</v>
      </c>
      <c r="BN381">
        <v>-610.04999999999995</v>
      </c>
      <c r="BO381">
        <v>-610.04999999999995</v>
      </c>
      <c r="BP381">
        <v>-610.04999999999995</v>
      </c>
      <c r="BQ381">
        <v>-610.04999999999995</v>
      </c>
      <c r="BR381">
        <v>-610.04999999999995</v>
      </c>
      <c r="BS381">
        <v>-610.04999999999995</v>
      </c>
      <c r="BT381">
        <v>-610.04999999999995</v>
      </c>
      <c r="BU381">
        <v>-610.04999999999995</v>
      </c>
      <c r="BV381">
        <v>-610.04999999999995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</row>
    <row r="382" spans="1:112" x14ac:dyDescent="0.25">
      <c r="A382">
        <v>60</v>
      </c>
      <c r="B382" t="s">
        <v>149</v>
      </c>
      <c r="C382" t="s">
        <v>197</v>
      </c>
      <c r="D382" s="5">
        <v>45231</v>
      </c>
      <c r="E382">
        <v>7002.86</v>
      </c>
      <c r="F382" s="7">
        <v>45271</v>
      </c>
      <c r="G382" s="7">
        <v>45231</v>
      </c>
      <c r="H382" s="7">
        <v>45596</v>
      </c>
      <c r="I382">
        <v>583.57000000000005</v>
      </c>
      <c r="J382">
        <v>12</v>
      </c>
      <c r="K382">
        <v>3</v>
      </c>
      <c r="L382">
        <v>0.03</v>
      </c>
      <c r="M382" t="s">
        <v>201</v>
      </c>
      <c r="N382" s="3">
        <f t="shared" si="10"/>
        <v>210.08579999999998</v>
      </c>
      <c r="O382" s="3">
        <f t="shared" si="11"/>
        <v>0</v>
      </c>
      <c r="P382" s="4">
        <f>N382+SUM(Commissions!N381:DE381)</f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-583.57000000000005</v>
      </c>
      <c r="BX382">
        <v>-583.57000000000005</v>
      </c>
      <c r="BY382">
        <v>-583.57000000000005</v>
      </c>
      <c r="BZ382">
        <v>-583.57000000000005</v>
      </c>
      <c r="CA382">
        <v>-583.57000000000005</v>
      </c>
      <c r="CB382">
        <v>-583.57000000000005</v>
      </c>
      <c r="CC382">
        <v>-583.57000000000005</v>
      </c>
      <c r="CD382">
        <v>-583.57000000000005</v>
      </c>
      <c r="CE382">
        <v>-583.57000000000005</v>
      </c>
      <c r="CF382">
        <v>-583.57000000000005</v>
      </c>
      <c r="CG382">
        <v>-583.57000000000005</v>
      </c>
      <c r="CH382">
        <v>-583.57000000000005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</row>
    <row r="383" spans="1:112" x14ac:dyDescent="0.25">
      <c r="A383">
        <v>60</v>
      </c>
      <c r="B383" t="s">
        <v>149</v>
      </c>
      <c r="C383" t="s">
        <v>197</v>
      </c>
      <c r="D383" s="5">
        <v>45597</v>
      </c>
      <c r="E383">
        <v>6698.9</v>
      </c>
      <c r="F383" s="7">
        <v>45637</v>
      </c>
      <c r="G383" s="7">
        <v>45597</v>
      </c>
      <c r="H383" s="7">
        <v>45961</v>
      </c>
      <c r="I383">
        <v>558.24</v>
      </c>
      <c r="J383">
        <v>12</v>
      </c>
      <c r="K383">
        <v>4</v>
      </c>
      <c r="L383">
        <v>0.03</v>
      </c>
      <c r="M383" t="s">
        <v>201</v>
      </c>
      <c r="N383" s="3">
        <f t="shared" si="10"/>
        <v>200.96699999999998</v>
      </c>
      <c r="O383" s="3">
        <f t="shared" si="11"/>
        <v>0</v>
      </c>
      <c r="P383" s="4">
        <f>N383+SUM(Commissions!N382:DE382)</f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-558.24</v>
      </c>
      <c r="CJ383">
        <v>-558.24</v>
      </c>
      <c r="CK383">
        <v>-558.24</v>
      </c>
      <c r="CL383">
        <v>-558.24</v>
      </c>
      <c r="CM383">
        <v>-558.24</v>
      </c>
      <c r="CN383">
        <v>-558.24</v>
      </c>
      <c r="CO383">
        <v>-558.24</v>
      </c>
      <c r="CP383">
        <v>-558.24</v>
      </c>
      <c r="CQ383">
        <v>-558.24</v>
      </c>
      <c r="CR383">
        <v>-558.24</v>
      </c>
      <c r="CS383">
        <v>-558.24</v>
      </c>
      <c r="CT383">
        <v>-558.24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</row>
    <row r="384" spans="1:112" x14ac:dyDescent="0.25">
      <c r="A384">
        <v>60</v>
      </c>
      <c r="B384" t="s">
        <v>149</v>
      </c>
      <c r="C384" t="s">
        <v>197</v>
      </c>
      <c r="D384" s="5">
        <v>45962</v>
      </c>
      <c r="E384">
        <v>6408.14</v>
      </c>
      <c r="F384" s="7">
        <v>46002</v>
      </c>
      <c r="G384" s="7">
        <v>45962</v>
      </c>
      <c r="H384" s="7">
        <v>46326</v>
      </c>
      <c r="I384">
        <v>534.01</v>
      </c>
      <c r="J384">
        <v>12</v>
      </c>
      <c r="K384">
        <v>5</v>
      </c>
      <c r="L384">
        <v>0.03</v>
      </c>
      <c r="M384" t="s">
        <v>201</v>
      </c>
      <c r="N384" s="3">
        <f t="shared" si="10"/>
        <v>192.24420000000001</v>
      </c>
      <c r="O384" s="3">
        <f t="shared" si="11"/>
        <v>0</v>
      </c>
      <c r="P384" s="4">
        <f>N384+SUM(Commissions!N383:DE383)</f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-534.01</v>
      </c>
      <c r="CV384">
        <v>-534.01</v>
      </c>
      <c r="CW384">
        <v>-534.01</v>
      </c>
      <c r="CX384">
        <v>-534.01</v>
      </c>
      <c r="CY384">
        <v>-534.01</v>
      </c>
      <c r="CZ384">
        <v>-534.01</v>
      </c>
      <c r="DA384">
        <v>-534.01</v>
      </c>
      <c r="DB384">
        <v>-534.01</v>
      </c>
      <c r="DC384">
        <v>-534.01</v>
      </c>
      <c r="DD384">
        <v>-534.01</v>
      </c>
      <c r="DE384">
        <v>-534.01</v>
      </c>
      <c r="DF384">
        <v>-534.01</v>
      </c>
      <c r="DG384">
        <v>0</v>
      </c>
      <c r="DH384">
        <v>0</v>
      </c>
    </row>
    <row r="385" spans="1:112" x14ac:dyDescent="0.25">
      <c r="A385">
        <v>60</v>
      </c>
      <c r="B385" t="s">
        <v>149</v>
      </c>
      <c r="C385" t="s">
        <v>197</v>
      </c>
      <c r="D385" s="5">
        <v>46327</v>
      </c>
      <c r="E385">
        <v>6130</v>
      </c>
      <c r="F385" s="7">
        <v>46367</v>
      </c>
      <c r="G385" s="7">
        <v>46327</v>
      </c>
      <c r="H385" s="7">
        <v>46691</v>
      </c>
      <c r="I385">
        <v>510.83</v>
      </c>
      <c r="J385">
        <v>12</v>
      </c>
      <c r="K385">
        <v>6</v>
      </c>
      <c r="L385">
        <v>0.03</v>
      </c>
      <c r="M385" t="s">
        <v>201</v>
      </c>
      <c r="N385" s="3">
        <f t="shared" si="10"/>
        <v>183.9</v>
      </c>
      <c r="O385" s="3">
        <f t="shared" si="11"/>
        <v>0</v>
      </c>
      <c r="P385" s="4">
        <f>N385+SUM(Commissions!N384:DE384)</f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-510.83</v>
      </c>
      <c r="DH385">
        <v>-510.83</v>
      </c>
    </row>
    <row r="386" spans="1:112" x14ac:dyDescent="0.25">
      <c r="A386">
        <v>61</v>
      </c>
      <c r="B386" t="s">
        <v>150</v>
      </c>
      <c r="C386" t="s">
        <v>199</v>
      </c>
      <c r="D386" s="5">
        <v>44136</v>
      </c>
      <c r="E386">
        <v>65000</v>
      </c>
      <c r="F386" s="7">
        <v>44176</v>
      </c>
      <c r="G386" s="7">
        <v>44136</v>
      </c>
      <c r="H386" s="7">
        <v>44500</v>
      </c>
      <c r="I386">
        <v>5416.67</v>
      </c>
      <c r="J386">
        <v>12</v>
      </c>
      <c r="K386">
        <v>0</v>
      </c>
      <c r="L386">
        <v>0.05</v>
      </c>
      <c r="M386" t="s">
        <v>201</v>
      </c>
      <c r="N386" s="3">
        <f t="shared" si="10"/>
        <v>3250</v>
      </c>
      <c r="O386" s="3">
        <f t="shared" si="11"/>
        <v>3250</v>
      </c>
      <c r="P386" s="4">
        <f>N386+SUM(Commissions!N385:DE385)</f>
        <v>3250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-5416.67</v>
      </c>
      <c r="AQ386">
        <v>-5416.67</v>
      </c>
      <c r="AR386">
        <v>-5416.67</v>
      </c>
      <c r="AS386">
        <v>-5416.67</v>
      </c>
      <c r="AT386">
        <v>-5416.67</v>
      </c>
      <c r="AU386">
        <v>-5416.67</v>
      </c>
      <c r="AV386">
        <v>-5416.67</v>
      </c>
      <c r="AW386">
        <v>-5416.67</v>
      </c>
      <c r="AX386">
        <v>-5416.67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</row>
    <row r="387" spans="1:112" x14ac:dyDescent="0.25">
      <c r="A387">
        <v>61</v>
      </c>
      <c r="B387" t="s">
        <v>150</v>
      </c>
      <c r="C387" t="s">
        <v>199</v>
      </c>
      <c r="D387" s="5">
        <v>44501</v>
      </c>
      <c r="E387">
        <v>58203.96</v>
      </c>
      <c r="F387" s="7">
        <v>44541</v>
      </c>
      <c r="G387" s="7">
        <v>44501</v>
      </c>
      <c r="H387" s="7">
        <v>44865</v>
      </c>
      <c r="I387">
        <v>4850.33</v>
      </c>
      <c r="J387">
        <v>12</v>
      </c>
      <c r="K387">
        <v>1</v>
      </c>
      <c r="L387">
        <v>0.03</v>
      </c>
      <c r="M387" t="s">
        <v>201</v>
      </c>
      <c r="N387" s="3">
        <f t="shared" si="10"/>
        <v>1746.1188</v>
      </c>
      <c r="O387" s="3">
        <f t="shared" si="11"/>
        <v>0</v>
      </c>
      <c r="P387" s="4">
        <f>N387+SUM(Commissions!N386:DE386)</f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-4850.33</v>
      </c>
      <c r="AZ387">
        <v>-4850.33</v>
      </c>
      <c r="BA387">
        <v>-4850.33</v>
      </c>
      <c r="BB387">
        <v>-4850.33</v>
      </c>
      <c r="BC387">
        <v>-4850.33</v>
      </c>
      <c r="BD387">
        <v>-4850.33</v>
      </c>
      <c r="BE387">
        <v>-4850.33</v>
      </c>
      <c r="BF387">
        <v>-4850.33</v>
      </c>
      <c r="BG387">
        <v>-4850.33</v>
      </c>
      <c r="BH387">
        <v>-4850.33</v>
      </c>
      <c r="BI387">
        <v>-4850.33</v>
      </c>
      <c r="BJ387">
        <v>-4850.33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</row>
    <row r="388" spans="1:112" x14ac:dyDescent="0.25">
      <c r="A388">
        <v>61</v>
      </c>
      <c r="B388" t="s">
        <v>150</v>
      </c>
      <c r="C388" t="s">
        <v>199</v>
      </c>
      <c r="D388" s="5">
        <v>44866</v>
      </c>
      <c r="E388">
        <v>52118.48</v>
      </c>
      <c r="F388" s="7">
        <v>44906</v>
      </c>
      <c r="G388" s="7">
        <v>44866</v>
      </c>
      <c r="H388" s="7">
        <v>45230</v>
      </c>
      <c r="I388">
        <v>4343.21</v>
      </c>
      <c r="J388">
        <v>12</v>
      </c>
      <c r="K388">
        <v>2</v>
      </c>
      <c r="L388">
        <v>0.03</v>
      </c>
      <c r="M388" t="s">
        <v>201</v>
      </c>
      <c r="N388" s="3">
        <f t="shared" ref="N388:N451" si="12">E388*L388</f>
        <v>1563.5544</v>
      </c>
      <c r="O388" s="3">
        <f t="shared" ref="O388:O451" si="13">IF(OR(F388&gt;$O$1,F388&lt;$N$1),E388*L388,0)</f>
        <v>0</v>
      </c>
      <c r="P388" s="4">
        <f>N388+SUM(Commissions!N387:DE387)</f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-4343.21</v>
      </c>
      <c r="BL388">
        <v>-4343.21</v>
      </c>
      <c r="BM388">
        <v>-4343.21</v>
      </c>
      <c r="BN388">
        <v>-4343.21</v>
      </c>
      <c r="BO388">
        <v>-4343.21</v>
      </c>
      <c r="BP388">
        <v>-4343.21</v>
      </c>
      <c r="BQ388">
        <v>-4343.21</v>
      </c>
      <c r="BR388">
        <v>-4343.21</v>
      </c>
      <c r="BS388">
        <v>-4343.21</v>
      </c>
      <c r="BT388">
        <v>-4343.21</v>
      </c>
      <c r="BU388">
        <v>-4343.21</v>
      </c>
      <c r="BV388">
        <v>-4343.21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</row>
    <row r="389" spans="1:112" x14ac:dyDescent="0.25">
      <c r="A389">
        <v>61</v>
      </c>
      <c r="B389" t="s">
        <v>150</v>
      </c>
      <c r="C389" t="s">
        <v>199</v>
      </c>
      <c r="D389" s="5">
        <v>45231</v>
      </c>
      <c r="E389">
        <v>46669.26</v>
      </c>
      <c r="F389" s="7">
        <v>45271</v>
      </c>
      <c r="G389" s="7">
        <v>45231</v>
      </c>
      <c r="H389" s="7">
        <v>45596</v>
      </c>
      <c r="I389">
        <v>3889.1</v>
      </c>
      <c r="J389">
        <v>12</v>
      </c>
      <c r="K389">
        <v>3</v>
      </c>
      <c r="L389">
        <v>0.03</v>
      </c>
      <c r="M389" t="s">
        <v>201</v>
      </c>
      <c r="N389" s="3">
        <f t="shared" si="12"/>
        <v>1400.0778</v>
      </c>
      <c r="O389" s="3">
        <f t="shared" si="13"/>
        <v>0</v>
      </c>
      <c r="P389" s="4">
        <f>N389+SUM(Commissions!N388:DE388)</f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-3889.1</v>
      </c>
      <c r="BX389">
        <v>-3889.1</v>
      </c>
      <c r="BY389">
        <v>-3889.1</v>
      </c>
      <c r="BZ389">
        <v>-3889.1</v>
      </c>
      <c r="CA389">
        <v>-3889.1</v>
      </c>
      <c r="CB389">
        <v>-3889.1</v>
      </c>
      <c r="CC389">
        <v>-3889.1</v>
      </c>
      <c r="CD389">
        <v>-3889.1</v>
      </c>
      <c r="CE389">
        <v>-3889.1</v>
      </c>
      <c r="CF389">
        <v>-3889.1</v>
      </c>
      <c r="CG389">
        <v>-3889.1</v>
      </c>
      <c r="CH389">
        <v>-3889.1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</row>
    <row r="390" spans="1:112" x14ac:dyDescent="0.25">
      <c r="A390">
        <v>61</v>
      </c>
      <c r="B390" t="s">
        <v>150</v>
      </c>
      <c r="C390" t="s">
        <v>199</v>
      </c>
      <c r="D390" s="5">
        <v>45597</v>
      </c>
      <c r="E390">
        <v>41789.78</v>
      </c>
      <c r="F390" s="7">
        <v>45637</v>
      </c>
      <c r="G390" s="7">
        <v>45597</v>
      </c>
      <c r="H390" s="7">
        <v>45961</v>
      </c>
      <c r="I390">
        <v>3482.48</v>
      </c>
      <c r="J390">
        <v>12</v>
      </c>
      <c r="K390">
        <v>4</v>
      </c>
      <c r="L390">
        <v>0.03</v>
      </c>
      <c r="M390" t="s">
        <v>201</v>
      </c>
      <c r="N390" s="3">
        <f t="shared" si="12"/>
        <v>1253.6933999999999</v>
      </c>
      <c r="O390" s="3">
        <f t="shared" si="13"/>
        <v>0</v>
      </c>
      <c r="P390" s="4">
        <f>N390+SUM(Commissions!N389:DE389)</f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-3482.48</v>
      </c>
      <c r="CJ390">
        <v>-3482.48</v>
      </c>
      <c r="CK390">
        <v>-3482.48</v>
      </c>
      <c r="CL390">
        <v>-3482.48</v>
      </c>
      <c r="CM390">
        <v>-3482.48</v>
      </c>
      <c r="CN390">
        <v>-3482.48</v>
      </c>
      <c r="CO390">
        <v>-3482.48</v>
      </c>
      <c r="CP390">
        <v>-3482.48</v>
      </c>
      <c r="CQ390">
        <v>-3482.48</v>
      </c>
      <c r="CR390">
        <v>-3482.48</v>
      </c>
      <c r="CS390">
        <v>-3482.48</v>
      </c>
      <c r="CT390">
        <v>-3482.48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</row>
    <row r="391" spans="1:112" x14ac:dyDescent="0.25">
      <c r="A391">
        <v>61</v>
      </c>
      <c r="B391" t="s">
        <v>150</v>
      </c>
      <c r="C391" t="s">
        <v>199</v>
      </c>
      <c r="D391" s="5">
        <v>45962</v>
      </c>
      <c r="E391">
        <v>37420.47</v>
      </c>
      <c r="F391" s="7">
        <v>46002</v>
      </c>
      <c r="G391" s="7">
        <v>45962</v>
      </c>
      <c r="H391" s="7">
        <v>46326</v>
      </c>
      <c r="I391">
        <v>3118.37</v>
      </c>
      <c r="J391">
        <v>12</v>
      </c>
      <c r="K391">
        <v>5</v>
      </c>
      <c r="L391">
        <v>0.03</v>
      </c>
      <c r="M391" t="s">
        <v>201</v>
      </c>
      <c r="N391" s="3">
        <f t="shared" si="12"/>
        <v>1122.6141</v>
      </c>
      <c r="O391" s="3">
        <f t="shared" si="13"/>
        <v>0</v>
      </c>
      <c r="P391" s="4">
        <f>N391+SUM(Commissions!N390:DE390)</f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-3118.37</v>
      </c>
      <c r="CV391">
        <v>-3118.37</v>
      </c>
      <c r="CW391">
        <v>-3118.37</v>
      </c>
      <c r="CX391">
        <v>-3118.37</v>
      </c>
      <c r="CY391">
        <v>-3118.37</v>
      </c>
      <c r="CZ391">
        <v>-3118.37</v>
      </c>
      <c r="DA391">
        <v>-3118.37</v>
      </c>
      <c r="DB391">
        <v>-3118.37</v>
      </c>
      <c r="DC391">
        <v>-3118.37</v>
      </c>
      <c r="DD391">
        <v>-3118.37</v>
      </c>
      <c r="DE391">
        <v>-3118.37</v>
      </c>
      <c r="DF391">
        <v>-3118.37</v>
      </c>
      <c r="DG391">
        <v>0</v>
      </c>
      <c r="DH391">
        <v>0</v>
      </c>
    </row>
    <row r="392" spans="1:112" x14ac:dyDescent="0.25">
      <c r="A392">
        <v>61</v>
      </c>
      <c r="B392" t="s">
        <v>150</v>
      </c>
      <c r="C392" t="s">
        <v>199</v>
      </c>
      <c r="D392" s="5">
        <v>46327</v>
      </c>
      <c r="E392">
        <v>33507.99</v>
      </c>
      <c r="F392" s="7">
        <v>46367</v>
      </c>
      <c r="G392" s="7">
        <v>46327</v>
      </c>
      <c r="H392" s="7">
        <v>46691</v>
      </c>
      <c r="I392">
        <v>2792.33</v>
      </c>
      <c r="J392">
        <v>12</v>
      </c>
      <c r="K392">
        <v>6</v>
      </c>
      <c r="L392">
        <v>0.03</v>
      </c>
      <c r="M392" t="s">
        <v>201</v>
      </c>
      <c r="N392" s="3">
        <f t="shared" si="12"/>
        <v>1005.2396999999999</v>
      </c>
      <c r="O392" s="3">
        <f t="shared" si="13"/>
        <v>0</v>
      </c>
      <c r="P392" s="4">
        <f>N392+SUM(Commissions!N391:DE391)</f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-2792.33</v>
      </c>
      <c r="DH392">
        <v>-2792.33</v>
      </c>
    </row>
    <row r="393" spans="1:112" x14ac:dyDescent="0.25">
      <c r="A393">
        <v>62</v>
      </c>
      <c r="B393" t="s">
        <v>151</v>
      </c>
      <c r="C393" t="s">
        <v>196</v>
      </c>
      <c r="D393" s="5">
        <v>44136</v>
      </c>
      <c r="E393">
        <v>220000</v>
      </c>
      <c r="F393" s="7">
        <v>44176</v>
      </c>
      <c r="G393" s="7">
        <v>44136</v>
      </c>
      <c r="H393" s="7">
        <v>44500</v>
      </c>
      <c r="I393">
        <v>18333.330000000002</v>
      </c>
      <c r="J393">
        <v>12</v>
      </c>
      <c r="K393">
        <v>0</v>
      </c>
      <c r="L393">
        <v>0.05</v>
      </c>
      <c r="M393" t="s">
        <v>201</v>
      </c>
      <c r="N393" s="3">
        <f t="shared" si="12"/>
        <v>11000</v>
      </c>
      <c r="O393" s="3">
        <f t="shared" si="13"/>
        <v>11000</v>
      </c>
      <c r="P393" s="4">
        <f>N393+SUM(Commissions!N392:DE392)</f>
        <v>11000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-18333.330000000002</v>
      </c>
      <c r="AQ393">
        <v>-18333.330000000002</v>
      </c>
      <c r="AR393">
        <v>-18333.330000000002</v>
      </c>
      <c r="AS393">
        <v>-18333.330000000002</v>
      </c>
      <c r="AT393">
        <v>-18333.330000000002</v>
      </c>
      <c r="AU393">
        <v>-18333.330000000002</v>
      </c>
      <c r="AV393">
        <v>-18333.330000000002</v>
      </c>
      <c r="AW393">
        <v>-18333.330000000002</v>
      </c>
      <c r="AX393">
        <v>-18333.330000000002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</row>
    <row r="394" spans="1:112" x14ac:dyDescent="0.25">
      <c r="A394">
        <v>62</v>
      </c>
      <c r="B394" t="s">
        <v>151</v>
      </c>
      <c r="C394" t="s">
        <v>196</v>
      </c>
      <c r="D394" s="5">
        <v>44501</v>
      </c>
      <c r="E394">
        <v>202244.25</v>
      </c>
      <c r="F394" s="7">
        <v>44541</v>
      </c>
      <c r="G394" s="7">
        <v>44501</v>
      </c>
      <c r="H394" s="7">
        <v>44865</v>
      </c>
      <c r="I394">
        <v>16853.689999999999</v>
      </c>
      <c r="J394">
        <v>12</v>
      </c>
      <c r="K394">
        <v>1</v>
      </c>
      <c r="L394">
        <v>0.03</v>
      </c>
      <c r="M394" t="s">
        <v>201</v>
      </c>
      <c r="N394" s="3">
        <f t="shared" si="12"/>
        <v>6067.3274999999994</v>
      </c>
      <c r="O394" s="3">
        <f t="shared" si="13"/>
        <v>0</v>
      </c>
      <c r="P394" s="4">
        <f>N394+SUM(Commissions!N393:DE393)</f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-16853.689999999999</v>
      </c>
      <c r="AZ394">
        <v>-16853.689999999999</v>
      </c>
      <c r="BA394">
        <v>-16853.689999999999</v>
      </c>
      <c r="BB394">
        <v>-16853.689999999999</v>
      </c>
      <c r="BC394">
        <v>-16853.689999999999</v>
      </c>
      <c r="BD394">
        <v>-16853.689999999999</v>
      </c>
      <c r="BE394">
        <v>-16853.689999999999</v>
      </c>
      <c r="BF394">
        <v>-16853.689999999999</v>
      </c>
      <c r="BG394">
        <v>-16853.689999999999</v>
      </c>
      <c r="BH394">
        <v>-16853.689999999999</v>
      </c>
      <c r="BI394">
        <v>-16853.689999999999</v>
      </c>
      <c r="BJ394">
        <v>-16853.689999999999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</row>
    <row r="395" spans="1:112" x14ac:dyDescent="0.25">
      <c r="A395">
        <v>62</v>
      </c>
      <c r="B395" t="s">
        <v>151</v>
      </c>
      <c r="C395" t="s">
        <v>196</v>
      </c>
      <c r="D395" s="5">
        <v>44866</v>
      </c>
      <c r="E395">
        <v>185921.53</v>
      </c>
      <c r="F395" s="7">
        <v>44906</v>
      </c>
      <c r="G395" s="7">
        <v>44866</v>
      </c>
      <c r="H395" s="7">
        <v>45230</v>
      </c>
      <c r="I395">
        <v>15493.46</v>
      </c>
      <c r="J395">
        <v>12</v>
      </c>
      <c r="K395">
        <v>2</v>
      </c>
      <c r="L395">
        <v>0.03</v>
      </c>
      <c r="M395" t="s">
        <v>201</v>
      </c>
      <c r="N395" s="3">
        <f t="shared" si="12"/>
        <v>5577.6458999999995</v>
      </c>
      <c r="O395" s="3">
        <f t="shared" si="13"/>
        <v>0</v>
      </c>
      <c r="P395" s="4">
        <f>N395+SUM(Commissions!N394:DE394)</f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-15493.46</v>
      </c>
      <c r="BL395">
        <v>-15493.46</v>
      </c>
      <c r="BM395">
        <v>-15493.46</v>
      </c>
      <c r="BN395">
        <v>-15493.46</v>
      </c>
      <c r="BO395">
        <v>-15493.46</v>
      </c>
      <c r="BP395">
        <v>-15493.46</v>
      </c>
      <c r="BQ395">
        <v>-15493.46</v>
      </c>
      <c r="BR395">
        <v>-15493.46</v>
      </c>
      <c r="BS395">
        <v>-15493.46</v>
      </c>
      <c r="BT395">
        <v>-15493.46</v>
      </c>
      <c r="BU395">
        <v>-15493.46</v>
      </c>
      <c r="BV395">
        <v>-15493.46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</row>
    <row r="396" spans="1:112" x14ac:dyDescent="0.25">
      <c r="A396">
        <v>62</v>
      </c>
      <c r="B396" t="s">
        <v>151</v>
      </c>
      <c r="C396" t="s">
        <v>196</v>
      </c>
      <c r="D396" s="5">
        <v>45231</v>
      </c>
      <c r="E396">
        <v>170916.18</v>
      </c>
      <c r="F396" s="7">
        <v>45271</v>
      </c>
      <c r="G396" s="7">
        <v>45231</v>
      </c>
      <c r="H396" s="7">
        <v>45596</v>
      </c>
      <c r="I396">
        <v>14243.01</v>
      </c>
      <c r="J396">
        <v>12</v>
      </c>
      <c r="K396">
        <v>3</v>
      </c>
      <c r="L396">
        <v>0.03</v>
      </c>
      <c r="M396" t="s">
        <v>201</v>
      </c>
      <c r="N396" s="3">
        <f t="shared" si="12"/>
        <v>5127.4853999999996</v>
      </c>
      <c r="O396" s="3">
        <f t="shared" si="13"/>
        <v>0</v>
      </c>
      <c r="P396" s="4">
        <f>N396+SUM(Commissions!N395:DE395)</f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-14243.01</v>
      </c>
      <c r="BX396">
        <v>-14243.01</v>
      </c>
      <c r="BY396">
        <v>-14243.01</v>
      </c>
      <c r="BZ396">
        <v>-14243.01</v>
      </c>
      <c r="CA396">
        <v>-14243.01</v>
      </c>
      <c r="CB396">
        <v>-14243.01</v>
      </c>
      <c r="CC396">
        <v>-14243.01</v>
      </c>
      <c r="CD396">
        <v>-14243.01</v>
      </c>
      <c r="CE396">
        <v>-14243.01</v>
      </c>
      <c r="CF396">
        <v>-14243.01</v>
      </c>
      <c r="CG396">
        <v>-14243.01</v>
      </c>
      <c r="CH396">
        <v>-14243.01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</row>
    <row r="397" spans="1:112" x14ac:dyDescent="0.25">
      <c r="A397">
        <v>62</v>
      </c>
      <c r="B397" t="s">
        <v>151</v>
      </c>
      <c r="C397" t="s">
        <v>196</v>
      </c>
      <c r="D397" s="5">
        <v>45597</v>
      </c>
      <c r="E397">
        <v>157121.88</v>
      </c>
      <c r="F397" s="7">
        <v>45637</v>
      </c>
      <c r="G397" s="7">
        <v>45597</v>
      </c>
      <c r="H397" s="7">
        <v>45961</v>
      </c>
      <c r="I397">
        <v>13093.49</v>
      </c>
      <c r="J397">
        <v>12</v>
      </c>
      <c r="K397">
        <v>4</v>
      </c>
      <c r="L397">
        <v>0.03</v>
      </c>
      <c r="M397" t="s">
        <v>201</v>
      </c>
      <c r="N397" s="3">
        <f t="shared" si="12"/>
        <v>4713.6563999999998</v>
      </c>
      <c r="O397" s="3">
        <f t="shared" si="13"/>
        <v>0</v>
      </c>
      <c r="P397" s="4">
        <f>N397+SUM(Commissions!N396:DE396)</f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-13093.49</v>
      </c>
      <c r="CJ397">
        <v>-13093.49</v>
      </c>
      <c r="CK397">
        <v>-13093.49</v>
      </c>
      <c r="CL397">
        <v>-13093.49</v>
      </c>
      <c r="CM397">
        <v>-13093.49</v>
      </c>
      <c r="CN397">
        <v>-13093.49</v>
      </c>
      <c r="CO397">
        <v>-13093.49</v>
      </c>
      <c r="CP397">
        <v>-13093.49</v>
      </c>
      <c r="CQ397">
        <v>-13093.49</v>
      </c>
      <c r="CR397">
        <v>-13093.49</v>
      </c>
      <c r="CS397">
        <v>-13093.49</v>
      </c>
      <c r="CT397">
        <v>-13093.49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</row>
    <row r="398" spans="1:112" x14ac:dyDescent="0.25">
      <c r="A398">
        <v>62</v>
      </c>
      <c r="B398" t="s">
        <v>151</v>
      </c>
      <c r="C398" t="s">
        <v>196</v>
      </c>
      <c r="D398" s="5">
        <v>45962</v>
      </c>
      <c r="E398">
        <v>144440.89000000001</v>
      </c>
      <c r="F398" s="7">
        <v>46002</v>
      </c>
      <c r="G398" s="7">
        <v>45962</v>
      </c>
      <c r="H398" s="7">
        <v>46326</v>
      </c>
      <c r="I398">
        <v>12036.74</v>
      </c>
      <c r="J398">
        <v>12</v>
      </c>
      <c r="K398">
        <v>5</v>
      </c>
      <c r="L398">
        <v>0.03</v>
      </c>
      <c r="M398" t="s">
        <v>201</v>
      </c>
      <c r="N398" s="3">
        <f t="shared" si="12"/>
        <v>4333.2267000000002</v>
      </c>
      <c r="O398" s="3">
        <f t="shared" si="13"/>
        <v>0</v>
      </c>
      <c r="P398" s="4">
        <f>N398+SUM(Commissions!N397:DE397)</f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-12036.74</v>
      </c>
      <c r="CV398">
        <v>-12036.74</v>
      </c>
      <c r="CW398">
        <v>-12036.74</v>
      </c>
      <c r="CX398">
        <v>-12036.74</v>
      </c>
      <c r="CY398">
        <v>-12036.74</v>
      </c>
      <c r="CZ398">
        <v>-12036.74</v>
      </c>
      <c r="DA398">
        <v>-12036.74</v>
      </c>
      <c r="DB398">
        <v>-12036.74</v>
      </c>
      <c r="DC398">
        <v>-12036.74</v>
      </c>
      <c r="DD398">
        <v>-12036.74</v>
      </c>
      <c r="DE398">
        <v>-12036.74</v>
      </c>
      <c r="DF398">
        <v>-12036.74</v>
      </c>
      <c r="DG398">
        <v>0</v>
      </c>
      <c r="DH398">
        <v>0</v>
      </c>
    </row>
    <row r="399" spans="1:112" x14ac:dyDescent="0.25">
      <c r="A399">
        <v>62</v>
      </c>
      <c r="B399" t="s">
        <v>151</v>
      </c>
      <c r="C399" t="s">
        <v>196</v>
      </c>
      <c r="D399" s="5">
        <v>46327</v>
      </c>
      <c r="E399">
        <v>132783.35999999999</v>
      </c>
      <c r="F399" s="7">
        <v>46367</v>
      </c>
      <c r="G399" s="7">
        <v>46327</v>
      </c>
      <c r="H399" s="7">
        <v>46691</v>
      </c>
      <c r="I399">
        <v>11065.28</v>
      </c>
      <c r="J399">
        <v>12</v>
      </c>
      <c r="K399">
        <v>6</v>
      </c>
      <c r="L399">
        <v>0.03</v>
      </c>
      <c r="M399" t="s">
        <v>201</v>
      </c>
      <c r="N399" s="3">
        <f t="shared" si="12"/>
        <v>3983.5007999999993</v>
      </c>
      <c r="O399" s="3">
        <f t="shared" si="13"/>
        <v>0</v>
      </c>
      <c r="P399" s="4">
        <f>N399+SUM(Commissions!N398:DE398)</f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-11065.28</v>
      </c>
      <c r="DH399">
        <v>-11065.28</v>
      </c>
    </row>
    <row r="400" spans="1:112" x14ac:dyDescent="0.25">
      <c r="A400">
        <v>63</v>
      </c>
      <c r="B400" t="s">
        <v>134</v>
      </c>
      <c r="C400" t="s">
        <v>197</v>
      </c>
      <c r="D400" s="5">
        <v>44136</v>
      </c>
      <c r="E400">
        <v>20000</v>
      </c>
      <c r="F400" s="7">
        <v>44176</v>
      </c>
      <c r="G400" s="7">
        <v>44136</v>
      </c>
      <c r="H400" s="7">
        <v>44500</v>
      </c>
      <c r="I400">
        <v>1666.67</v>
      </c>
      <c r="J400">
        <v>12</v>
      </c>
      <c r="K400">
        <v>0</v>
      </c>
      <c r="L400">
        <v>0.05</v>
      </c>
      <c r="M400" t="s">
        <v>201</v>
      </c>
      <c r="N400" s="3">
        <f t="shared" si="12"/>
        <v>1000</v>
      </c>
      <c r="O400" s="3">
        <f t="shared" si="13"/>
        <v>1000</v>
      </c>
      <c r="P400" s="4">
        <f>N400+SUM(Commissions!N399:DE399)</f>
        <v>1000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-1666.67</v>
      </c>
      <c r="AQ400">
        <v>-1666.67</v>
      </c>
      <c r="AR400">
        <v>-1666.67</v>
      </c>
      <c r="AS400">
        <v>-1666.67</v>
      </c>
      <c r="AT400">
        <v>-1666.67</v>
      </c>
      <c r="AU400">
        <v>-1666.67</v>
      </c>
      <c r="AV400">
        <v>-1666.67</v>
      </c>
      <c r="AW400">
        <v>-1666.67</v>
      </c>
      <c r="AX400">
        <v>-1666.67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</row>
    <row r="401" spans="1:112" x14ac:dyDescent="0.25">
      <c r="A401">
        <v>63</v>
      </c>
      <c r="B401" t="s">
        <v>134</v>
      </c>
      <c r="C401" t="s">
        <v>197</v>
      </c>
      <c r="D401" s="5">
        <v>44501</v>
      </c>
      <c r="E401">
        <v>19131.91</v>
      </c>
      <c r="F401" s="7">
        <v>44541</v>
      </c>
      <c r="G401" s="7">
        <v>44501</v>
      </c>
      <c r="H401" s="7">
        <v>44865</v>
      </c>
      <c r="I401">
        <v>1594.33</v>
      </c>
      <c r="J401">
        <v>12</v>
      </c>
      <c r="K401">
        <v>1</v>
      </c>
      <c r="L401">
        <v>0.03</v>
      </c>
      <c r="M401" t="s">
        <v>201</v>
      </c>
      <c r="N401" s="3">
        <f t="shared" si="12"/>
        <v>573.95729999999992</v>
      </c>
      <c r="O401" s="3">
        <f t="shared" si="13"/>
        <v>0</v>
      </c>
      <c r="P401" s="4">
        <f>N401+SUM(Commissions!N400:DE400)</f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-1594.33</v>
      </c>
      <c r="AZ401">
        <v>-1594.33</v>
      </c>
      <c r="BA401">
        <v>-1594.33</v>
      </c>
      <c r="BB401">
        <v>-1594.33</v>
      </c>
      <c r="BC401">
        <v>-1594.33</v>
      </c>
      <c r="BD401">
        <v>-1594.33</v>
      </c>
      <c r="BE401">
        <v>-1594.33</v>
      </c>
      <c r="BF401">
        <v>-1594.33</v>
      </c>
      <c r="BG401">
        <v>-1594.33</v>
      </c>
      <c r="BH401">
        <v>-1594.33</v>
      </c>
      <c r="BI401">
        <v>-1594.33</v>
      </c>
      <c r="BJ401">
        <v>-1594.33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</row>
    <row r="402" spans="1:112" x14ac:dyDescent="0.25">
      <c r="A402">
        <v>63</v>
      </c>
      <c r="B402" t="s">
        <v>134</v>
      </c>
      <c r="C402" t="s">
        <v>197</v>
      </c>
      <c r="D402" s="5">
        <v>44866</v>
      </c>
      <c r="E402">
        <v>18301.509999999998</v>
      </c>
      <c r="F402" s="7">
        <v>44906</v>
      </c>
      <c r="G402" s="7">
        <v>44866</v>
      </c>
      <c r="H402" s="7">
        <v>45230</v>
      </c>
      <c r="I402">
        <v>1525.13</v>
      </c>
      <c r="J402">
        <v>12</v>
      </c>
      <c r="K402">
        <v>2</v>
      </c>
      <c r="L402">
        <v>0.03</v>
      </c>
      <c r="M402" t="s">
        <v>201</v>
      </c>
      <c r="N402" s="3">
        <f t="shared" si="12"/>
        <v>549.04529999999988</v>
      </c>
      <c r="O402" s="3">
        <f t="shared" si="13"/>
        <v>0</v>
      </c>
      <c r="P402" s="4">
        <f>N402+SUM(Commissions!N401:DE401)</f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-1525.13</v>
      </c>
      <c r="BL402">
        <v>-1525.13</v>
      </c>
      <c r="BM402">
        <v>-1525.13</v>
      </c>
      <c r="BN402">
        <v>-1525.13</v>
      </c>
      <c r="BO402">
        <v>-1525.13</v>
      </c>
      <c r="BP402">
        <v>-1525.13</v>
      </c>
      <c r="BQ402">
        <v>-1525.13</v>
      </c>
      <c r="BR402">
        <v>-1525.13</v>
      </c>
      <c r="BS402">
        <v>-1525.13</v>
      </c>
      <c r="BT402">
        <v>-1525.13</v>
      </c>
      <c r="BU402">
        <v>-1525.13</v>
      </c>
      <c r="BV402">
        <v>-1525.13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</row>
    <row r="403" spans="1:112" x14ac:dyDescent="0.25">
      <c r="A403">
        <v>63</v>
      </c>
      <c r="B403" t="s">
        <v>134</v>
      </c>
      <c r="C403" t="s">
        <v>197</v>
      </c>
      <c r="D403" s="5">
        <v>45231</v>
      </c>
      <c r="E403">
        <v>17507.150000000001</v>
      </c>
      <c r="F403" s="7">
        <v>45271</v>
      </c>
      <c r="G403" s="7">
        <v>45231</v>
      </c>
      <c r="H403" s="7">
        <v>45596</v>
      </c>
      <c r="I403">
        <v>1458.93</v>
      </c>
      <c r="J403">
        <v>12</v>
      </c>
      <c r="K403">
        <v>3</v>
      </c>
      <c r="L403">
        <v>0.03</v>
      </c>
      <c r="M403" t="s">
        <v>201</v>
      </c>
      <c r="N403" s="3">
        <f t="shared" si="12"/>
        <v>525.21450000000004</v>
      </c>
      <c r="O403" s="3">
        <f t="shared" si="13"/>
        <v>0</v>
      </c>
      <c r="P403" s="4">
        <f>N403+SUM(Commissions!N402:DE402)</f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-1458.93</v>
      </c>
      <c r="BX403">
        <v>-1458.93</v>
      </c>
      <c r="BY403">
        <v>-1458.93</v>
      </c>
      <c r="BZ403">
        <v>-1458.93</v>
      </c>
      <c r="CA403">
        <v>-1458.93</v>
      </c>
      <c r="CB403">
        <v>-1458.93</v>
      </c>
      <c r="CC403">
        <v>-1458.93</v>
      </c>
      <c r="CD403">
        <v>-1458.93</v>
      </c>
      <c r="CE403">
        <v>-1458.93</v>
      </c>
      <c r="CF403">
        <v>-1458.93</v>
      </c>
      <c r="CG403">
        <v>-1458.93</v>
      </c>
      <c r="CH403">
        <v>-1458.93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</row>
    <row r="404" spans="1:112" x14ac:dyDescent="0.25">
      <c r="A404">
        <v>63</v>
      </c>
      <c r="B404" t="s">
        <v>134</v>
      </c>
      <c r="C404" t="s">
        <v>197</v>
      </c>
      <c r="D404" s="5">
        <v>45597</v>
      </c>
      <c r="E404">
        <v>16747.259999999998</v>
      </c>
      <c r="F404" s="7">
        <v>45637</v>
      </c>
      <c r="G404" s="7">
        <v>45597</v>
      </c>
      <c r="H404" s="7">
        <v>45961</v>
      </c>
      <c r="I404">
        <v>1395.61</v>
      </c>
      <c r="J404">
        <v>12</v>
      </c>
      <c r="K404">
        <v>4</v>
      </c>
      <c r="L404">
        <v>0.03</v>
      </c>
      <c r="M404" t="s">
        <v>201</v>
      </c>
      <c r="N404" s="3">
        <f t="shared" si="12"/>
        <v>502.41779999999994</v>
      </c>
      <c r="O404" s="3">
        <f t="shared" si="13"/>
        <v>0</v>
      </c>
      <c r="P404" s="4">
        <f>N404+SUM(Commissions!N403:DE403)</f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-1395.61</v>
      </c>
      <c r="CJ404">
        <v>-1395.61</v>
      </c>
      <c r="CK404">
        <v>-1395.61</v>
      </c>
      <c r="CL404">
        <v>-1395.61</v>
      </c>
      <c r="CM404">
        <v>-1395.61</v>
      </c>
      <c r="CN404">
        <v>-1395.61</v>
      </c>
      <c r="CO404">
        <v>-1395.61</v>
      </c>
      <c r="CP404">
        <v>-1395.61</v>
      </c>
      <c r="CQ404">
        <v>-1395.61</v>
      </c>
      <c r="CR404">
        <v>-1395.61</v>
      </c>
      <c r="CS404">
        <v>-1395.61</v>
      </c>
      <c r="CT404">
        <v>-1395.61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</row>
    <row r="405" spans="1:112" x14ac:dyDescent="0.25">
      <c r="A405">
        <v>63</v>
      </c>
      <c r="B405" t="s">
        <v>134</v>
      </c>
      <c r="C405" t="s">
        <v>197</v>
      </c>
      <c r="D405" s="5">
        <v>45962</v>
      </c>
      <c r="E405">
        <v>16020.36</v>
      </c>
      <c r="F405" s="7">
        <v>46002</v>
      </c>
      <c r="G405" s="7">
        <v>45962</v>
      </c>
      <c r="H405" s="7">
        <v>46326</v>
      </c>
      <c r="I405">
        <v>1335.03</v>
      </c>
      <c r="J405">
        <v>12</v>
      </c>
      <c r="K405">
        <v>5</v>
      </c>
      <c r="L405">
        <v>0.03</v>
      </c>
      <c r="M405" t="s">
        <v>201</v>
      </c>
      <c r="N405" s="3">
        <f t="shared" si="12"/>
        <v>480.61079999999998</v>
      </c>
      <c r="O405" s="3">
        <f t="shared" si="13"/>
        <v>0</v>
      </c>
      <c r="P405" s="4">
        <f>N405+SUM(Commissions!N404:DE404)</f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-1335.03</v>
      </c>
      <c r="CV405">
        <v>-1335.03</v>
      </c>
      <c r="CW405">
        <v>-1335.03</v>
      </c>
      <c r="CX405">
        <v>-1335.03</v>
      </c>
      <c r="CY405">
        <v>-1335.03</v>
      </c>
      <c r="CZ405">
        <v>-1335.03</v>
      </c>
      <c r="DA405">
        <v>-1335.03</v>
      </c>
      <c r="DB405">
        <v>-1335.03</v>
      </c>
      <c r="DC405">
        <v>-1335.03</v>
      </c>
      <c r="DD405">
        <v>-1335.03</v>
      </c>
      <c r="DE405">
        <v>-1335.03</v>
      </c>
      <c r="DF405">
        <v>-1335.03</v>
      </c>
      <c r="DG405">
        <v>0</v>
      </c>
      <c r="DH405">
        <v>0</v>
      </c>
    </row>
    <row r="406" spans="1:112" x14ac:dyDescent="0.25">
      <c r="A406">
        <v>63</v>
      </c>
      <c r="B406" t="s">
        <v>134</v>
      </c>
      <c r="C406" t="s">
        <v>197</v>
      </c>
      <c r="D406" s="5">
        <v>46327</v>
      </c>
      <c r="E406">
        <v>15325.01</v>
      </c>
      <c r="F406" s="7">
        <v>46367</v>
      </c>
      <c r="G406" s="7">
        <v>46327</v>
      </c>
      <c r="H406" s="7">
        <v>46691</v>
      </c>
      <c r="I406">
        <v>1277.08</v>
      </c>
      <c r="J406">
        <v>12</v>
      </c>
      <c r="K406">
        <v>6</v>
      </c>
      <c r="L406">
        <v>0.03</v>
      </c>
      <c r="M406" t="s">
        <v>201</v>
      </c>
      <c r="N406" s="3">
        <f t="shared" si="12"/>
        <v>459.75029999999998</v>
      </c>
      <c r="O406" s="3">
        <f t="shared" si="13"/>
        <v>0</v>
      </c>
      <c r="P406" s="4">
        <f>N406+SUM(Commissions!N405:DE405)</f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-1277.08</v>
      </c>
      <c r="DH406">
        <v>-1277.08</v>
      </c>
    </row>
    <row r="407" spans="1:112" x14ac:dyDescent="0.25">
      <c r="A407">
        <v>65</v>
      </c>
      <c r="B407" t="s">
        <v>152</v>
      </c>
      <c r="C407" t="s">
        <v>196</v>
      </c>
      <c r="D407" s="5">
        <v>44136</v>
      </c>
      <c r="E407">
        <v>50000</v>
      </c>
      <c r="F407" s="7">
        <v>44176</v>
      </c>
      <c r="G407" s="7">
        <v>44136</v>
      </c>
      <c r="H407" s="7">
        <v>44500</v>
      </c>
      <c r="I407">
        <v>4166.67</v>
      </c>
      <c r="J407">
        <v>12</v>
      </c>
      <c r="K407">
        <v>0</v>
      </c>
      <c r="L407">
        <v>0.05</v>
      </c>
      <c r="M407" t="s">
        <v>201</v>
      </c>
      <c r="N407" s="3">
        <f t="shared" si="12"/>
        <v>2500</v>
      </c>
      <c r="O407" s="3">
        <f t="shared" si="13"/>
        <v>2500</v>
      </c>
      <c r="P407" s="4">
        <f>N407+SUM(Commissions!N406:DE406)</f>
        <v>2500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-4166.67</v>
      </c>
      <c r="AQ407">
        <v>-4166.67</v>
      </c>
      <c r="AR407">
        <v>-4166.67</v>
      </c>
      <c r="AS407">
        <v>-4166.67</v>
      </c>
      <c r="AT407">
        <v>-4166.67</v>
      </c>
      <c r="AU407">
        <v>-4166.67</v>
      </c>
      <c r="AV407">
        <v>-4166.67</v>
      </c>
      <c r="AW407">
        <v>-4166.67</v>
      </c>
      <c r="AX407">
        <v>-4166.67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</row>
    <row r="408" spans="1:112" x14ac:dyDescent="0.25">
      <c r="A408">
        <v>65</v>
      </c>
      <c r="B408" t="s">
        <v>152</v>
      </c>
      <c r="C408" t="s">
        <v>196</v>
      </c>
      <c r="D408" s="5">
        <v>44501</v>
      </c>
      <c r="E408">
        <v>45964.6</v>
      </c>
      <c r="F408" s="7">
        <v>44541</v>
      </c>
      <c r="G408" s="7">
        <v>44501</v>
      </c>
      <c r="H408" s="7">
        <v>44865</v>
      </c>
      <c r="I408">
        <v>3830.38</v>
      </c>
      <c r="J408">
        <v>12</v>
      </c>
      <c r="K408">
        <v>1</v>
      </c>
      <c r="L408">
        <v>0.03</v>
      </c>
      <c r="M408" t="s">
        <v>201</v>
      </c>
      <c r="N408" s="3">
        <f t="shared" si="12"/>
        <v>1378.9379999999999</v>
      </c>
      <c r="O408" s="3">
        <f t="shared" si="13"/>
        <v>0</v>
      </c>
      <c r="P408" s="4">
        <f>N408+SUM(Commissions!N407:DE407)</f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-3830.38</v>
      </c>
      <c r="AZ408">
        <v>-3830.38</v>
      </c>
      <c r="BA408">
        <v>-3830.38</v>
      </c>
      <c r="BB408">
        <v>-3830.38</v>
      </c>
      <c r="BC408">
        <v>-3830.38</v>
      </c>
      <c r="BD408">
        <v>-3830.38</v>
      </c>
      <c r="BE408">
        <v>-3830.38</v>
      </c>
      <c r="BF408">
        <v>-3830.38</v>
      </c>
      <c r="BG408">
        <v>-3830.38</v>
      </c>
      <c r="BH408">
        <v>-3830.38</v>
      </c>
      <c r="BI408">
        <v>-3830.38</v>
      </c>
      <c r="BJ408">
        <v>-3830.38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</row>
    <row r="409" spans="1:112" x14ac:dyDescent="0.25">
      <c r="A409">
        <v>65</v>
      </c>
      <c r="B409" t="s">
        <v>152</v>
      </c>
      <c r="C409" t="s">
        <v>196</v>
      </c>
      <c r="D409" s="5">
        <v>44866</v>
      </c>
      <c r="E409">
        <v>42254.89</v>
      </c>
      <c r="F409" s="7">
        <v>44906</v>
      </c>
      <c r="G409" s="7">
        <v>44866</v>
      </c>
      <c r="H409" s="7">
        <v>45230</v>
      </c>
      <c r="I409">
        <v>3521.24</v>
      </c>
      <c r="J409">
        <v>12</v>
      </c>
      <c r="K409">
        <v>2</v>
      </c>
      <c r="L409">
        <v>0.03</v>
      </c>
      <c r="M409" t="s">
        <v>201</v>
      </c>
      <c r="N409" s="3">
        <f t="shared" si="12"/>
        <v>1267.6467</v>
      </c>
      <c r="O409" s="3">
        <f t="shared" si="13"/>
        <v>0</v>
      </c>
      <c r="P409" s="4">
        <f>N409+SUM(Commissions!N408:DE408)</f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-3521.24</v>
      </c>
      <c r="BL409">
        <v>-3521.24</v>
      </c>
      <c r="BM409">
        <v>-3521.24</v>
      </c>
      <c r="BN409">
        <v>-3521.24</v>
      </c>
      <c r="BO409">
        <v>-3521.24</v>
      </c>
      <c r="BP409">
        <v>-3521.24</v>
      </c>
      <c r="BQ409">
        <v>-3521.24</v>
      </c>
      <c r="BR409">
        <v>-3521.24</v>
      </c>
      <c r="BS409">
        <v>-3521.24</v>
      </c>
      <c r="BT409">
        <v>-3521.24</v>
      </c>
      <c r="BU409">
        <v>-3521.24</v>
      </c>
      <c r="BV409">
        <v>-3521.24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</row>
    <row r="410" spans="1:112" x14ac:dyDescent="0.25">
      <c r="A410">
        <v>65</v>
      </c>
      <c r="B410" t="s">
        <v>152</v>
      </c>
      <c r="C410" t="s">
        <v>196</v>
      </c>
      <c r="D410" s="5">
        <v>45231</v>
      </c>
      <c r="E410">
        <v>38844.589999999997</v>
      </c>
      <c r="F410" s="7">
        <v>45271</v>
      </c>
      <c r="G410" s="7">
        <v>45231</v>
      </c>
      <c r="H410" s="7">
        <v>45596</v>
      </c>
      <c r="I410">
        <v>3237.05</v>
      </c>
      <c r="J410">
        <v>12</v>
      </c>
      <c r="K410">
        <v>3</v>
      </c>
      <c r="L410">
        <v>0.03</v>
      </c>
      <c r="M410" t="s">
        <v>201</v>
      </c>
      <c r="N410" s="3">
        <f t="shared" si="12"/>
        <v>1165.3376999999998</v>
      </c>
      <c r="O410" s="3">
        <f t="shared" si="13"/>
        <v>0</v>
      </c>
      <c r="P410" s="4">
        <f>N410+SUM(Commissions!N409:DE409)</f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-3237.05</v>
      </c>
      <c r="BX410">
        <v>-3237.05</v>
      </c>
      <c r="BY410">
        <v>-3237.05</v>
      </c>
      <c r="BZ410">
        <v>-3237.05</v>
      </c>
      <c r="CA410">
        <v>-3237.05</v>
      </c>
      <c r="CB410">
        <v>-3237.05</v>
      </c>
      <c r="CC410">
        <v>-3237.05</v>
      </c>
      <c r="CD410">
        <v>-3237.05</v>
      </c>
      <c r="CE410">
        <v>-3237.05</v>
      </c>
      <c r="CF410">
        <v>-3237.05</v>
      </c>
      <c r="CG410">
        <v>-3237.05</v>
      </c>
      <c r="CH410">
        <v>-3237.05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</row>
    <row r="411" spans="1:112" x14ac:dyDescent="0.25">
      <c r="A411">
        <v>65</v>
      </c>
      <c r="B411" t="s">
        <v>152</v>
      </c>
      <c r="C411" t="s">
        <v>196</v>
      </c>
      <c r="D411" s="5">
        <v>45597</v>
      </c>
      <c r="E411">
        <v>35709.519999999997</v>
      </c>
      <c r="F411" s="7">
        <v>45637</v>
      </c>
      <c r="G411" s="7">
        <v>45597</v>
      </c>
      <c r="H411" s="7">
        <v>45961</v>
      </c>
      <c r="I411">
        <v>2975.79</v>
      </c>
      <c r="J411">
        <v>12</v>
      </c>
      <c r="K411">
        <v>4</v>
      </c>
      <c r="L411">
        <v>0.03</v>
      </c>
      <c r="M411" t="s">
        <v>201</v>
      </c>
      <c r="N411" s="3">
        <f t="shared" si="12"/>
        <v>1071.2855999999999</v>
      </c>
      <c r="O411" s="3">
        <f t="shared" si="13"/>
        <v>0</v>
      </c>
      <c r="P411" s="4">
        <f>N411+SUM(Commissions!N410:DE410)</f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-2975.79</v>
      </c>
      <c r="CJ411">
        <v>-2975.79</v>
      </c>
      <c r="CK411">
        <v>-2975.79</v>
      </c>
      <c r="CL411">
        <v>-2975.79</v>
      </c>
      <c r="CM411">
        <v>-2975.79</v>
      </c>
      <c r="CN411">
        <v>-2975.79</v>
      </c>
      <c r="CO411">
        <v>-2975.79</v>
      </c>
      <c r="CP411">
        <v>-2975.79</v>
      </c>
      <c r="CQ411">
        <v>-2975.79</v>
      </c>
      <c r="CR411">
        <v>-2975.79</v>
      </c>
      <c r="CS411">
        <v>-2975.79</v>
      </c>
      <c r="CT411">
        <v>-2975.79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</row>
    <row r="412" spans="1:112" x14ac:dyDescent="0.25">
      <c r="A412">
        <v>65</v>
      </c>
      <c r="B412" t="s">
        <v>152</v>
      </c>
      <c r="C412" t="s">
        <v>196</v>
      </c>
      <c r="D412" s="5">
        <v>45962</v>
      </c>
      <c r="E412">
        <v>32827.480000000003</v>
      </c>
      <c r="F412" s="7">
        <v>46002</v>
      </c>
      <c r="G412" s="7">
        <v>45962</v>
      </c>
      <c r="H412" s="7">
        <v>46326</v>
      </c>
      <c r="I412">
        <v>2735.62</v>
      </c>
      <c r="J412">
        <v>12</v>
      </c>
      <c r="K412">
        <v>5</v>
      </c>
      <c r="L412">
        <v>0.03</v>
      </c>
      <c r="M412" t="s">
        <v>201</v>
      </c>
      <c r="N412" s="3">
        <f t="shared" si="12"/>
        <v>984.82440000000008</v>
      </c>
      <c r="O412" s="3">
        <f t="shared" si="13"/>
        <v>0</v>
      </c>
      <c r="P412" s="4">
        <f>N412+SUM(Commissions!N411:DE411)</f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-2735.62</v>
      </c>
      <c r="CV412">
        <v>-2735.62</v>
      </c>
      <c r="CW412">
        <v>-2735.62</v>
      </c>
      <c r="CX412">
        <v>-2735.62</v>
      </c>
      <c r="CY412">
        <v>-2735.62</v>
      </c>
      <c r="CZ412">
        <v>-2735.62</v>
      </c>
      <c r="DA412">
        <v>-2735.62</v>
      </c>
      <c r="DB412">
        <v>-2735.62</v>
      </c>
      <c r="DC412">
        <v>-2735.62</v>
      </c>
      <c r="DD412">
        <v>-2735.62</v>
      </c>
      <c r="DE412">
        <v>-2735.62</v>
      </c>
      <c r="DF412">
        <v>-2735.62</v>
      </c>
      <c r="DG412">
        <v>0</v>
      </c>
      <c r="DH412">
        <v>0</v>
      </c>
    </row>
    <row r="413" spans="1:112" x14ac:dyDescent="0.25">
      <c r="A413">
        <v>65</v>
      </c>
      <c r="B413" t="s">
        <v>152</v>
      </c>
      <c r="C413" t="s">
        <v>196</v>
      </c>
      <c r="D413" s="5">
        <v>46327</v>
      </c>
      <c r="E413">
        <v>30178.04</v>
      </c>
      <c r="F413" s="7">
        <v>46367</v>
      </c>
      <c r="G413" s="7">
        <v>46327</v>
      </c>
      <c r="H413" s="7">
        <v>46691</v>
      </c>
      <c r="I413">
        <v>2514.84</v>
      </c>
      <c r="J413">
        <v>12</v>
      </c>
      <c r="K413">
        <v>6</v>
      </c>
      <c r="L413">
        <v>0.03</v>
      </c>
      <c r="M413" t="s">
        <v>201</v>
      </c>
      <c r="N413" s="3">
        <f t="shared" si="12"/>
        <v>905.34119999999996</v>
      </c>
      <c r="O413" s="3">
        <f t="shared" si="13"/>
        <v>0</v>
      </c>
      <c r="P413" s="4">
        <f>N413+SUM(Commissions!N412:DE412)</f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-2514.84</v>
      </c>
      <c r="DH413">
        <v>-2514.84</v>
      </c>
    </row>
    <row r="414" spans="1:112" x14ac:dyDescent="0.25">
      <c r="A414">
        <v>66</v>
      </c>
      <c r="B414" t="s">
        <v>109</v>
      </c>
      <c r="C414" t="s">
        <v>196</v>
      </c>
      <c r="D414" s="5">
        <v>44166</v>
      </c>
      <c r="E414">
        <v>120000</v>
      </c>
      <c r="F414" s="7">
        <v>44206</v>
      </c>
      <c r="G414" s="7">
        <v>44166</v>
      </c>
      <c r="H414" s="7">
        <v>44530</v>
      </c>
      <c r="I414">
        <v>10000</v>
      </c>
      <c r="J414">
        <v>12</v>
      </c>
      <c r="K414">
        <v>0</v>
      </c>
      <c r="L414">
        <v>0.05</v>
      </c>
      <c r="M414" t="s">
        <v>201</v>
      </c>
      <c r="N414" s="3">
        <f t="shared" si="12"/>
        <v>6000</v>
      </c>
      <c r="O414" s="3">
        <f t="shared" si="13"/>
        <v>6000</v>
      </c>
      <c r="P414" s="4">
        <f>N414+SUM(Commissions!N413:DE413)</f>
        <v>6000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-10000</v>
      </c>
      <c r="AQ414">
        <v>-10000</v>
      </c>
      <c r="AR414">
        <v>-10000</v>
      </c>
      <c r="AS414">
        <v>-10000</v>
      </c>
      <c r="AT414">
        <v>-10000</v>
      </c>
      <c r="AU414">
        <v>-10000</v>
      </c>
      <c r="AV414">
        <v>-10000</v>
      </c>
      <c r="AW414">
        <v>-10000</v>
      </c>
      <c r="AX414">
        <v>-10000</v>
      </c>
      <c r="AY414">
        <v>-10000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</row>
    <row r="415" spans="1:112" x14ac:dyDescent="0.25">
      <c r="A415">
        <v>66</v>
      </c>
      <c r="B415" t="s">
        <v>109</v>
      </c>
      <c r="C415" t="s">
        <v>196</v>
      </c>
      <c r="D415" s="5">
        <v>44531</v>
      </c>
      <c r="E415">
        <v>110315.04</v>
      </c>
      <c r="F415" s="7">
        <v>44571</v>
      </c>
      <c r="G415" s="7">
        <v>44531</v>
      </c>
      <c r="H415" s="7">
        <v>44895</v>
      </c>
      <c r="I415">
        <v>9192.92</v>
      </c>
      <c r="J415">
        <v>12</v>
      </c>
      <c r="K415">
        <v>1</v>
      </c>
      <c r="L415">
        <v>0.03</v>
      </c>
      <c r="M415" t="s">
        <v>201</v>
      </c>
      <c r="N415" s="3">
        <f t="shared" si="12"/>
        <v>3309.4511999999995</v>
      </c>
      <c r="O415" s="3">
        <f t="shared" si="13"/>
        <v>0</v>
      </c>
      <c r="P415" s="4">
        <f>N415+SUM(Commissions!N414:DE414)</f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-9192.92</v>
      </c>
      <c r="BA415">
        <v>-9192.92</v>
      </c>
      <c r="BB415">
        <v>-9192.92</v>
      </c>
      <c r="BC415">
        <v>-9192.92</v>
      </c>
      <c r="BD415">
        <v>-9192.92</v>
      </c>
      <c r="BE415">
        <v>-9192.92</v>
      </c>
      <c r="BF415">
        <v>-9192.92</v>
      </c>
      <c r="BG415">
        <v>-9192.92</v>
      </c>
      <c r="BH415">
        <v>-9192.92</v>
      </c>
      <c r="BI415">
        <v>-9192.92</v>
      </c>
      <c r="BJ415">
        <v>-9192.92</v>
      </c>
      <c r="BK415">
        <v>-9192.92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</row>
    <row r="416" spans="1:112" x14ac:dyDescent="0.25">
      <c r="A416">
        <v>66</v>
      </c>
      <c r="B416" t="s">
        <v>109</v>
      </c>
      <c r="C416" t="s">
        <v>196</v>
      </c>
      <c r="D416" s="5">
        <v>44896</v>
      </c>
      <c r="E416">
        <v>101411.74</v>
      </c>
      <c r="F416" s="7">
        <v>44936</v>
      </c>
      <c r="G416" s="7">
        <v>44896</v>
      </c>
      <c r="H416" s="7">
        <v>45260</v>
      </c>
      <c r="I416">
        <v>8450.98</v>
      </c>
      <c r="J416">
        <v>12</v>
      </c>
      <c r="K416">
        <v>2</v>
      </c>
      <c r="L416">
        <v>0.03</v>
      </c>
      <c r="M416" t="s">
        <v>201</v>
      </c>
      <c r="N416" s="3">
        <f t="shared" si="12"/>
        <v>3042.3522000000003</v>
      </c>
      <c r="O416" s="3">
        <f t="shared" si="13"/>
        <v>0</v>
      </c>
      <c r="P416" s="4">
        <f>N416+SUM(Commissions!N415:DE415)</f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-8450.98</v>
      </c>
      <c r="BM416">
        <v>-8450.98</v>
      </c>
      <c r="BN416">
        <v>-8450.98</v>
      </c>
      <c r="BO416">
        <v>-8450.98</v>
      </c>
      <c r="BP416">
        <v>-8450.98</v>
      </c>
      <c r="BQ416">
        <v>-8450.98</v>
      </c>
      <c r="BR416">
        <v>-8450.98</v>
      </c>
      <c r="BS416">
        <v>-8450.98</v>
      </c>
      <c r="BT416">
        <v>-8450.98</v>
      </c>
      <c r="BU416">
        <v>-8450.98</v>
      </c>
      <c r="BV416">
        <v>-8450.98</v>
      </c>
      <c r="BW416">
        <v>-8450.98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</row>
    <row r="417" spans="1:112" x14ac:dyDescent="0.25">
      <c r="A417">
        <v>66</v>
      </c>
      <c r="B417" t="s">
        <v>109</v>
      </c>
      <c r="C417" t="s">
        <v>196</v>
      </c>
      <c r="D417" s="5">
        <v>45261</v>
      </c>
      <c r="E417">
        <v>93227.01</v>
      </c>
      <c r="F417" s="7">
        <v>45301</v>
      </c>
      <c r="G417" s="7">
        <v>45261</v>
      </c>
      <c r="H417" s="7">
        <v>45626</v>
      </c>
      <c r="I417">
        <v>7768.92</v>
      </c>
      <c r="J417">
        <v>12</v>
      </c>
      <c r="K417">
        <v>3</v>
      </c>
      <c r="L417">
        <v>0.03</v>
      </c>
      <c r="M417" t="s">
        <v>201</v>
      </c>
      <c r="N417" s="3">
        <f t="shared" si="12"/>
        <v>2796.8102999999996</v>
      </c>
      <c r="O417" s="3">
        <f t="shared" si="13"/>
        <v>0</v>
      </c>
      <c r="P417" s="4">
        <f>N417+SUM(Commissions!N416:DE416)</f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-7768.92</v>
      </c>
      <c r="BY417">
        <v>-7768.92</v>
      </c>
      <c r="BZ417">
        <v>-7768.92</v>
      </c>
      <c r="CA417">
        <v>-7768.92</v>
      </c>
      <c r="CB417">
        <v>-7768.92</v>
      </c>
      <c r="CC417">
        <v>-7768.92</v>
      </c>
      <c r="CD417">
        <v>-7768.92</v>
      </c>
      <c r="CE417">
        <v>-7768.92</v>
      </c>
      <c r="CF417">
        <v>-7768.92</v>
      </c>
      <c r="CG417">
        <v>-7768.92</v>
      </c>
      <c r="CH417">
        <v>-7768.92</v>
      </c>
      <c r="CI417">
        <v>-7768.92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</row>
    <row r="418" spans="1:112" x14ac:dyDescent="0.25">
      <c r="A418">
        <v>66</v>
      </c>
      <c r="B418" t="s">
        <v>109</v>
      </c>
      <c r="C418" t="s">
        <v>196</v>
      </c>
      <c r="D418" s="5">
        <v>45627</v>
      </c>
      <c r="E418">
        <v>85702.84</v>
      </c>
      <c r="F418" s="7">
        <v>45667</v>
      </c>
      <c r="G418" s="7">
        <v>45627</v>
      </c>
      <c r="H418" s="7">
        <v>45991</v>
      </c>
      <c r="I418">
        <v>7141.9</v>
      </c>
      <c r="J418">
        <v>12</v>
      </c>
      <c r="K418">
        <v>4</v>
      </c>
      <c r="L418">
        <v>0.03</v>
      </c>
      <c r="M418" t="s">
        <v>201</v>
      </c>
      <c r="N418" s="3">
        <f t="shared" si="12"/>
        <v>2571.0852</v>
      </c>
      <c r="O418" s="3">
        <f t="shared" si="13"/>
        <v>0</v>
      </c>
      <c r="P418" s="4">
        <f>N418+SUM(Commissions!N417:DE417)</f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-7141.9</v>
      </c>
      <c r="CK418">
        <v>-7141.9</v>
      </c>
      <c r="CL418">
        <v>-7141.9</v>
      </c>
      <c r="CM418">
        <v>-7141.9</v>
      </c>
      <c r="CN418">
        <v>-7141.9</v>
      </c>
      <c r="CO418">
        <v>-7141.9</v>
      </c>
      <c r="CP418">
        <v>-7141.9</v>
      </c>
      <c r="CQ418">
        <v>-7141.9</v>
      </c>
      <c r="CR418">
        <v>-7141.9</v>
      </c>
      <c r="CS418">
        <v>-7141.9</v>
      </c>
      <c r="CT418">
        <v>-7141.9</v>
      </c>
      <c r="CU418">
        <v>-7141.9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</row>
    <row r="419" spans="1:112" x14ac:dyDescent="0.25">
      <c r="A419">
        <v>66</v>
      </c>
      <c r="B419" t="s">
        <v>109</v>
      </c>
      <c r="C419" t="s">
        <v>196</v>
      </c>
      <c r="D419" s="5">
        <v>45992</v>
      </c>
      <c r="E419">
        <v>78785.94</v>
      </c>
      <c r="F419" s="7">
        <v>46032</v>
      </c>
      <c r="G419" s="7">
        <v>45992</v>
      </c>
      <c r="H419" s="7">
        <v>46356</v>
      </c>
      <c r="I419">
        <v>6565.5</v>
      </c>
      <c r="J419">
        <v>12</v>
      </c>
      <c r="K419">
        <v>5</v>
      </c>
      <c r="L419">
        <v>0.03</v>
      </c>
      <c r="M419" t="s">
        <v>201</v>
      </c>
      <c r="N419" s="3">
        <f t="shared" si="12"/>
        <v>2363.5781999999999</v>
      </c>
      <c r="O419" s="3">
        <f t="shared" si="13"/>
        <v>0</v>
      </c>
      <c r="P419" s="4">
        <f>N419+SUM(Commissions!N418:DE418)</f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-6565.5</v>
      </c>
      <c r="CW419">
        <v>-6565.5</v>
      </c>
      <c r="CX419">
        <v>-6565.5</v>
      </c>
      <c r="CY419">
        <v>-6565.5</v>
      </c>
      <c r="CZ419">
        <v>-6565.5</v>
      </c>
      <c r="DA419">
        <v>-6565.5</v>
      </c>
      <c r="DB419">
        <v>-6565.5</v>
      </c>
      <c r="DC419">
        <v>-6565.5</v>
      </c>
      <c r="DD419">
        <v>-6565.5</v>
      </c>
      <c r="DE419">
        <v>-6565.5</v>
      </c>
      <c r="DF419">
        <v>-6565.5</v>
      </c>
      <c r="DG419">
        <v>-6565.5</v>
      </c>
      <c r="DH419">
        <v>0</v>
      </c>
    </row>
    <row r="420" spans="1:112" x14ac:dyDescent="0.25">
      <c r="A420">
        <v>66</v>
      </c>
      <c r="B420" t="s">
        <v>109</v>
      </c>
      <c r="C420" t="s">
        <v>196</v>
      </c>
      <c r="D420" s="5">
        <v>46357</v>
      </c>
      <c r="E420">
        <v>72427.289999999994</v>
      </c>
      <c r="F420" s="7">
        <v>46397</v>
      </c>
      <c r="G420" s="7">
        <v>46357</v>
      </c>
      <c r="H420" s="7">
        <v>46721</v>
      </c>
      <c r="I420">
        <v>6035.61</v>
      </c>
      <c r="J420">
        <v>12</v>
      </c>
      <c r="K420">
        <v>6</v>
      </c>
      <c r="L420">
        <v>0.03</v>
      </c>
      <c r="M420" t="s">
        <v>201</v>
      </c>
      <c r="N420" s="3">
        <f t="shared" si="12"/>
        <v>2172.8186999999998</v>
      </c>
      <c r="O420" s="3">
        <f t="shared" si="13"/>
        <v>2172.8186999999998</v>
      </c>
      <c r="P420" s="4">
        <f>N420+SUM(Commissions!N419:DE419)</f>
        <v>2172.8186999999998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-6035.61</v>
      </c>
    </row>
    <row r="421" spans="1:112" x14ac:dyDescent="0.25">
      <c r="A421">
        <v>67</v>
      </c>
      <c r="B421" t="s">
        <v>153</v>
      </c>
      <c r="C421" t="s">
        <v>198</v>
      </c>
      <c r="D421" s="5">
        <v>44166</v>
      </c>
      <c r="E421">
        <v>20000</v>
      </c>
      <c r="F421" s="7">
        <v>44206</v>
      </c>
      <c r="G421" s="7">
        <v>44166</v>
      </c>
      <c r="H421" s="7">
        <v>44530</v>
      </c>
      <c r="I421">
        <v>1666.67</v>
      </c>
      <c r="J421">
        <v>12</v>
      </c>
      <c r="K421">
        <v>0</v>
      </c>
      <c r="L421">
        <v>0.05</v>
      </c>
      <c r="M421" t="s">
        <v>201</v>
      </c>
      <c r="N421" s="3">
        <f t="shared" si="12"/>
        <v>1000</v>
      </c>
      <c r="O421" s="3">
        <f t="shared" si="13"/>
        <v>1000</v>
      </c>
      <c r="P421" s="4">
        <f>N421+SUM(Commissions!N420:DE420)</f>
        <v>1000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-1666.67</v>
      </c>
      <c r="AQ421">
        <v>-1666.67</v>
      </c>
      <c r="AR421">
        <v>-1666.67</v>
      </c>
      <c r="AS421">
        <v>-1666.67</v>
      </c>
      <c r="AT421">
        <v>-1666.67</v>
      </c>
      <c r="AU421">
        <v>-1666.67</v>
      </c>
      <c r="AV421">
        <v>-1666.67</v>
      </c>
      <c r="AW421">
        <v>-1666.67</v>
      </c>
      <c r="AX421">
        <v>-1666.67</v>
      </c>
      <c r="AY421">
        <v>-1666.67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</row>
    <row r="422" spans="1:112" x14ac:dyDescent="0.25">
      <c r="A422">
        <v>67</v>
      </c>
      <c r="B422" t="s">
        <v>153</v>
      </c>
      <c r="C422" t="s">
        <v>198</v>
      </c>
      <c r="D422" s="5">
        <v>44531</v>
      </c>
      <c r="E422">
        <v>19151.02</v>
      </c>
      <c r="F422" s="7">
        <v>44571</v>
      </c>
      <c r="G422" s="7">
        <v>44531</v>
      </c>
      <c r="H422" s="7">
        <v>44895</v>
      </c>
      <c r="I422">
        <v>1595.92</v>
      </c>
      <c r="J422">
        <v>12</v>
      </c>
      <c r="K422">
        <v>1</v>
      </c>
      <c r="L422">
        <v>0.03</v>
      </c>
      <c r="M422" t="s">
        <v>201</v>
      </c>
      <c r="N422" s="3">
        <f t="shared" si="12"/>
        <v>574.53059999999994</v>
      </c>
      <c r="O422" s="3">
        <f t="shared" si="13"/>
        <v>0</v>
      </c>
      <c r="P422" s="4">
        <f>N422+SUM(Commissions!N421:DE421)</f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-1595.92</v>
      </c>
      <c r="BA422">
        <v>-1595.92</v>
      </c>
      <c r="BB422">
        <v>-1595.92</v>
      </c>
      <c r="BC422">
        <v>-1595.92</v>
      </c>
      <c r="BD422">
        <v>-1595.92</v>
      </c>
      <c r="BE422">
        <v>-1595.92</v>
      </c>
      <c r="BF422">
        <v>-1595.92</v>
      </c>
      <c r="BG422">
        <v>-1595.92</v>
      </c>
      <c r="BH422">
        <v>-1595.92</v>
      </c>
      <c r="BI422">
        <v>-1595.92</v>
      </c>
      <c r="BJ422">
        <v>-1595.92</v>
      </c>
      <c r="BK422">
        <v>-1595.92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</row>
    <row r="423" spans="1:112" x14ac:dyDescent="0.25">
      <c r="A423">
        <v>67</v>
      </c>
      <c r="B423" t="s">
        <v>153</v>
      </c>
      <c r="C423" t="s">
        <v>198</v>
      </c>
      <c r="D423" s="5">
        <v>44896</v>
      </c>
      <c r="E423">
        <v>18338.080000000002</v>
      </c>
      <c r="F423" s="7">
        <v>44936</v>
      </c>
      <c r="G423" s="7">
        <v>44896</v>
      </c>
      <c r="H423" s="7">
        <v>45260</v>
      </c>
      <c r="I423">
        <v>1528.17</v>
      </c>
      <c r="J423">
        <v>12</v>
      </c>
      <c r="K423">
        <v>2</v>
      </c>
      <c r="L423">
        <v>0.03</v>
      </c>
      <c r="M423" t="s">
        <v>201</v>
      </c>
      <c r="N423" s="3">
        <f t="shared" si="12"/>
        <v>550.14240000000007</v>
      </c>
      <c r="O423" s="3">
        <f t="shared" si="13"/>
        <v>0</v>
      </c>
      <c r="P423" s="4">
        <f>N423+SUM(Commissions!N422:DE422)</f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-1528.17</v>
      </c>
      <c r="BM423">
        <v>-1528.17</v>
      </c>
      <c r="BN423">
        <v>-1528.17</v>
      </c>
      <c r="BO423">
        <v>-1528.17</v>
      </c>
      <c r="BP423">
        <v>-1528.17</v>
      </c>
      <c r="BQ423">
        <v>-1528.17</v>
      </c>
      <c r="BR423">
        <v>-1528.17</v>
      </c>
      <c r="BS423">
        <v>-1528.17</v>
      </c>
      <c r="BT423">
        <v>-1528.17</v>
      </c>
      <c r="BU423">
        <v>-1528.17</v>
      </c>
      <c r="BV423">
        <v>-1528.17</v>
      </c>
      <c r="BW423">
        <v>-1528.17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</row>
    <row r="424" spans="1:112" x14ac:dyDescent="0.25">
      <c r="A424">
        <v>67</v>
      </c>
      <c r="B424" t="s">
        <v>153</v>
      </c>
      <c r="C424" t="s">
        <v>198</v>
      </c>
      <c r="D424" s="5">
        <v>45261</v>
      </c>
      <c r="E424">
        <v>17559.650000000001</v>
      </c>
      <c r="F424" s="7">
        <v>45301</v>
      </c>
      <c r="G424" s="7">
        <v>45261</v>
      </c>
      <c r="H424" s="7">
        <v>45626</v>
      </c>
      <c r="I424">
        <v>1463.3</v>
      </c>
      <c r="J424">
        <v>12</v>
      </c>
      <c r="K424">
        <v>3</v>
      </c>
      <c r="L424">
        <v>0.03</v>
      </c>
      <c r="M424" t="s">
        <v>201</v>
      </c>
      <c r="N424" s="3">
        <f t="shared" si="12"/>
        <v>526.78949999999998</v>
      </c>
      <c r="O424" s="3">
        <f t="shared" si="13"/>
        <v>0</v>
      </c>
      <c r="P424" s="4">
        <f>N424+SUM(Commissions!N423:DE423)</f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-1463.3</v>
      </c>
      <c r="BY424">
        <v>-1463.3</v>
      </c>
      <c r="BZ424">
        <v>-1463.3</v>
      </c>
      <c r="CA424">
        <v>-1463.3</v>
      </c>
      <c r="CB424">
        <v>-1463.3</v>
      </c>
      <c r="CC424">
        <v>-1463.3</v>
      </c>
      <c r="CD424">
        <v>-1463.3</v>
      </c>
      <c r="CE424">
        <v>-1463.3</v>
      </c>
      <c r="CF424">
        <v>-1463.3</v>
      </c>
      <c r="CG424">
        <v>-1463.3</v>
      </c>
      <c r="CH424">
        <v>-1463.3</v>
      </c>
      <c r="CI424">
        <v>-1463.3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</row>
    <row r="425" spans="1:112" x14ac:dyDescent="0.25">
      <c r="A425">
        <v>67</v>
      </c>
      <c r="B425" t="s">
        <v>153</v>
      </c>
      <c r="C425" t="s">
        <v>198</v>
      </c>
      <c r="D425" s="5">
        <v>45627</v>
      </c>
      <c r="E425">
        <v>16814.259999999998</v>
      </c>
      <c r="F425" s="7">
        <v>45667</v>
      </c>
      <c r="G425" s="7">
        <v>45627</v>
      </c>
      <c r="H425" s="7">
        <v>45991</v>
      </c>
      <c r="I425">
        <v>1401.19</v>
      </c>
      <c r="J425">
        <v>12</v>
      </c>
      <c r="K425">
        <v>4</v>
      </c>
      <c r="L425">
        <v>0.03</v>
      </c>
      <c r="M425" t="s">
        <v>201</v>
      </c>
      <c r="N425" s="3">
        <f t="shared" si="12"/>
        <v>504.42779999999993</v>
      </c>
      <c r="O425" s="3">
        <f t="shared" si="13"/>
        <v>0</v>
      </c>
      <c r="P425" s="4">
        <f>N425+SUM(Commissions!N424:DE424)</f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-1401.19</v>
      </c>
      <c r="CK425">
        <v>-1401.19</v>
      </c>
      <c r="CL425">
        <v>-1401.19</v>
      </c>
      <c r="CM425">
        <v>-1401.19</v>
      </c>
      <c r="CN425">
        <v>-1401.19</v>
      </c>
      <c r="CO425">
        <v>-1401.19</v>
      </c>
      <c r="CP425">
        <v>-1401.19</v>
      </c>
      <c r="CQ425">
        <v>-1401.19</v>
      </c>
      <c r="CR425">
        <v>-1401.19</v>
      </c>
      <c r="CS425">
        <v>-1401.19</v>
      </c>
      <c r="CT425">
        <v>-1401.19</v>
      </c>
      <c r="CU425">
        <v>-1401.19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</row>
    <row r="426" spans="1:112" x14ac:dyDescent="0.25">
      <c r="A426">
        <v>67</v>
      </c>
      <c r="B426" t="s">
        <v>153</v>
      </c>
      <c r="C426" t="s">
        <v>198</v>
      </c>
      <c r="D426" s="5">
        <v>45992</v>
      </c>
      <c r="E426">
        <v>16100.51</v>
      </c>
      <c r="F426" s="7">
        <v>46032</v>
      </c>
      <c r="G426" s="7">
        <v>45992</v>
      </c>
      <c r="H426" s="7">
        <v>46356</v>
      </c>
      <c r="I426">
        <v>1341.71</v>
      </c>
      <c r="J426">
        <v>12</v>
      </c>
      <c r="K426">
        <v>5</v>
      </c>
      <c r="L426">
        <v>0.03</v>
      </c>
      <c r="M426" t="s">
        <v>201</v>
      </c>
      <c r="N426" s="3">
        <f t="shared" si="12"/>
        <v>483.01529999999997</v>
      </c>
      <c r="O426" s="3">
        <f t="shared" si="13"/>
        <v>0</v>
      </c>
      <c r="P426" s="4">
        <f>N426+SUM(Commissions!N425:DE425)</f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-1341.71</v>
      </c>
      <c r="CW426">
        <v>-1341.71</v>
      </c>
      <c r="CX426">
        <v>-1341.71</v>
      </c>
      <c r="CY426">
        <v>-1341.71</v>
      </c>
      <c r="CZ426">
        <v>-1341.71</v>
      </c>
      <c r="DA426">
        <v>-1341.71</v>
      </c>
      <c r="DB426">
        <v>-1341.71</v>
      </c>
      <c r="DC426">
        <v>-1341.71</v>
      </c>
      <c r="DD426">
        <v>-1341.71</v>
      </c>
      <c r="DE426">
        <v>-1341.71</v>
      </c>
      <c r="DF426">
        <v>-1341.71</v>
      </c>
      <c r="DG426">
        <v>-1341.71</v>
      </c>
      <c r="DH426">
        <v>0</v>
      </c>
    </row>
    <row r="427" spans="1:112" x14ac:dyDescent="0.25">
      <c r="A427">
        <v>67</v>
      </c>
      <c r="B427" t="s">
        <v>153</v>
      </c>
      <c r="C427" t="s">
        <v>198</v>
      </c>
      <c r="D427" s="5">
        <v>46357</v>
      </c>
      <c r="E427">
        <v>15417.06</v>
      </c>
      <c r="F427" s="7">
        <v>46397</v>
      </c>
      <c r="G427" s="7">
        <v>46357</v>
      </c>
      <c r="H427" s="7">
        <v>46721</v>
      </c>
      <c r="I427">
        <v>1284.75</v>
      </c>
      <c r="J427">
        <v>12</v>
      </c>
      <c r="K427">
        <v>6</v>
      </c>
      <c r="L427">
        <v>0.03</v>
      </c>
      <c r="M427" t="s">
        <v>201</v>
      </c>
      <c r="N427" s="3">
        <f t="shared" si="12"/>
        <v>462.51179999999999</v>
      </c>
      <c r="O427" s="3">
        <f t="shared" si="13"/>
        <v>462.51179999999999</v>
      </c>
      <c r="P427" s="4">
        <f>N427+SUM(Commissions!N426:DE426)</f>
        <v>462.51179999999999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-1284.75</v>
      </c>
    </row>
    <row r="428" spans="1:112" x14ac:dyDescent="0.25">
      <c r="A428">
        <v>68</v>
      </c>
      <c r="B428" t="s">
        <v>154</v>
      </c>
      <c r="C428" t="s">
        <v>198</v>
      </c>
      <c r="D428" s="5">
        <v>44166</v>
      </c>
      <c r="E428">
        <v>30000</v>
      </c>
      <c r="F428" s="7">
        <v>44206</v>
      </c>
      <c r="G428" s="7">
        <v>44166</v>
      </c>
      <c r="H428" s="7">
        <v>44530</v>
      </c>
      <c r="I428">
        <v>2500</v>
      </c>
      <c r="J428">
        <v>12</v>
      </c>
      <c r="K428">
        <v>0</v>
      </c>
      <c r="L428">
        <v>0.05</v>
      </c>
      <c r="M428" t="s">
        <v>201</v>
      </c>
      <c r="N428" s="3">
        <f t="shared" si="12"/>
        <v>1500</v>
      </c>
      <c r="O428" s="3">
        <f t="shared" si="13"/>
        <v>1500</v>
      </c>
      <c r="P428" s="4">
        <f>N428+SUM(Commissions!N427:DE427)</f>
        <v>1500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-2500</v>
      </c>
      <c r="AQ428">
        <v>-2500</v>
      </c>
      <c r="AR428">
        <v>-2500</v>
      </c>
      <c r="AS428">
        <v>-2500</v>
      </c>
      <c r="AT428">
        <v>-2500</v>
      </c>
      <c r="AU428">
        <v>-2500</v>
      </c>
      <c r="AV428">
        <v>-2500</v>
      </c>
      <c r="AW428">
        <v>-2500</v>
      </c>
      <c r="AX428">
        <v>-2500</v>
      </c>
      <c r="AY428">
        <v>-2500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</row>
    <row r="429" spans="1:112" x14ac:dyDescent="0.25">
      <c r="A429">
        <v>68</v>
      </c>
      <c r="B429" t="s">
        <v>154</v>
      </c>
      <c r="C429" t="s">
        <v>198</v>
      </c>
      <c r="D429" s="5">
        <v>44531</v>
      </c>
      <c r="E429">
        <v>28726.53</v>
      </c>
      <c r="F429" s="7">
        <v>44571</v>
      </c>
      <c r="G429" s="7">
        <v>44531</v>
      </c>
      <c r="H429" s="7">
        <v>44895</v>
      </c>
      <c r="I429">
        <v>2393.88</v>
      </c>
      <c r="J429">
        <v>12</v>
      </c>
      <c r="K429">
        <v>1</v>
      </c>
      <c r="L429">
        <v>0.03</v>
      </c>
      <c r="M429" t="s">
        <v>201</v>
      </c>
      <c r="N429" s="3">
        <f t="shared" si="12"/>
        <v>861.79589999999996</v>
      </c>
      <c r="O429" s="3">
        <f t="shared" si="13"/>
        <v>0</v>
      </c>
      <c r="P429" s="4">
        <f>N429+SUM(Commissions!N428:DE428)</f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-2393.88</v>
      </c>
      <c r="BA429">
        <v>-2393.88</v>
      </c>
      <c r="BB429">
        <v>-2393.88</v>
      </c>
      <c r="BC429">
        <v>-2393.88</v>
      </c>
      <c r="BD429">
        <v>-2393.88</v>
      </c>
      <c r="BE429">
        <v>-2393.88</v>
      </c>
      <c r="BF429">
        <v>-2393.88</v>
      </c>
      <c r="BG429">
        <v>-2393.88</v>
      </c>
      <c r="BH429">
        <v>-2393.88</v>
      </c>
      <c r="BI429">
        <v>-2393.88</v>
      </c>
      <c r="BJ429">
        <v>-2393.88</v>
      </c>
      <c r="BK429">
        <v>-2393.88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</row>
    <row r="430" spans="1:112" x14ac:dyDescent="0.25">
      <c r="A430">
        <v>68</v>
      </c>
      <c r="B430" t="s">
        <v>154</v>
      </c>
      <c r="C430" t="s">
        <v>198</v>
      </c>
      <c r="D430" s="5">
        <v>44896</v>
      </c>
      <c r="E430">
        <v>27507.119999999999</v>
      </c>
      <c r="F430" s="7">
        <v>44936</v>
      </c>
      <c r="G430" s="7">
        <v>44896</v>
      </c>
      <c r="H430" s="7">
        <v>45260</v>
      </c>
      <c r="I430">
        <v>2292.2600000000002</v>
      </c>
      <c r="J430">
        <v>12</v>
      </c>
      <c r="K430">
        <v>2</v>
      </c>
      <c r="L430">
        <v>0.03</v>
      </c>
      <c r="M430" t="s">
        <v>201</v>
      </c>
      <c r="N430" s="3">
        <f t="shared" si="12"/>
        <v>825.21359999999993</v>
      </c>
      <c r="O430" s="3">
        <f t="shared" si="13"/>
        <v>0</v>
      </c>
      <c r="P430" s="4">
        <f>N430+SUM(Commissions!N429:DE429)</f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-2292.2600000000002</v>
      </c>
      <c r="BM430">
        <v>-2292.2600000000002</v>
      </c>
      <c r="BN430">
        <v>-2292.2600000000002</v>
      </c>
      <c r="BO430">
        <v>-2292.2600000000002</v>
      </c>
      <c r="BP430">
        <v>-2292.2600000000002</v>
      </c>
      <c r="BQ430">
        <v>-2292.2600000000002</v>
      </c>
      <c r="BR430">
        <v>-2292.2600000000002</v>
      </c>
      <c r="BS430">
        <v>-2292.2600000000002</v>
      </c>
      <c r="BT430">
        <v>-2292.2600000000002</v>
      </c>
      <c r="BU430">
        <v>-2292.2600000000002</v>
      </c>
      <c r="BV430">
        <v>-2292.2600000000002</v>
      </c>
      <c r="BW430">
        <v>-2292.2600000000002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</row>
    <row r="431" spans="1:112" x14ac:dyDescent="0.25">
      <c r="A431">
        <v>68</v>
      </c>
      <c r="B431" t="s">
        <v>154</v>
      </c>
      <c r="C431" t="s">
        <v>198</v>
      </c>
      <c r="D431" s="5">
        <v>45261</v>
      </c>
      <c r="E431">
        <v>26339.47</v>
      </c>
      <c r="F431" s="7">
        <v>45301</v>
      </c>
      <c r="G431" s="7">
        <v>45261</v>
      </c>
      <c r="H431" s="7">
        <v>45626</v>
      </c>
      <c r="I431">
        <v>2194.96</v>
      </c>
      <c r="J431">
        <v>12</v>
      </c>
      <c r="K431">
        <v>3</v>
      </c>
      <c r="L431">
        <v>0.03</v>
      </c>
      <c r="M431" t="s">
        <v>201</v>
      </c>
      <c r="N431" s="3">
        <f t="shared" si="12"/>
        <v>790.18410000000006</v>
      </c>
      <c r="O431" s="3">
        <f t="shared" si="13"/>
        <v>0</v>
      </c>
      <c r="P431" s="4">
        <f>N431+SUM(Commissions!N430:DE430)</f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-2194.96</v>
      </c>
      <c r="BY431">
        <v>-2194.96</v>
      </c>
      <c r="BZ431">
        <v>-2194.96</v>
      </c>
      <c r="CA431">
        <v>-2194.96</v>
      </c>
      <c r="CB431">
        <v>-2194.96</v>
      </c>
      <c r="CC431">
        <v>-2194.96</v>
      </c>
      <c r="CD431">
        <v>-2194.96</v>
      </c>
      <c r="CE431">
        <v>-2194.96</v>
      </c>
      <c r="CF431">
        <v>-2194.96</v>
      </c>
      <c r="CG431">
        <v>-2194.96</v>
      </c>
      <c r="CH431">
        <v>-2194.96</v>
      </c>
      <c r="CI431">
        <v>-2194.96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</row>
    <row r="432" spans="1:112" x14ac:dyDescent="0.25">
      <c r="A432">
        <v>68</v>
      </c>
      <c r="B432" t="s">
        <v>154</v>
      </c>
      <c r="C432" t="s">
        <v>198</v>
      </c>
      <c r="D432" s="5">
        <v>45627</v>
      </c>
      <c r="E432">
        <v>25221.39</v>
      </c>
      <c r="F432" s="7">
        <v>45667</v>
      </c>
      <c r="G432" s="7">
        <v>45627</v>
      </c>
      <c r="H432" s="7">
        <v>45991</v>
      </c>
      <c r="I432">
        <v>2101.7800000000002</v>
      </c>
      <c r="J432">
        <v>12</v>
      </c>
      <c r="K432">
        <v>4</v>
      </c>
      <c r="L432">
        <v>0.03</v>
      </c>
      <c r="M432" t="s">
        <v>201</v>
      </c>
      <c r="N432" s="3">
        <f t="shared" si="12"/>
        <v>756.6416999999999</v>
      </c>
      <c r="O432" s="3">
        <f t="shared" si="13"/>
        <v>0</v>
      </c>
      <c r="P432" s="4">
        <f>N432+SUM(Commissions!N431:DE431)</f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-2101.7800000000002</v>
      </c>
      <c r="CK432">
        <v>-2101.7800000000002</v>
      </c>
      <c r="CL432">
        <v>-2101.7800000000002</v>
      </c>
      <c r="CM432">
        <v>-2101.7800000000002</v>
      </c>
      <c r="CN432">
        <v>-2101.7800000000002</v>
      </c>
      <c r="CO432">
        <v>-2101.7800000000002</v>
      </c>
      <c r="CP432">
        <v>-2101.7800000000002</v>
      </c>
      <c r="CQ432">
        <v>-2101.7800000000002</v>
      </c>
      <c r="CR432">
        <v>-2101.7800000000002</v>
      </c>
      <c r="CS432">
        <v>-2101.7800000000002</v>
      </c>
      <c r="CT432">
        <v>-2101.7800000000002</v>
      </c>
      <c r="CU432">
        <v>-2101.7800000000002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</row>
    <row r="433" spans="1:112" x14ac:dyDescent="0.25">
      <c r="A433">
        <v>68</v>
      </c>
      <c r="B433" t="s">
        <v>154</v>
      </c>
      <c r="C433" t="s">
        <v>198</v>
      </c>
      <c r="D433" s="5">
        <v>45992</v>
      </c>
      <c r="E433">
        <v>24150.76</v>
      </c>
      <c r="F433" s="7">
        <v>46032</v>
      </c>
      <c r="G433" s="7">
        <v>45992</v>
      </c>
      <c r="H433" s="7">
        <v>46356</v>
      </c>
      <c r="I433">
        <v>2012.56</v>
      </c>
      <c r="J433">
        <v>12</v>
      </c>
      <c r="K433">
        <v>5</v>
      </c>
      <c r="L433">
        <v>0.03</v>
      </c>
      <c r="M433" t="s">
        <v>201</v>
      </c>
      <c r="N433" s="3">
        <f t="shared" si="12"/>
        <v>724.52279999999996</v>
      </c>
      <c r="O433" s="3">
        <f t="shared" si="13"/>
        <v>0</v>
      </c>
      <c r="P433" s="4">
        <f>N433+SUM(Commissions!N432:DE432)</f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-2012.56</v>
      </c>
      <c r="CW433">
        <v>-2012.56</v>
      </c>
      <c r="CX433">
        <v>-2012.56</v>
      </c>
      <c r="CY433">
        <v>-2012.56</v>
      </c>
      <c r="CZ433">
        <v>-2012.56</v>
      </c>
      <c r="DA433">
        <v>-2012.56</v>
      </c>
      <c r="DB433">
        <v>-2012.56</v>
      </c>
      <c r="DC433">
        <v>-2012.56</v>
      </c>
      <c r="DD433">
        <v>-2012.56</v>
      </c>
      <c r="DE433">
        <v>-2012.56</v>
      </c>
      <c r="DF433">
        <v>-2012.56</v>
      </c>
      <c r="DG433">
        <v>-2012.56</v>
      </c>
      <c r="DH433">
        <v>0</v>
      </c>
    </row>
    <row r="434" spans="1:112" x14ac:dyDescent="0.25">
      <c r="A434">
        <v>68</v>
      </c>
      <c r="B434" t="s">
        <v>154</v>
      </c>
      <c r="C434" t="s">
        <v>198</v>
      </c>
      <c r="D434" s="5">
        <v>46357</v>
      </c>
      <c r="E434">
        <v>23125.59</v>
      </c>
      <c r="F434" s="7">
        <v>46397</v>
      </c>
      <c r="G434" s="7">
        <v>46357</v>
      </c>
      <c r="H434" s="7">
        <v>46721</v>
      </c>
      <c r="I434">
        <v>1927.13</v>
      </c>
      <c r="J434">
        <v>12</v>
      </c>
      <c r="K434">
        <v>6</v>
      </c>
      <c r="L434">
        <v>0.03</v>
      </c>
      <c r="M434" t="s">
        <v>201</v>
      </c>
      <c r="N434" s="3">
        <f t="shared" si="12"/>
        <v>693.76769999999999</v>
      </c>
      <c r="O434" s="3">
        <f t="shared" si="13"/>
        <v>693.76769999999999</v>
      </c>
      <c r="P434" s="4">
        <f>N434+SUM(Commissions!N433:DE433)</f>
        <v>693.76769999999999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-1927.13</v>
      </c>
    </row>
    <row r="435" spans="1:112" x14ac:dyDescent="0.25">
      <c r="A435">
        <v>69</v>
      </c>
      <c r="B435" t="s">
        <v>154</v>
      </c>
      <c r="C435" t="s">
        <v>198</v>
      </c>
      <c r="D435" s="5">
        <v>44166</v>
      </c>
      <c r="E435">
        <v>20000</v>
      </c>
      <c r="F435" s="7">
        <v>44206</v>
      </c>
      <c r="G435" s="7">
        <v>44166</v>
      </c>
      <c r="H435" s="7">
        <v>44530</v>
      </c>
      <c r="I435">
        <v>1666.67</v>
      </c>
      <c r="J435">
        <v>12</v>
      </c>
      <c r="K435">
        <v>0</v>
      </c>
      <c r="L435">
        <v>0.05</v>
      </c>
      <c r="M435" t="s">
        <v>201</v>
      </c>
      <c r="N435" s="3">
        <f t="shared" si="12"/>
        <v>1000</v>
      </c>
      <c r="O435" s="3">
        <f t="shared" si="13"/>
        <v>1000</v>
      </c>
      <c r="P435" s="4">
        <f>N435+SUM(Commissions!N434:DE434)</f>
        <v>1000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-1666.67</v>
      </c>
      <c r="AQ435">
        <v>-1666.67</v>
      </c>
      <c r="AR435">
        <v>-1666.67</v>
      </c>
      <c r="AS435">
        <v>-1666.67</v>
      </c>
      <c r="AT435">
        <v>-1666.67</v>
      </c>
      <c r="AU435">
        <v>-1666.67</v>
      </c>
      <c r="AV435">
        <v>-1666.67</v>
      </c>
      <c r="AW435">
        <v>-1666.67</v>
      </c>
      <c r="AX435">
        <v>-1666.67</v>
      </c>
      <c r="AY435">
        <v>-1666.67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</row>
    <row r="436" spans="1:112" x14ac:dyDescent="0.25">
      <c r="A436">
        <v>69</v>
      </c>
      <c r="B436" t="s">
        <v>154</v>
      </c>
      <c r="C436" t="s">
        <v>198</v>
      </c>
      <c r="D436" s="5">
        <v>44531</v>
      </c>
      <c r="E436">
        <v>19151.02</v>
      </c>
      <c r="F436" s="7">
        <v>44571</v>
      </c>
      <c r="G436" s="7">
        <v>44531</v>
      </c>
      <c r="H436" s="7">
        <v>44895</v>
      </c>
      <c r="I436">
        <v>1595.92</v>
      </c>
      <c r="J436">
        <v>12</v>
      </c>
      <c r="K436">
        <v>1</v>
      </c>
      <c r="L436">
        <v>0.03</v>
      </c>
      <c r="M436" t="s">
        <v>201</v>
      </c>
      <c r="N436" s="3">
        <f t="shared" si="12"/>
        <v>574.53059999999994</v>
      </c>
      <c r="O436" s="3">
        <f t="shared" si="13"/>
        <v>0</v>
      </c>
      <c r="P436" s="4">
        <f>N436+SUM(Commissions!N435:DE435)</f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-1595.92</v>
      </c>
      <c r="BA436">
        <v>-1595.92</v>
      </c>
      <c r="BB436">
        <v>-1595.92</v>
      </c>
      <c r="BC436">
        <v>-1595.92</v>
      </c>
      <c r="BD436">
        <v>-1595.92</v>
      </c>
      <c r="BE436">
        <v>-1595.92</v>
      </c>
      <c r="BF436">
        <v>-1595.92</v>
      </c>
      <c r="BG436">
        <v>-1595.92</v>
      </c>
      <c r="BH436">
        <v>-1595.92</v>
      </c>
      <c r="BI436">
        <v>-1595.92</v>
      </c>
      <c r="BJ436">
        <v>-1595.92</v>
      </c>
      <c r="BK436">
        <v>-1595.92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</row>
    <row r="437" spans="1:112" x14ac:dyDescent="0.25">
      <c r="A437">
        <v>69</v>
      </c>
      <c r="B437" t="s">
        <v>154</v>
      </c>
      <c r="C437" t="s">
        <v>198</v>
      </c>
      <c r="D437" s="5">
        <v>44896</v>
      </c>
      <c r="E437">
        <v>18338.080000000002</v>
      </c>
      <c r="F437" s="7">
        <v>44936</v>
      </c>
      <c r="G437" s="7">
        <v>44896</v>
      </c>
      <c r="H437" s="7">
        <v>45260</v>
      </c>
      <c r="I437">
        <v>1528.17</v>
      </c>
      <c r="J437">
        <v>12</v>
      </c>
      <c r="K437">
        <v>2</v>
      </c>
      <c r="L437">
        <v>0.03</v>
      </c>
      <c r="M437" t="s">
        <v>201</v>
      </c>
      <c r="N437" s="3">
        <f t="shared" si="12"/>
        <v>550.14240000000007</v>
      </c>
      <c r="O437" s="3">
        <f t="shared" si="13"/>
        <v>0</v>
      </c>
      <c r="P437" s="4">
        <f>N437+SUM(Commissions!N436:DE436)</f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-1528.17</v>
      </c>
      <c r="BM437">
        <v>-1528.17</v>
      </c>
      <c r="BN437">
        <v>-1528.17</v>
      </c>
      <c r="BO437">
        <v>-1528.17</v>
      </c>
      <c r="BP437">
        <v>-1528.17</v>
      </c>
      <c r="BQ437">
        <v>-1528.17</v>
      </c>
      <c r="BR437">
        <v>-1528.17</v>
      </c>
      <c r="BS437">
        <v>-1528.17</v>
      </c>
      <c r="BT437">
        <v>-1528.17</v>
      </c>
      <c r="BU437">
        <v>-1528.17</v>
      </c>
      <c r="BV437">
        <v>-1528.17</v>
      </c>
      <c r="BW437">
        <v>-1528.17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</row>
    <row r="438" spans="1:112" x14ac:dyDescent="0.25">
      <c r="A438">
        <v>69</v>
      </c>
      <c r="B438" t="s">
        <v>154</v>
      </c>
      <c r="C438" t="s">
        <v>198</v>
      </c>
      <c r="D438" s="5">
        <v>45261</v>
      </c>
      <c r="E438">
        <v>17559.650000000001</v>
      </c>
      <c r="F438" s="7">
        <v>45301</v>
      </c>
      <c r="G438" s="7">
        <v>45261</v>
      </c>
      <c r="H438" s="7">
        <v>45626</v>
      </c>
      <c r="I438">
        <v>1463.3</v>
      </c>
      <c r="J438">
        <v>12</v>
      </c>
      <c r="K438">
        <v>3</v>
      </c>
      <c r="L438">
        <v>0.03</v>
      </c>
      <c r="M438" t="s">
        <v>201</v>
      </c>
      <c r="N438" s="3">
        <f t="shared" si="12"/>
        <v>526.78949999999998</v>
      </c>
      <c r="O438" s="3">
        <f t="shared" si="13"/>
        <v>0</v>
      </c>
      <c r="P438" s="4">
        <f>N438+SUM(Commissions!N437:DE437)</f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-1463.3</v>
      </c>
      <c r="BY438">
        <v>-1463.3</v>
      </c>
      <c r="BZ438">
        <v>-1463.3</v>
      </c>
      <c r="CA438">
        <v>-1463.3</v>
      </c>
      <c r="CB438">
        <v>-1463.3</v>
      </c>
      <c r="CC438">
        <v>-1463.3</v>
      </c>
      <c r="CD438">
        <v>-1463.3</v>
      </c>
      <c r="CE438">
        <v>-1463.3</v>
      </c>
      <c r="CF438">
        <v>-1463.3</v>
      </c>
      <c r="CG438">
        <v>-1463.3</v>
      </c>
      <c r="CH438">
        <v>-1463.3</v>
      </c>
      <c r="CI438">
        <v>-1463.3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</row>
    <row r="439" spans="1:112" x14ac:dyDescent="0.25">
      <c r="A439">
        <v>69</v>
      </c>
      <c r="B439" t="s">
        <v>154</v>
      </c>
      <c r="C439" t="s">
        <v>198</v>
      </c>
      <c r="D439" s="5">
        <v>45627</v>
      </c>
      <c r="E439">
        <v>16814.259999999998</v>
      </c>
      <c r="F439" s="7">
        <v>45667</v>
      </c>
      <c r="G439" s="7">
        <v>45627</v>
      </c>
      <c r="H439" s="7">
        <v>45991</v>
      </c>
      <c r="I439">
        <v>1401.19</v>
      </c>
      <c r="J439">
        <v>12</v>
      </c>
      <c r="K439">
        <v>4</v>
      </c>
      <c r="L439">
        <v>0.03</v>
      </c>
      <c r="M439" t="s">
        <v>201</v>
      </c>
      <c r="N439" s="3">
        <f t="shared" si="12"/>
        <v>504.42779999999993</v>
      </c>
      <c r="O439" s="3">
        <f t="shared" si="13"/>
        <v>0</v>
      </c>
      <c r="P439" s="4">
        <f>N439+SUM(Commissions!N438:DE438)</f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-1401.19</v>
      </c>
      <c r="CK439">
        <v>-1401.19</v>
      </c>
      <c r="CL439">
        <v>-1401.19</v>
      </c>
      <c r="CM439">
        <v>-1401.19</v>
      </c>
      <c r="CN439">
        <v>-1401.19</v>
      </c>
      <c r="CO439">
        <v>-1401.19</v>
      </c>
      <c r="CP439">
        <v>-1401.19</v>
      </c>
      <c r="CQ439">
        <v>-1401.19</v>
      </c>
      <c r="CR439">
        <v>-1401.19</v>
      </c>
      <c r="CS439">
        <v>-1401.19</v>
      </c>
      <c r="CT439">
        <v>-1401.19</v>
      </c>
      <c r="CU439">
        <v>-1401.19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</row>
    <row r="440" spans="1:112" x14ac:dyDescent="0.25">
      <c r="A440">
        <v>69</v>
      </c>
      <c r="B440" t="s">
        <v>154</v>
      </c>
      <c r="C440" t="s">
        <v>198</v>
      </c>
      <c r="D440" s="5">
        <v>45992</v>
      </c>
      <c r="E440">
        <v>16100.51</v>
      </c>
      <c r="F440" s="7">
        <v>46032</v>
      </c>
      <c r="G440" s="7">
        <v>45992</v>
      </c>
      <c r="H440" s="7">
        <v>46356</v>
      </c>
      <c r="I440">
        <v>1341.71</v>
      </c>
      <c r="J440">
        <v>12</v>
      </c>
      <c r="K440">
        <v>5</v>
      </c>
      <c r="L440">
        <v>0.03</v>
      </c>
      <c r="M440" t="s">
        <v>201</v>
      </c>
      <c r="N440" s="3">
        <f t="shared" si="12"/>
        <v>483.01529999999997</v>
      </c>
      <c r="O440" s="3">
        <f t="shared" si="13"/>
        <v>0</v>
      </c>
      <c r="P440" s="4">
        <f>N440+SUM(Commissions!N439:DE439)</f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-1341.71</v>
      </c>
      <c r="CW440">
        <v>-1341.71</v>
      </c>
      <c r="CX440">
        <v>-1341.71</v>
      </c>
      <c r="CY440">
        <v>-1341.71</v>
      </c>
      <c r="CZ440">
        <v>-1341.71</v>
      </c>
      <c r="DA440">
        <v>-1341.71</v>
      </c>
      <c r="DB440">
        <v>-1341.71</v>
      </c>
      <c r="DC440">
        <v>-1341.71</v>
      </c>
      <c r="DD440">
        <v>-1341.71</v>
      </c>
      <c r="DE440">
        <v>-1341.71</v>
      </c>
      <c r="DF440">
        <v>-1341.71</v>
      </c>
      <c r="DG440">
        <v>-1341.71</v>
      </c>
      <c r="DH440">
        <v>0</v>
      </c>
    </row>
    <row r="441" spans="1:112" x14ac:dyDescent="0.25">
      <c r="A441">
        <v>69</v>
      </c>
      <c r="B441" t="s">
        <v>154</v>
      </c>
      <c r="C441" t="s">
        <v>198</v>
      </c>
      <c r="D441" s="5">
        <v>46357</v>
      </c>
      <c r="E441">
        <v>15417.06</v>
      </c>
      <c r="F441" s="7">
        <v>46397</v>
      </c>
      <c r="G441" s="7">
        <v>46357</v>
      </c>
      <c r="H441" s="7">
        <v>46721</v>
      </c>
      <c r="I441">
        <v>1284.75</v>
      </c>
      <c r="J441">
        <v>12</v>
      </c>
      <c r="K441">
        <v>6</v>
      </c>
      <c r="L441">
        <v>0.03</v>
      </c>
      <c r="M441" t="s">
        <v>201</v>
      </c>
      <c r="N441" s="3">
        <f t="shared" si="12"/>
        <v>462.51179999999999</v>
      </c>
      <c r="O441" s="3">
        <f t="shared" si="13"/>
        <v>462.51179999999999</v>
      </c>
      <c r="P441" s="4">
        <f>N441+SUM(Commissions!N440:DE440)</f>
        <v>462.51179999999999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-1284.75</v>
      </c>
    </row>
    <row r="442" spans="1:112" x14ac:dyDescent="0.25">
      <c r="A442">
        <v>70</v>
      </c>
      <c r="B442" t="s">
        <v>155</v>
      </c>
      <c r="C442" t="s">
        <v>200</v>
      </c>
      <c r="D442" s="5">
        <v>44136</v>
      </c>
      <c r="E442">
        <v>20000</v>
      </c>
      <c r="F442" s="7">
        <v>44176</v>
      </c>
      <c r="G442" s="7">
        <v>44136</v>
      </c>
      <c r="H442" s="7">
        <v>44561</v>
      </c>
      <c r="I442">
        <v>1428.57</v>
      </c>
      <c r="J442">
        <v>14</v>
      </c>
      <c r="K442">
        <v>0</v>
      </c>
      <c r="L442">
        <v>0.05</v>
      </c>
      <c r="M442" t="s">
        <v>201</v>
      </c>
      <c r="N442" s="3">
        <f t="shared" si="12"/>
        <v>1000</v>
      </c>
      <c r="O442" s="3">
        <f t="shared" si="13"/>
        <v>1000</v>
      </c>
      <c r="P442" s="4">
        <f>N442+SUM(Commissions!N441:DE441)</f>
        <v>1000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-1428.57</v>
      </c>
      <c r="AQ442">
        <v>-1428.57</v>
      </c>
      <c r="AR442">
        <v>-1428.57</v>
      </c>
      <c r="AS442">
        <v>-1428.57</v>
      </c>
      <c r="AT442">
        <v>-1428.57</v>
      </c>
      <c r="AU442">
        <v>-1428.57</v>
      </c>
      <c r="AV442">
        <v>-1428.57</v>
      </c>
      <c r="AW442">
        <v>-1428.57</v>
      </c>
      <c r="AX442">
        <v>-1428.57</v>
      </c>
      <c r="AY442">
        <v>-1428.57</v>
      </c>
      <c r="AZ442">
        <v>-1428.57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</row>
    <row r="443" spans="1:112" x14ac:dyDescent="0.25">
      <c r="A443">
        <v>70</v>
      </c>
      <c r="B443" t="s">
        <v>155</v>
      </c>
      <c r="C443" t="s">
        <v>200</v>
      </c>
      <c r="D443" s="5">
        <v>44562</v>
      </c>
      <c r="E443">
        <v>17818.18</v>
      </c>
      <c r="F443" s="7">
        <v>44602</v>
      </c>
      <c r="G443" s="7">
        <v>44562</v>
      </c>
      <c r="H443" s="7">
        <v>44985</v>
      </c>
      <c r="I443">
        <v>1272.73</v>
      </c>
      <c r="J443">
        <v>14</v>
      </c>
      <c r="K443">
        <v>1</v>
      </c>
      <c r="L443">
        <v>0.03</v>
      </c>
      <c r="M443" t="s">
        <v>201</v>
      </c>
      <c r="N443" s="3">
        <f t="shared" si="12"/>
        <v>534.54539999999997</v>
      </c>
      <c r="O443" s="3">
        <f t="shared" si="13"/>
        <v>0</v>
      </c>
      <c r="P443" s="4">
        <f>N443+SUM(Commissions!N442:DE442)</f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-1272.73</v>
      </c>
      <c r="BB443">
        <v>-1272.73</v>
      </c>
      <c r="BC443">
        <v>-1272.73</v>
      </c>
      <c r="BD443">
        <v>-1272.73</v>
      </c>
      <c r="BE443">
        <v>-1272.73</v>
      </c>
      <c r="BF443">
        <v>-1272.73</v>
      </c>
      <c r="BG443">
        <v>-1272.73</v>
      </c>
      <c r="BH443">
        <v>-1272.73</v>
      </c>
      <c r="BI443">
        <v>-1272.73</v>
      </c>
      <c r="BJ443">
        <v>-1272.73</v>
      </c>
      <c r="BK443">
        <v>-1272.73</v>
      </c>
      <c r="BL443">
        <v>-1272.73</v>
      </c>
      <c r="BM443">
        <v>-1272.73</v>
      </c>
      <c r="BN443">
        <v>-1272.73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</row>
    <row r="444" spans="1:112" x14ac:dyDescent="0.25">
      <c r="A444">
        <v>70</v>
      </c>
      <c r="B444" t="s">
        <v>155</v>
      </c>
      <c r="C444" t="s">
        <v>200</v>
      </c>
      <c r="D444" s="5">
        <v>44986</v>
      </c>
      <c r="E444">
        <v>15874.38</v>
      </c>
      <c r="F444" s="7">
        <v>45026</v>
      </c>
      <c r="G444" s="7">
        <v>44986</v>
      </c>
      <c r="H444" s="7">
        <v>45412</v>
      </c>
      <c r="I444">
        <v>1133.8800000000001</v>
      </c>
      <c r="J444">
        <v>14</v>
      </c>
      <c r="K444">
        <v>2</v>
      </c>
      <c r="L444">
        <v>0.03</v>
      </c>
      <c r="M444" t="s">
        <v>201</v>
      </c>
      <c r="N444" s="3">
        <f t="shared" si="12"/>
        <v>476.23139999999995</v>
      </c>
      <c r="O444" s="3">
        <f t="shared" si="13"/>
        <v>0</v>
      </c>
      <c r="P444" s="4">
        <f>N444+SUM(Commissions!N443:DE443)</f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-1133.8800000000001</v>
      </c>
      <c r="BP444">
        <v>-1133.8800000000001</v>
      </c>
      <c r="BQ444">
        <v>-1133.8800000000001</v>
      </c>
      <c r="BR444">
        <v>-1133.8800000000001</v>
      </c>
      <c r="BS444">
        <v>-1133.8800000000001</v>
      </c>
      <c r="BT444">
        <v>-1133.8800000000001</v>
      </c>
      <c r="BU444">
        <v>-1133.8800000000001</v>
      </c>
      <c r="BV444">
        <v>-1133.8800000000001</v>
      </c>
      <c r="BW444">
        <v>-1133.8800000000001</v>
      </c>
      <c r="BX444">
        <v>-1133.8800000000001</v>
      </c>
      <c r="BY444">
        <v>-1133.8800000000001</v>
      </c>
      <c r="BZ444">
        <v>-1133.8800000000001</v>
      </c>
      <c r="CA444">
        <v>-1133.8800000000001</v>
      </c>
      <c r="CB444">
        <v>-1133.8800000000001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</row>
    <row r="445" spans="1:112" x14ac:dyDescent="0.25">
      <c r="A445">
        <v>70</v>
      </c>
      <c r="B445" t="s">
        <v>155</v>
      </c>
      <c r="C445" t="s">
        <v>200</v>
      </c>
      <c r="D445" s="5">
        <v>45413</v>
      </c>
      <c r="E445">
        <v>14142.63</v>
      </c>
      <c r="F445" s="7">
        <v>45453</v>
      </c>
      <c r="G445" s="7">
        <v>45413</v>
      </c>
      <c r="H445" s="7">
        <v>45838</v>
      </c>
      <c r="I445">
        <v>1010.19</v>
      </c>
      <c r="J445">
        <v>14</v>
      </c>
      <c r="K445">
        <v>3</v>
      </c>
      <c r="L445">
        <v>0.03</v>
      </c>
      <c r="M445" t="s">
        <v>201</v>
      </c>
      <c r="N445" s="3">
        <f t="shared" si="12"/>
        <v>424.27889999999996</v>
      </c>
      <c r="O445" s="3">
        <f t="shared" si="13"/>
        <v>0</v>
      </c>
      <c r="P445" s="4">
        <f>N445+SUM(Commissions!N444:DE444)</f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-1010.19</v>
      </c>
      <c r="CD445">
        <v>-1010.19</v>
      </c>
      <c r="CE445">
        <v>-1010.19</v>
      </c>
      <c r="CF445">
        <v>-1010.19</v>
      </c>
      <c r="CG445">
        <v>-1010.19</v>
      </c>
      <c r="CH445">
        <v>-1010.19</v>
      </c>
      <c r="CI445">
        <v>-1010.19</v>
      </c>
      <c r="CJ445">
        <v>-1010.19</v>
      </c>
      <c r="CK445">
        <v>-1010.19</v>
      </c>
      <c r="CL445">
        <v>-1010.19</v>
      </c>
      <c r="CM445">
        <v>-1010.19</v>
      </c>
      <c r="CN445">
        <v>-1010.19</v>
      </c>
      <c r="CO445">
        <v>-1010.19</v>
      </c>
      <c r="CP445">
        <v>-1010.19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</row>
    <row r="446" spans="1:112" x14ac:dyDescent="0.25">
      <c r="A446">
        <v>70</v>
      </c>
      <c r="B446" t="s">
        <v>155</v>
      </c>
      <c r="C446" t="s">
        <v>200</v>
      </c>
      <c r="D446" s="5">
        <v>45839</v>
      </c>
      <c r="E446">
        <v>12599.8</v>
      </c>
      <c r="F446" s="7">
        <v>45879</v>
      </c>
      <c r="G446" s="7">
        <v>45839</v>
      </c>
      <c r="H446" s="7">
        <v>46265</v>
      </c>
      <c r="I446">
        <v>899.99</v>
      </c>
      <c r="J446">
        <v>14</v>
      </c>
      <c r="K446">
        <v>4</v>
      </c>
      <c r="L446">
        <v>0.03</v>
      </c>
      <c r="M446" t="s">
        <v>201</v>
      </c>
      <c r="N446" s="3">
        <f t="shared" si="12"/>
        <v>377.99399999999997</v>
      </c>
      <c r="O446" s="3">
        <f t="shared" si="13"/>
        <v>0</v>
      </c>
      <c r="P446" s="4">
        <f>N446+SUM(Commissions!N445:DE445)</f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-899.99</v>
      </c>
      <c r="CR446">
        <v>-899.99</v>
      </c>
      <c r="CS446">
        <v>-899.99</v>
      </c>
      <c r="CT446">
        <v>-899.99</v>
      </c>
      <c r="CU446">
        <v>-899.99</v>
      </c>
      <c r="CV446">
        <v>-899.99</v>
      </c>
      <c r="CW446">
        <v>-899.99</v>
      </c>
      <c r="CX446">
        <v>-899.99</v>
      </c>
      <c r="CY446">
        <v>-899.99</v>
      </c>
      <c r="CZ446">
        <v>-899.99</v>
      </c>
      <c r="DA446">
        <v>-899.99</v>
      </c>
      <c r="DB446">
        <v>-899.99</v>
      </c>
      <c r="DC446">
        <v>-899.99</v>
      </c>
      <c r="DD446">
        <v>-899.99</v>
      </c>
      <c r="DE446">
        <v>0</v>
      </c>
      <c r="DF446">
        <v>0</v>
      </c>
      <c r="DG446">
        <v>0</v>
      </c>
      <c r="DH446">
        <v>0</v>
      </c>
    </row>
    <row r="447" spans="1:112" x14ac:dyDescent="0.25">
      <c r="A447">
        <v>70</v>
      </c>
      <c r="B447" t="s">
        <v>155</v>
      </c>
      <c r="C447" t="s">
        <v>200</v>
      </c>
      <c r="D447" s="5">
        <v>46266</v>
      </c>
      <c r="E447">
        <v>11225.27</v>
      </c>
      <c r="F447" s="7">
        <v>46306</v>
      </c>
      <c r="G447" s="7">
        <v>46266</v>
      </c>
      <c r="H447" s="7">
        <v>46691</v>
      </c>
      <c r="I447">
        <v>801.81</v>
      </c>
      <c r="J447">
        <v>14</v>
      </c>
      <c r="K447">
        <v>5</v>
      </c>
      <c r="L447">
        <v>0.03</v>
      </c>
      <c r="M447" t="s">
        <v>201</v>
      </c>
      <c r="N447" s="3">
        <f t="shared" si="12"/>
        <v>336.75810000000001</v>
      </c>
      <c r="O447" s="3">
        <f t="shared" si="13"/>
        <v>0</v>
      </c>
      <c r="P447" s="4">
        <f>N447+SUM(Commissions!N446:DE446)</f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-801.81</v>
      </c>
      <c r="DF447">
        <v>-801.81</v>
      </c>
      <c r="DG447">
        <v>-801.81</v>
      </c>
      <c r="DH447">
        <v>-801.81</v>
      </c>
    </row>
    <row r="448" spans="1:112" x14ac:dyDescent="0.25">
      <c r="A448">
        <v>71</v>
      </c>
      <c r="B448" t="s">
        <v>156</v>
      </c>
      <c r="C448" t="s">
        <v>198</v>
      </c>
      <c r="D448" s="5">
        <v>44197</v>
      </c>
      <c r="E448">
        <v>130000</v>
      </c>
      <c r="F448" s="7">
        <v>44237</v>
      </c>
      <c r="G448" s="7">
        <v>44197</v>
      </c>
      <c r="H448" s="7">
        <v>44561</v>
      </c>
      <c r="I448">
        <v>10833.33</v>
      </c>
      <c r="J448">
        <v>12</v>
      </c>
      <c r="K448">
        <v>0</v>
      </c>
      <c r="L448">
        <v>0.05</v>
      </c>
      <c r="M448" t="s">
        <v>201</v>
      </c>
      <c r="N448" s="3">
        <f t="shared" si="12"/>
        <v>6500</v>
      </c>
      <c r="O448" s="3">
        <f t="shared" si="13"/>
        <v>0</v>
      </c>
      <c r="P448" s="4">
        <f>N448+SUM(Commissions!N447:DE447)</f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-10833.33</v>
      </c>
      <c r="AQ448">
        <v>-10833.33</v>
      </c>
      <c r="AR448">
        <v>-10833.33</v>
      </c>
      <c r="AS448">
        <v>-10833.33</v>
      </c>
      <c r="AT448">
        <v>-10833.33</v>
      </c>
      <c r="AU448">
        <v>-10833.33</v>
      </c>
      <c r="AV448">
        <v>-10833.33</v>
      </c>
      <c r="AW448">
        <v>-10833.33</v>
      </c>
      <c r="AX448">
        <v>-10833.33</v>
      </c>
      <c r="AY448">
        <v>-10833.33</v>
      </c>
      <c r="AZ448">
        <v>-10833.33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</row>
    <row r="449" spans="1:112" x14ac:dyDescent="0.25">
      <c r="A449">
        <v>71</v>
      </c>
      <c r="B449" t="s">
        <v>156</v>
      </c>
      <c r="C449" t="s">
        <v>198</v>
      </c>
      <c r="D449" s="5">
        <v>44562</v>
      </c>
      <c r="E449">
        <v>124481.63</v>
      </c>
      <c r="F449" s="7">
        <v>44602</v>
      </c>
      <c r="G449" s="7">
        <v>44562</v>
      </c>
      <c r="H449" s="7">
        <v>44926</v>
      </c>
      <c r="I449">
        <v>10373.469999999999</v>
      </c>
      <c r="J449">
        <v>12</v>
      </c>
      <c r="K449">
        <v>1</v>
      </c>
      <c r="L449">
        <v>0.03</v>
      </c>
      <c r="M449" t="s">
        <v>201</v>
      </c>
      <c r="N449" s="3">
        <f t="shared" si="12"/>
        <v>3734.4488999999999</v>
      </c>
      <c r="O449" s="3">
        <f t="shared" si="13"/>
        <v>0</v>
      </c>
      <c r="P449" s="4">
        <f>N449+SUM(Commissions!N448:DE448)</f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-10373.469999999999</v>
      </c>
      <c r="BB449">
        <v>-10373.469999999999</v>
      </c>
      <c r="BC449">
        <v>-10373.469999999999</v>
      </c>
      <c r="BD449">
        <v>-10373.469999999999</v>
      </c>
      <c r="BE449">
        <v>-10373.469999999999</v>
      </c>
      <c r="BF449">
        <v>-10373.469999999999</v>
      </c>
      <c r="BG449">
        <v>-10373.469999999999</v>
      </c>
      <c r="BH449">
        <v>-10373.469999999999</v>
      </c>
      <c r="BI449">
        <v>-10373.469999999999</v>
      </c>
      <c r="BJ449">
        <v>-10373.469999999999</v>
      </c>
      <c r="BK449">
        <v>-10373.469999999999</v>
      </c>
      <c r="BL449">
        <v>-10373.469999999999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</row>
    <row r="450" spans="1:112" x14ac:dyDescent="0.25">
      <c r="A450">
        <v>71</v>
      </c>
      <c r="B450" t="s">
        <v>156</v>
      </c>
      <c r="C450" t="s">
        <v>198</v>
      </c>
      <c r="D450" s="5">
        <v>44927</v>
      </c>
      <c r="E450">
        <v>119197.51</v>
      </c>
      <c r="F450" s="7">
        <v>44967</v>
      </c>
      <c r="G450" s="7">
        <v>44927</v>
      </c>
      <c r="H450" s="7">
        <v>45291</v>
      </c>
      <c r="I450">
        <v>9933.1299999999992</v>
      </c>
      <c r="J450">
        <v>12</v>
      </c>
      <c r="K450">
        <v>2</v>
      </c>
      <c r="L450">
        <v>0.03</v>
      </c>
      <c r="M450" t="s">
        <v>201</v>
      </c>
      <c r="N450" s="3">
        <f t="shared" si="12"/>
        <v>3575.9252999999999</v>
      </c>
      <c r="O450" s="3">
        <f t="shared" si="13"/>
        <v>0</v>
      </c>
      <c r="P450" s="4">
        <f>N450+SUM(Commissions!N449:DE449)</f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-9933.1299999999992</v>
      </c>
      <c r="BN450">
        <v>-9933.1299999999992</v>
      </c>
      <c r="BO450">
        <v>-9933.1299999999992</v>
      </c>
      <c r="BP450">
        <v>-9933.1299999999992</v>
      </c>
      <c r="BQ450">
        <v>-9933.1299999999992</v>
      </c>
      <c r="BR450">
        <v>-9933.1299999999992</v>
      </c>
      <c r="BS450">
        <v>-9933.1299999999992</v>
      </c>
      <c r="BT450">
        <v>-9933.1299999999992</v>
      </c>
      <c r="BU450">
        <v>-9933.1299999999992</v>
      </c>
      <c r="BV450">
        <v>-9933.1299999999992</v>
      </c>
      <c r="BW450">
        <v>-9933.1299999999992</v>
      </c>
      <c r="BX450">
        <v>-9933.1299999999992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</row>
    <row r="451" spans="1:112" x14ac:dyDescent="0.25">
      <c r="A451">
        <v>71</v>
      </c>
      <c r="B451" t="s">
        <v>156</v>
      </c>
      <c r="C451" t="s">
        <v>198</v>
      </c>
      <c r="D451" s="5">
        <v>45292</v>
      </c>
      <c r="E451">
        <v>114137.7</v>
      </c>
      <c r="F451" s="7">
        <v>45332</v>
      </c>
      <c r="G451" s="7">
        <v>45292</v>
      </c>
      <c r="H451" s="7">
        <v>45657</v>
      </c>
      <c r="I451">
        <v>9511.48</v>
      </c>
      <c r="J451">
        <v>12</v>
      </c>
      <c r="K451">
        <v>3</v>
      </c>
      <c r="L451">
        <v>0.03</v>
      </c>
      <c r="M451" t="s">
        <v>201</v>
      </c>
      <c r="N451" s="3">
        <f t="shared" si="12"/>
        <v>3424.1309999999999</v>
      </c>
      <c r="O451" s="3">
        <f t="shared" si="13"/>
        <v>0</v>
      </c>
      <c r="P451" s="4">
        <f>N451+SUM(Commissions!N450:DE450)</f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-9511.48</v>
      </c>
      <c r="BZ451">
        <v>-9511.48</v>
      </c>
      <c r="CA451">
        <v>-9511.48</v>
      </c>
      <c r="CB451">
        <v>-9511.48</v>
      </c>
      <c r="CC451">
        <v>-9511.48</v>
      </c>
      <c r="CD451">
        <v>-9511.48</v>
      </c>
      <c r="CE451">
        <v>-9511.48</v>
      </c>
      <c r="CF451">
        <v>-9511.48</v>
      </c>
      <c r="CG451">
        <v>-9511.48</v>
      </c>
      <c r="CH451">
        <v>-9511.48</v>
      </c>
      <c r="CI451">
        <v>-9511.48</v>
      </c>
      <c r="CJ451">
        <v>-9511.48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</row>
    <row r="452" spans="1:112" x14ac:dyDescent="0.25">
      <c r="A452">
        <v>71</v>
      </c>
      <c r="B452" t="s">
        <v>156</v>
      </c>
      <c r="C452" t="s">
        <v>198</v>
      </c>
      <c r="D452" s="5">
        <v>45658</v>
      </c>
      <c r="E452">
        <v>109292.67</v>
      </c>
      <c r="F452" s="7">
        <v>45698</v>
      </c>
      <c r="G452" s="7">
        <v>45658</v>
      </c>
      <c r="H452" s="7">
        <v>46022</v>
      </c>
      <c r="I452">
        <v>9107.7199999999993</v>
      </c>
      <c r="J452">
        <v>12</v>
      </c>
      <c r="K452">
        <v>4</v>
      </c>
      <c r="L452">
        <v>0.03</v>
      </c>
      <c r="M452" t="s">
        <v>201</v>
      </c>
      <c r="N452" s="3">
        <f t="shared" ref="N452:N515" si="14">E452*L452</f>
        <v>3278.7800999999999</v>
      </c>
      <c r="O452" s="3">
        <f t="shared" ref="O452:O515" si="15">IF(OR(F452&gt;$O$1,F452&lt;$N$1),E452*L452,0)</f>
        <v>0</v>
      </c>
      <c r="P452" s="4">
        <f>N452+SUM(Commissions!N451:DE451)</f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-9107.7199999999993</v>
      </c>
      <c r="CL452">
        <v>-9107.7199999999993</v>
      </c>
      <c r="CM452">
        <v>-9107.7199999999993</v>
      </c>
      <c r="CN452">
        <v>-9107.7199999999993</v>
      </c>
      <c r="CO452">
        <v>-9107.7199999999993</v>
      </c>
      <c r="CP452">
        <v>-9107.7199999999993</v>
      </c>
      <c r="CQ452">
        <v>-9107.7199999999993</v>
      </c>
      <c r="CR452">
        <v>-9107.7199999999993</v>
      </c>
      <c r="CS452">
        <v>-9107.7199999999993</v>
      </c>
      <c r="CT452">
        <v>-9107.7199999999993</v>
      </c>
      <c r="CU452">
        <v>-9107.7199999999993</v>
      </c>
      <c r="CV452">
        <v>-9107.7199999999993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</row>
    <row r="453" spans="1:112" x14ac:dyDescent="0.25">
      <c r="A453">
        <v>71</v>
      </c>
      <c r="B453" t="s">
        <v>156</v>
      </c>
      <c r="C453" t="s">
        <v>198</v>
      </c>
      <c r="D453" s="5">
        <v>46023</v>
      </c>
      <c r="E453">
        <v>104653.31</v>
      </c>
      <c r="F453" s="7">
        <v>46063</v>
      </c>
      <c r="G453" s="7">
        <v>46023</v>
      </c>
      <c r="H453" s="7">
        <v>46387</v>
      </c>
      <c r="I453">
        <v>8721.11</v>
      </c>
      <c r="J453">
        <v>12</v>
      </c>
      <c r="K453">
        <v>5</v>
      </c>
      <c r="L453">
        <v>0.03</v>
      </c>
      <c r="M453" t="s">
        <v>201</v>
      </c>
      <c r="N453" s="3">
        <f t="shared" si="14"/>
        <v>3139.5992999999999</v>
      </c>
      <c r="O453" s="3">
        <f t="shared" si="15"/>
        <v>0</v>
      </c>
      <c r="P453" s="4">
        <f>N453+SUM(Commissions!N452:DE452)</f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-8721.11</v>
      </c>
      <c r="CX453">
        <v>-8721.11</v>
      </c>
      <c r="CY453">
        <v>-8721.11</v>
      </c>
      <c r="CZ453">
        <v>-8721.11</v>
      </c>
      <c r="DA453">
        <v>-8721.11</v>
      </c>
      <c r="DB453">
        <v>-8721.11</v>
      </c>
      <c r="DC453">
        <v>-8721.11</v>
      </c>
      <c r="DD453">
        <v>-8721.11</v>
      </c>
      <c r="DE453">
        <v>-8721.11</v>
      </c>
      <c r="DF453">
        <v>-8721.11</v>
      </c>
      <c r="DG453">
        <v>-8721.11</v>
      </c>
      <c r="DH453">
        <v>-8721.11</v>
      </c>
    </row>
    <row r="454" spans="1:112" x14ac:dyDescent="0.25">
      <c r="A454">
        <v>71</v>
      </c>
      <c r="B454" t="s">
        <v>156</v>
      </c>
      <c r="C454" t="s">
        <v>198</v>
      </c>
      <c r="D454" s="5">
        <v>46388</v>
      </c>
      <c r="E454">
        <v>100210.88</v>
      </c>
      <c r="F454" s="7">
        <v>46428</v>
      </c>
      <c r="G454" s="7">
        <v>46388</v>
      </c>
      <c r="H454" s="7">
        <v>46752</v>
      </c>
      <c r="I454">
        <v>8350.91</v>
      </c>
      <c r="J454">
        <v>12</v>
      </c>
      <c r="K454">
        <v>6</v>
      </c>
      <c r="L454">
        <v>0.03</v>
      </c>
      <c r="M454" t="s">
        <v>201</v>
      </c>
      <c r="N454" s="3">
        <f t="shared" si="14"/>
        <v>3006.3263999999999</v>
      </c>
      <c r="O454" s="3">
        <f t="shared" si="15"/>
        <v>3006.3263999999999</v>
      </c>
      <c r="P454" s="4">
        <f>N454+SUM(Commissions!N453:DE453)</f>
        <v>3006.3263999999999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</row>
    <row r="455" spans="1:112" x14ac:dyDescent="0.25">
      <c r="A455">
        <v>72</v>
      </c>
      <c r="B455" t="s">
        <v>157</v>
      </c>
      <c r="C455" t="s">
        <v>200</v>
      </c>
      <c r="D455" s="5">
        <v>44197</v>
      </c>
      <c r="E455">
        <v>180000</v>
      </c>
      <c r="F455" s="7">
        <v>44237</v>
      </c>
      <c r="G455" s="7">
        <v>44197</v>
      </c>
      <c r="H455" s="7">
        <v>44561</v>
      </c>
      <c r="I455">
        <v>15000</v>
      </c>
      <c r="J455">
        <v>12</v>
      </c>
      <c r="K455">
        <v>0</v>
      </c>
      <c r="L455">
        <v>0.05</v>
      </c>
      <c r="M455" t="s">
        <v>201</v>
      </c>
      <c r="N455" s="3">
        <f t="shared" si="14"/>
        <v>9000</v>
      </c>
      <c r="O455" s="3">
        <f t="shared" si="15"/>
        <v>0</v>
      </c>
      <c r="P455" s="4">
        <f>N455+SUM(Commissions!N454:DE454)</f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-15000</v>
      </c>
      <c r="AQ455">
        <v>-15000</v>
      </c>
      <c r="AR455">
        <v>-15000</v>
      </c>
      <c r="AS455">
        <v>-15000</v>
      </c>
      <c r="AT455">
        <v>-15000</v>
      </c>
      <c r="AU455">
        <v>-15000</v>
      </c>
      <c r="AV455">
        <v>-15000</v>
      </c>
      <c r="AW455">
        <v>-15000</v>
      </c>
      <c r="AX455">
        <v>-15000</v>
      </c>
      <c r="AY455">
        <v>-15000</v>
      </c>
      <c r="AZ455">
        <v>-15000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</row>
    <row r="456" spans="1:112" x14ac:dyDescent="0.25">
      <c r="A456">
        <v>72</v>
      </c>
      <c r="B456" t="s">
        <v>157</v>
      </c>
      <c r="C456" t="s">
        <v>200</v>
      </c>
      <c r="D456" s="5">
        <v>44562</v>
      </c>
      <c r="E456">
        <v>160363.64000000001</v>
      </c>
      <c r="F456" s="7">
        <v>44602</v>
      </c>
      <c r="G456" s="7">
        <v>44562</v>
      </c>
      <c r="H456" s="7">
        <v>44926</v>
      </c>
      <c r="I456">
        <v>13363.64</v>
      </c>
      <c r="J456">
        <v>12</v>
      </c>
      <c r="K456">
        <v>1</v>
      </c>
      <c r="L456">
        <v>0.03</v>
      </c>
      <c r="M456" t="s">
        <v>201</v>
      </c>
      <c r="N456" s="3">
        <f t="shared" si="14"/>
        <v>4810.9092000000001</v>
      </c>
      <c r="O456" s="3">
        <f t="shared" si="15"/>
        <v>0</v>
      </c>
      <c r="P456" s="4">
        <f>N456+SUM(Commissions!N455:DE455)</f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-13363.64</v>
      </c>
      <c r="BB456">
        <v>-13363.64</v>
      </c>
      <c r="BC456">
        <v>-13363.64</v>
      </c>
      <c r="BD456">
        <v>-13363.64</v>
      </c>
      <c r="BE456">
        <v>-13363.64</v>
      </c>
      <c r="BF456">
        <v>-13363.64</v>
      </c>
      <c r="BG456">
        <v>-13363.64</v>
      </c>
      <c r="BH456">
        <v>-13363.64</v>
      </c>
      <c r="BI456">
        <v>-13363.64</v>
      </c>
      <c r="BJ456">
        <v>-13363.64</v>
      </c>
      <c r="BK456">
        <v>-13363.64</v>
      </c>
      <c r="BL456">
        <v>-13363.64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</row>
    <row r="457" spans="1:112" x14ac:dyDescent="0.25">
      <c r="A457">
        <v>72</v>
      </c>
      <c r="B457" t="s">
        <v>157</v>
      </c>
      <c r="C457" t="s">
        <v>200</v>
      </c>
      <c r="D457" s="5">
        <v>44927</v>
      </c>
      <c r="E457">
        <v>142869.42000000001</v>
      </c>
      <c r="F457" s="7">
        <v>44967</v>
      </c>
      <c r="G457" s="7">
        <v>44927</v>
      </c>
      <c r="H457" s="7">
        <v>45291</v>
      </c>
      <c r="I457">
        <v>11905.79</v>
      </c>
      <c r="J457">
        <v>12</v>
      </c>
      <c r="K457">
        <v>2</v>
      </c>
      <c r="L457">
        <v>0.03</v>
      </c>
      <c r="M457" t="s">
        <v>201</v>
      </c>
      <c r="N457" s="3">
        <f t="shared" si="14"/>
        <v>4286.0826000000006</v>
      </c>
      <c r="O457" s="3">
        <f t="shared" si="15"/>
        <v>0</v>
      </c>
      <c r="P457" s="4">
        <f>N457+SUM(Commissions!N456:DE456)</f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-11905.79</v>
      </c>
      <c r="BN457">
        <v>-11905.79</v>
      </c>
      <c r="BO457">
        <v>-11905.79</v>
      </c>
      <c r="BP457">
        <v>-11905.79</v>
      </c>
      <c r="BQ457">
        <v>-11905.79</v>
      </c>
      <c r="BR457">
        <v>-11905.79</v>
      </c>
      <c r="BS457">
        <v>-11905.79</v>
      </c>
      <c r="BT457">
        <v>-11905.79</v>
      </c>
      <c r="BU457">
        <v>-11905.79</v>
      </c>
      <c r="BV457">
        <v>-11905.79</v>
      </c>
      <c r="BW457">
        <v>-11905.79</v>
      </c>
      <c r="BX457">
        <v>-11905.79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</row>
    <row r="458" spans="1:112" x14ac:dyDescent="0.25">
      <c r="A458">
        <v>72</v>
      </c>
      <c r="B458" t="s">
        <v>157</v>
      </c>
      <c r="C458" t="s">
        <v>200</v>
      </c>
      <c r="D458" s="5">
        <v>45292</v>
      </c>
      <c r="E458">
        <v>127283.67</v>
      </c>
      <c r="F458" s="7">
        <v>45332</v>
      </c>
      <c r="G458" s="7">
        <v>45292</v>
      </c>
      <c r="H458" s="7">
        <v>45657</v>
      </c>
      <c r="I458">
        <v>10606.97</v>
      </c>
      <c r="J458">
        <v>12</v>
      </c>
      <c r="K458">
        <v>3</v>
      </c>
      <c r="L458">
        <v>0.03</v>
      </c>
      <c r="M458" t="s">
        <v>201</v>
      </c>
      <c r="N458" s="3">
        <f t="shared" si="14"/>
        <v>3818.5101</v>
      </c>
      <c r="O458" s="3">
        <f t="shared" si="15"/>
        <v>0</v>
      </c>
      <c r="P458" s="4">
        <f>N458+SUM(Commissions!N457:DE457)</f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-10606.97</v>
      </c>
      <c r="BZ458">
        <v>-10606.97</v>
      </c>
      <c r="CA458">
        <v>-10606.97</v>
      </c>
      <c r="CB458">
        <v>-10606.97</v>
      </c>
      <c r="CC458">
        <v>-10606.97</v>
      </c>
      <c r="CD458">
        <v>-10606.97</v>
      </c>
      <c r="CE458">
        <v>-10606.97</v>
      </c>
      <c r="CF458">
        <v>-10606.97</v>
      </c>
      <c r="CG458">
        <v>-10606.97</v>
      </c>
      <c r="CH458">
        <v>-10606.97</v>
      </c>
      <c r="CI458">
        <v>-10606.97</v>
      </c>
      <c r="CJ458">
        <v>-10606.97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</row>
    <row r="459" spans="1:112" x14ac:dyDescent="0.25">
      <c r="A459">
        <v>72</v>
      </c>
      <c r="B459" t="s">
        <v>157</v>
      </c>
      <c r="C459" t="s">
        <v>200</v>
      </c>
      <c r="D459" s="5">
        <v>45658</v>
      </c>
      <c r="E459">
        <v>113398.18</v>
      </c>
      <c r="F459" s="7">
        <v>45698</v>
      </c>
      <c r="G459" s="7">
        <v>45658</v>
      </c>
      <c r="H459" s="7">
        <v>46022</v>
      </c>
      <c r="I459">
        <v>9449.85</v>
      </c>
      <c r="J459">
        <v>12</v>
      </c>
      <c r="K459">
        <v>4</v>
      </c>
      <c r="L459">
        <v>0.03</v>
      </c>
      <c r="M459" t="s">
        <v>201</v>
      </c>
      <c r="N459" s="3">
        <f t="shared" si="14"/>
        <v>3401.9453999999996</v>
      </c>
      <c r="O459" s="3">
        <f t="shared" si="15"/>
        <v>0</v>
      </c>
      <c r="P459" s="4">
        <f>N459+SUM(Commissions!N458:DE458)</f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-9449.85</v>
      </c>
      <c r="CL459">
        <v>-9449.85</v>
      </c>
      <c r="CM459">
        <v>-9449.85</v>
      </c>
      <c r="CN459">
        <v>-9449.85</v>
      </c>
      <c r="CO459">
        <v>-9449.85</v>
      </c>
      <c r="CP459">
        <v>-9449.85</v>
      </c>
      <c r="CQ459">
        <v>-9449.85</v>
      </c>
      <c r="CR459">
        <v>-9449.85</v>
      </c>
      <c r="CS459">
        <v>-9449.85</v>
      </c>
      <c r="CT459">
        <v>-9449.85</v>
      </c>
      <c r="CU459">
        <v>-9449.85</v>
      </c>
      <c r="CV459">
        <v>-9449.85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</row>
    <row r="460" spans="1:112" x14ac:dyDescent="0.25">
      <c r="A460">
        <v>72</v>
      </c>
      <c r="B460" t="s">
        <v>157</v>
      </c>
      <c r="C460" t="s">
        <v>200</v>
      </c>
      <c r="D460" s="5">
        <v>46023</v>
      </c>
      <c r="E460">
        <v>101027.47</v>
      </c>
      <c r="F460" s="7">
        <v>46063</v>
      </c>
      <c r="G460" s="7">
        <v>46023</v>
      </c>
      <c r="H460" s="7">
        <v>46387</v>
      </c>
      <c r="I460">
        <v>8418.9599999999991</v>
      </c>
      <c r="J460">
        <v>12</v>
      </c>
      <c r="K460">
        <v>5</v>
      </c>
      <c r="L460">
        <v>0.03</v>
      </c>
      <c r="M460" t="s">
        <v>201</v>
      </c>
      <c r="N460" s="3">
        <f t="shared" si="14"/>
        <v>3030.8240999999998</v>
      </c>
      <c r="O460" s="3">
        <f t="shared" si="15"/>
        <v>0</v>
      </c>
      <c r="P460" s="4">
        <f>N460+SUM(Commissions!N459:DE459)</f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-8418.9599999999991</v>
      </c>
      <c r="CX460">
        <v>-8418.9599999999991</v>
      </c>
      <c r="CY460">
        <v>-8418.9599999999991</v>
      </c>
      <c r="CZ460">
        <v>-8418.9599999999991</v>
      </c>
      <c r="DA460">
        <v>-8418.9599999999991</v>
      </c>
      <c r="DB460">
        <v>-8418.9599999999991</v>
      </c>
      <c r="DC460">
        <v>-8418.9599999999991</v>
      </c>
      <c r="DD460">
        <v>-8418.9599999999991</v>
      </c>
      <c r="DE460">
        <v>-8418.9599999999991</v>
      </c>
      <c r="DF460">
        <v>-8418.9599999999991</v>
      </c>
      <c r="DG460">
        <v>-8418.9599999999991</v>
      </c>
      <c r="DH460">
        <v>-8418.9599999999991</v>
      </c>
    </row>
    <row r="461" spans="1:112" x14ac:dyDescent="0.25">
      <c r="A461">
        <v>72</v>
      </c>
      <c r="B461" t="s">
        <v>157</v>
      </c>
      <c r="C461" t="s">
        <v>200</v>
      </c>
      <c r="D461" s="5">
        <v>46388</v>
      </c>
      <c r="E461">
        <v>90006.29</v>
      </c>
      <c r="F461" s="7">
        <v>46428</v>
      </c>
      <c r="G461" s="7">
        <v>46388</v>
      </c>
      <c r="H461" s="7">
        <v>46752</v>
      </c>
      <c r="I461">
        <v>7500.52</v>
      </c>
      <c r="J461">
        <v>12</v>
      </c>
      <c r="K461">
        <v>6</v>
      </c>
      <c r="L461">
        <v>0.03</v>
      </c>
      <c r="M461" t="s">
        <v>201</v>
      </c>
      <c r="N461" s="3">
        <f t="shared" si="14"/>
        <v>2700.1886999999997</v>
      </c>
      <c r="O461" s="3">
        <f t="shared" si="15"/>
        <v>2700.1886999999997</v>
      </c>
      <c r="P461" s="4">
        <f>N461+SUM(Commissions!N460:DE460)</f>
        <v>2700.1886999999997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</row>
    <row r="462" spans="1:112" x14ac:dyDescent="0.25">
      <c r="A462">
        <v>73</v>
      </c>
      <c r="B462" t="s">
        <v>109</v>
      </c>
      <c r="C462" t="s">
        <v>196</v>
      </c>
      <c r="D462" s="5">
        <v>44197</v>
      </c>
      <c r="E462">
        <v>200000</v>
      </c>
      <c r="F462" s="7">
        <v>44237</v>
      </c>
      <c r="G462" s="7">
        <v>44197</v>
      </c>
      <c r="H462" s="7">
        <v>44561</v>
      </c>
      <c r="I462">
        <v>16666.669999999998</v>
      </c>
      <c r="J462">
        <v>12</v>
      </c>
      <c r="K462">
        <v>0</v>
      </c>
      <c r="L462">
        <v>0.05</v>
      </c>
      <c r="M462" t="s">
        <v>201</v>
      </c>
      <c r="N462" s="3">
        <f t="shared" si="14"/>
        <v>10000</v>
      </c>
      <c r="O462" s="3">
        <f t="shared" si="15"/>
        <v>0</v>
      </c>
      <c r="P462" s="4">
        <f>N462+SUM(Commissions!N461:DE461)</f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-16666.669999999998</v>
      </c>
      <c r="AQ462">
        <v>-16666.669999999998</v>
      </c>
      <c r="AR462">
        <v>-16666.669999999998</v>
      </c>
      <c r="AS462">
        <v>-16666.669999999998</v>
      </c>
      <c r="AT462">
        <v>-16666.669999999998</v>
      </c>
      <c r="AU462">
        <v>-16666.669999999998</v>
      </c>
      <c r="AV462">
        <v>-16666.669999999998</v>
      </c>
      <c r="AW462">
        <v>-16666.669999999998</v>
      </c>
      <c r="AX462">
        <v>-16666.669999999998</v>
      </c>
      <c r="AY462">
        <v>-16666.669999999998</v>
      </c>
      <c r="AZ462">
        <v>-16666.669999999998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</row>
    <row r="463" spans="1:112" x14ac:dyDescent="0.25">
      <c r="A463">
        <v>73</v>
      </c>
      <c r="B463" t="s">
        <v>109</v>
      </c>
      <c r="C463" t="s">
        <v>196</v>
      </c>
      <c r="D463" s="5">
        <v>44562</v>
      </c>
      <c r="E463">
        <v>183858.41</v>
      </c>
      <c r="F463" s="7">
        <v>44602</v>
      </c>
      <c r="G463" s="7">
        <v>44562</v>
      </c>
      <c r="H463" s="7">
        <v>44926</v>
      </c>
      <c r="I463">
        <v>15321.53</v>
      </c>
      <c r="J463">
        <v>12</v>
      </c>
      <c r="K463">
        <v>1</v>
      </c>
      <c r="L463">
        <v>0.03</v>
      </c>
      <c r="M463" t="s">
        <v>201</v>
      </c>
      <c r="N463" s="3">
        <f t="shared" si="14"/>
        <v>5515.7523000000001</v>
      </c>
      <c r="O463" s="3">
        <f t="shared" si="15"/>
        <v>0</v>
      </c>
      <c r="P463" s="4">
        <f>N463+SUM(Commissions!N462:DE462)</f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-15321.53</v>
      </c>
      <c r="BB463">
        <v>-15321.53</v>
      </c>
      <c r="BC463">
        <v>-15321.53</v>
      </c>
      <c r="BD463">
        <v>-15321.53</v>
      </c>
      <c r="BE463">
        <v>-15321.53</v>
      </c>
      <c r="BF463">
        <v>-15321.53</v>
      </c>
      <c r="BG463">
        <v>-15321.53</v>
      </c>
      <c r="BH463">
        <v>-15321.53</v>
      </c>
      <c r="BI463">
        <v>-15321.53</v>
      </c>
      <c r="BJ463">
        <v>-15321.53</v>
      </c>
      <c r="BK463">
        <v>-15321.53</v>
      </c>
      <c r="BL463">
        <v>-15321.53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</row>
    <row r="464" spans="1:112" x14ac:dyDescent="0.25">
      <c r="A464">
        <v>73</v>
      </c>
      <c r="B464" t="s">
        <v>109</v>
      </c>
      <c r="C464" t="s">
        <v>196</v>
      </c>
      <c r="D464" s="5">
        <v>44927</v>
      </c>
      <c r="E464">
        <v>169019.57</v>
      </c>
      <c r="F464" s="7">
        <v>44967</v>
      </c>
      <c r="G464" s="7">
        <v>44927</v>
      </c>
      <c r="H464" s="7">
        <v>45291</v>
      </c>
      <c r="I464">
        <v>14084.96</v>
      </c>
      <c r="J464">
        <v>12</v>
      </c>
      <c r="K464">
        <v>2</v>
      </c>
      <c r="L464">
        <v>0.03</v>
      </c>
      <c r="M464" t="s">
        <v>201</v>
      </c>
      <c r="N464" s="3">
        <f t="shared" si="14"/>
        <v>5070.5870999999997</v>
      </c>
      <c r="O464" s="3">
        <f t="shared" si="15"/>
        <v>0</v>
      </c>
      <c r="P464" s="4">
        <f>N464+SUM(Commissions!N463:DE463)</f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-14084.96</v>
      </c>
      <c r="BN464">
        <v>-14084.96</v>
      </c>
      <c r="BO464">
        <v>-14084.96</v>
      </c>
      <c r="BP464">
        <v>-14084.96</v>
      </c>
      <c r="BQ464">
        <v>-14084.96</v>
      </c>
      <c r="BR464">
        <v>-14084.96</v>
      </c>
      <c r="BS464">
        <v>-14084.96</v>
      </c>
      <c r="BT464">
        <v>-14084.96</v>
      </c>
      <c r="BU464">
        <v>-14084.96</v>
      </c>
      <c r="BV464">
        <v>-14084.96</v>
      </c>
      <c r="BW464">
        <v>-14084.96</v>
      </c>
      <c r="BX464">
        <v>-14084.96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</row>
    <row r="465" spans="1:112" x14ac:dyDescent="0.25">
      <c r="A465">
        <v>73</v>
      </c>
      <c r="B465" t="s">
        <v>109</v>
      </c>
      <c r="C465" t="s">
        <v>196</v>
      </c>
      <c r="D465" s="5">
        <v>45292</v>
      </c>
      <c r="E465">
        <v>155378.34</v>
      </c>
      <c r="F465" s="7">
        <v>45332</v>
      </c>
      <c r="G465" s="7">
        <v>45292</v>
      </c>
      <c r="H465" s="7">
        <v>45657</v>
      </c>
      <c r="I465">
        <v>12948.2</v>
      </c>
      <c r="J465">
        <v>12</v>
      </c>
      <c r="K465">
        <v>3</v>
      </c>
      <c r="L465">
        <v>0.03</v>
      </c>
      <c r="M465" t="s">
        <v>201</v>
      </c>
      <c r="N465" s="3">
        <f t="shared" si="14"/>
        <v>4661.3501999999999</v>
      </c>
      <c r="O465" s="3">
        <f t="shared" si="15"/>
        <v>0</v>
      </c>
      <c r="P465" s="4">
        <f>N465+SUM(Commissions!N464:DE464)</f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-12948.2</v>
      </c>
      <c r="BZ465">
        <v>-12948.2</v>
      </c>
      <c r="CA465">
        <v>-12948.2</v>
      </c>
      <c r="CB465">
        <v>-12948.2</v>
      </c>
      <c r="CC465">
        <v>-12948.2</v>
      </c>
      <c r="CD465">
        <v>-12948.2</v>
      </c>
      <c r="CE465">
        <v>-12948.2</v>
      </c>
      <c r="CF465">
        <v>-12948.2</v>
      </c>
      <c r="CG465">
        <v>-12948.2</v>
      </c>
      <c r="CH465">
        <v>-12948.2</v>
      </c>
      <c r="CI465">
        <v>-12948.2</v>
      </c>
      <c r="CJ465">
        <v>-12948.2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</row>
    <row r="466" spans="1:112" x14ac:dyDescent="0.25">
      <c r="A466">
        <v>73</v>
      </c>
      <c r="B466" t="s">
        <v>109</v>
      </c>
      <c r="C466" t="s">
        <v>196</v>
      </c>
      <c r="D466" s="5">
        <v>45658</v>
      </c>
      <c r="E466">
        <v>142838.07</v>
      </c>
      <c r="F466" s="7">
        <v>45698</v>
      </c>
      <c r="G466" s="7">
        <v>45658</v>
      </c>
      <c r="H466" s="7">
        <v>46022</v>
      </c>
      <c r="I466">
        <v>11903.17</v>
      </c>
      <c r="J466">
        <v>12</v>
      </c>
      <c r="K466">
        <v>4</v>
      </c>
      <c r="L466">
        <v>0.03</v>
      </c>
      <c r="M466" t="s">
        <v>201</v>
      </c>
      <c r="N466" s="3">
        <f t="shared" si="14"/>
        <v>4285.1421</v>
      </c>
      <c r="O466" s="3">
        <f t="shared" si="15"/>
        <v>0</v>
      </c>
      <c r="P466" s="4">
        <f>N466+SUM(Commissions!N465:DE465)</f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-11903.17</v>
      </c>
      <c r="CL466">
        <v>-11903.17</v>
      </c>
      <c r="CM466">
        <v>-11903.17</v>
      </c>
      <c r="CN466">
        <v>-11903.17</v>
      </c>
      <c r="CO466">
        <v>-11903.17</v>
      </c>
      <c r="CP466">
        <v>-11903.17</v>
      </c>
      <c r="CQ466">
        <v>-11903.17</v>
      </c>
      <c r="CR466">
        <v>-11903.17</v>
      </c>
      <c r="CS466">
        <v>-11903.17</v>
      </c>
      <c r="CT466">
        <v>-11903.17</v>
      </c>
      <c r="CU466">
        <v>-11903.17</v>
      </c>
      <c r="CV466">
        <v>-11903.17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</row>
    <row r="467" spans="1:112" x14ac:dyDescent="0.25">
      <c r="A467">
        <v>73</v>
      </c>
      <c r="B467" t="s">
        <v>109</v>
      </c>
      <c r="C467" t="s">
        <v>196</v>
      </c>
      <c r="D467" s="5">
        <v>46023</v>
      </c>
      <c r="E467">
        <v>131309.9</v>
      </c>
      <c r="F467" s="7">
        <v>46063</v>
      </c>
      <c r="G467" s="7">
        <v>46023</v>
      </c>
      <c r="H467" s="7">
        <v>46387</v>
      </c>
      <c r="I467">
        <v>10942.49</v>
      </c>
      <c r="J467">
        <v>12</v>
      </c>
      <c r="K467">
        <v>5</v>
      </c>
      <c r="L467">
        <v>0.03</v>
      </c>
      <c r="M467" t="s">
        <v>201</v>
      </c>
      <c r="N467" s="3">
        <f t="shared" si="14"/>
        <v>3939.2969999999996</v>
      </c>
      <c r="O467" s="3">
        <f t="shared" si="15"/>
        <v>0</v>
      </c>
      <c r="P467" s="4">
        <f>N467+SUM(Commissions!N466:DE466)</f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-10942.49</v>
      </c>
      <c r="CX467">
        <v>-10942.49</v>
      </c>
      <c r="CY467">
        <v>-10942.49</v>
      </c>
      <c r="CZ467">
        <v>-10942.49</v>
      </c>
      <c r="DA467">
        <v>-10942.49</v>
      </c>
      <c r="DB467">
        <v>-10942.49</v>
      </c>
      <c r="DC467">
        <v>-10942.49</v>
      </c>
      <c r="DD467">
        <v>-10942.49</v>
      </c>
      <c r="DE467">
        <v>-10942.49</v>
      </c>
      <c r="DF467">
        <v>-10942.49</v>
      </c>
      <c r="DG467">
        <v>-10942.49</v>
      </c>
      <c r="DH467">
        <v>-10942.49</v>
      </c>
    </row>
    <row r="468" spans="1:112" x14ac:dyDescent="0.25">
      <c r="A468">
        <v>73</v>
      </c>
      <c r="B468" t="s">
        <v>109</v>
      </c>
      <c r="C468" t="s">
        <v>196</v>
      </c>
      <c r="D468" s="5">
        <v>46388</v>
      </c>
      <c r="E468">
        <v>120712.15</v>
      </c>
      <c r="F468" s="7">
        <v>46428</v>
      </c>
      <c r="G468" s="7">
        <v>46388</v>
      </c>
      <c r="H468" s="7">
        <v>46752</v>
      </c>
      <c r="I468">
        <v>10059.35</v>
      </c>
      <c r="J468">
        <v>12</v>
      </c>
      <c r="K468">
        <v>6</v>
      </c>
      <c r="L468">
        <v>0.03</v>
      </c>
      <c r="M468" t="s">
        <v>201</v>
      </c>
      <c r="N468" s="3">
        <f t="shared" si="14"/>
        <v>3621.3644999999997</v>
      </c>
      <c r="O468" s="3">
        <f t="shared" si="15"/>
        <v>3621.3644999999997</v>
      </c>
      <c r="P468" s="4">
        <f>N468+SUM(Commissions!N467:DE467)</f>
        <v>3621.3644999999997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</row>
    <row r="469" spans="1:112" x14ac:dyDescent="0.25">
      <c r="A469">
        <v>74</v>
      </c>
      <c r="B469" t="s">
        <v>142</v>
      </c>
      <c r="C469" t="s">
        <v>196</v>
      </c>
      <c r="D469" s="5">
        <v>44197</v>
      </c>
      <c r="E469">
        <v>80000</v>
      </c>
      <c r="F469" s="7">
        <v>44237</v>
      </c>
      <c r="G469" s="7">
        <v>44197</v>
      </c>
      <c r="H469" s="7">
        <v>44561</v>
      </c>
      <c r="I469">
        <v>6666.67</v>
      </c>
      <c r="J469">
        <v>12</v>
      </c>
      <c r="K469">
        <v>0</v>
      </c>
      <c r="L469">
        <v>0.05</v>
      </c>
      <c r="M469" t="s">
        <v>201</v>
      </c>
      <c r="N469" s="3">
        <f t="shared" si="14"/>
        <v>4000</v>
      </c>
      <c r="O469" s="3">
        <f t="shared" si="15"/>
        <v>0</v>
      </c>
      <c r="P469" s="4">
        <f>N469+SUM(Commissions!N468:DE468)</f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-6666.67</v>
      </c>
      <c r="AQ469">
        <v>-6666.67</v>
      </c>
      <c r="AR469">
        <v>-6666.67</v>
      </c>
      <c r="AS469">
        <v>-6666.67</v>
      </c>
      <c r="AT469">
        <v>-6666.67</v>
      </c>
      <c r="AU469">
        <v>-6666.67</v>
      </c>
      <c r="AV469">
        <v>-6666.67</v>
      </c>
      <c r="AW469">
        <v>-6666.67</v>
      </c>
      <c r="AX469">
        <v>-6666.67</v>
      </c>
      <c r="AY469">
        <v>-6666.67</v>
      </c>
      <c r="AZ469">
        <v>-6666.67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</row>
    <row r="470" spans="1:112" x14ac:dyDescent="0.25">
      <c r="A470">
        <v>74</v>
      </c>
      <c r="B470" t="s">
        <v>142</v>
      </c>
      <c r="C470" t="s">
        <v>196</v>
      </c>
      <c r="D470" s="5">
        <v>44562</v>
      </c>
      <c r="E470">
        <v>73543.360000000001</v>
      </c>
      <c r="F470" s="7">
        <v>44602</v>
      </c>
      <c r="G470" s="7">
        <v>44562</v>
      </c>
      <c r="H470" s="7">
        <v>44926</v>
      </c>
      <c r="I470">
        <v>6128.61</v>
      </c>
      <c r="J470">
        <v>12</v>
      </c>
      <c r="K470">
        <v>1</v>
      </c>
      <c r="L470">
        <v>0.03</v>
      </c>
      <c r="M470" t="s">
        <v>201</v>
      </c>
      <c r="N470" s="3">
        <f t="shared" si="14"/>
        <v>2206.3008</v>
      </c>
      <c r="O470" s="3">
        <f t="shared" si="15"/>
        <v>0</v>
      </c>
      <c r="P470" s="4">
        <f>N470+SUM(Commissions!N469:DE469)</f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-6128.61</v>
      </c>
      <c r="BB470">
        <v>-6128.61</v>
      </c>
      <c r="BC470">
        <v>-6128.61</v>
      </c>
      <c r="BD470">
        <v>-6128.61</v>
      </c>
      <c r="BE470">
        <v>-6128.61</v>
      </c>
      <c r="BF470">
        <v>-6128.61</v>
      </c>
      <c r="BG470">
        <v>-6128.61</v>
      </c>
      <c r="BH470">
        <v>-6128.61</v>
      </c>
      <c r="BI470">
        <v>-6128.61</v>
      </c>
      <c r="BJ470">
        <v>-6128.61</v>
      </c>
      <c r="BK470">
        <v>-6128.61</v>
      </c>
      <c r="BL470">
        <v>-6128.61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</row>
    <row r="471" spans="1:112" x14ac:dyDescent="0.25">
      <c r="A471">
        <v>74</v>
      </c>
      <c r="B471" t="s">
        <v>142</v>
      </c>
      <c r="C471" t="s">
        <v>196</v>
      </c>
      <c r="D471" s="5">
        <v>44927</v>
      </c>
      <c r="E471">
        <v>67607.83</v>
      </c>
      <c r="F471" s="7">
        <v>44967</v>
      </c>
      <c r="G471" s="7">
        <v>44927</v>
      </c>
      <c r="H471" s="7">
        <v>45291</v>
      </c>
      <c r="I471">
        <v>5633.99</v>
      </c>
      <c r="J471">
        <v>12</v>
      </c>
      <c r="K471">
        <v>2</v>
      </c>
      <c r="L471">
        <v>0.03</v>
      </c>
      <c r="M471" t="s">
        <v>201</v>
      </c>
      <c r="N471" s="3">
        <f t="shared" si="14"/>
        <v>2028.2348999999999</v>
      </c>
      <c r="O471" s="3">
        <f t="shared" si="15"/>
        <v>0</v>
      </c>
      <c r="P471" s="4">
        <f>N471+SUM(Commissions!N470:DE470)</f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-5633.99</v>
      </c>
      <c r="BN471">
        <v>-5633.99</v>
      </c>
      <c r="BO471">
        <v>-5633.99</v>
      </c>
      <c r="BP471">
        <v>-5633.99</v>
      </c>
      <c r="BQ471">
        <v>-5633.99</v>
      </c>
      <c r="BR471">
        <v>-5633.99</v>
      </c>
      <c r="BS471">
        <v>-5633.99</v>
      </c>
      <c r="BT471">
        <v>-5633.99</v>
      </c>
      <c r="BU471">
        <v>-5633.99</v>
      </c>
      <c r="BV471">
        <v>-5633.99</v>
      </c>
      <c r="BW471">
        <v>-5633.99</v>
      </c>
      <c r="BX471">
        <v>-5633.99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</row>
    <row r="472" spans="1:112" x14ac:dyDescent="0.25">
      <c r="A472">
        <v>74</v>
      </c>
      <c r="B472" t="s">
        <v>142</v>
      </c>
      <c r="C472" t="s">
        <v>196</v>
      </c>
      <c r="D472" s="5">
        <v>45292</v>
      </c>
      <c r="E472">
        <v>62151.34</v>
      </c>
      <c r="F472" s="7">
        <v>45332</v>
      </c>
      <c r="G472" s="7">
        <v>45292</v>
      </c>
      <c r="H472" s="7">
        <v>45657</v>
      </c>
      <c r="I472">
        <v>5179.28</v>
      </c>
      <c r="J472">
        <v>12</v>
      </c>
      <c r="K472">
        <v>3</v>
      </c>
      <c r="L472">
        <v>0.03</v>
      </c>
      <c r="M472" t="s">
        <v>201</v>
      </c>
      <c r="N472" s="3">
        <f t="shared" si="14"/>
        <v>1864.5401999999999</v>
      </c>
      <c r="O472" s="3">
        <f t="shared" si="15"/>
        <v>0</v>
      </c>
      <c r="P472" s="4">
        <f>N472+SUM(Commissions!N471:DE471)</f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-5179.28</v>
      </c>
      <c r="BZ472">
        <v>-5179.28</v>
      </c>
      <c r="CA472">
        <v>-5179.28</v>
      </c>
      <c r="CB472">
        <v>-5179.28</v>
      </c>
      <c r="CC472">
        <v>-5179.28</v>
      </c>
      <c r="CD472">
        <v>-5179.28</v>
      </c>
      <c r="CE472">
        <v>-5179.28</v>
      </c>
      <c r="CF472">
        <v>-5179.28</v>
      </c>
      <c r="CG472">
        <v>-5179.28</v>
      </c>
      <c r="CH472">
        <v>-5179.28</v>
      </c>
      <c r="CI472">
        <v>-5179.28</v>
      </c>
      <c r="CJ472">
        <v>-5179.28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</row>
    <row r="473" spans="1:112" x14ac:dyDescent="0.25">
      <c r="A473">
        <v>74</v>
      </c>
      <c r="B473" t="s">
        <v>142</v>
      </c>
      <c r="C473" t="s">
        <v>196</v>
      </c>
      <c r="D473" s="5">
        <v>45658</v>
      </c>
      <c r="E473">
        <v>57135.23</v>
      </c>
      <c r="F473" s="7">
        <v>45698</v>
      </c>
      <c r="G473" s="7">
        <v>45658</v>
      </c>
      <c r="H473" s="7">
        <v>46022</v>
      </c>
      <c r="I473">
        <v>4761.2700000000004</v>
      </c>
      <c r="J473">
        <v>12</v>
      </c>
      <c r="K473">
        <v>4</v>
      </c>
      <c r="L473">
        <v>0.03</v>
      </c>
      <c r="M473" t="s">
        <v>201</v>
      </c>
      <c r="N473" s="3">
        <f t="shared" si="14"/>
        <v>1714.0569</v>
      </c>
      <c r="O473" s="3">
        <f t="shared" si="15"/>
        <v>0</v>
      </c>
      <c r="P473" s="4">
        <f>N473+SUM(Commissions!N472:DE472)</f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-4761.2700000000004</v>
      </c>
      <c r="CL473">
        <v>-4761.2700000000004</v>
      </c>
      <c r="CM473">
        <v>-4761.2700000000004</v>
      </c>
      <c r="CN473">
        <v>-4761.2700000000004</v>
      </c>
      <c r="CO473">
        <v>-4761.2700000000004</v>
      </c>
      <c r="CP473">
        <v>-4761.2700000000004</v>
      </c>
      <c r="CQ473">
        <v>-4761.2700000000004</v>
      </c>
      <c r="CR473">
        <v>-4761.2700000000004</v>
      </c>
      <c r="CS473">
        <v>-4761.2700000000004</v>
      </c>
      <c r="CT473">
        <v>-4761.2700000000004</v>
      </c>
      <c r="CU473">
        <v>-4761.2700000000004</v>
      </c>
      <c r="CV473">
        <v>-4761.2700000000004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</row>
    <row r="474" spans="1:112" x14ac:dyDescent="0.25">
      <c r="A474">
        <v>74</v>
      </c>
      <c r="B474" t="s">
        <v>142</v>
      </c>
      <c r="C474" t="s">
        <v>196</v>
      </c>
      <c r="D474" s="5">
        <v>46023</v>
      </c>
      <c r="E474">
        <v>52523.96</v>
      </c>
      <c r="F474" s="7">
        <v>46063</v>
      </c>
      <c r="G474" s="7">
        <v>46023</v>
      </c>
      <c r="H474" s="7">
        <v>46387</v>
      </c>
      <c r="I474">
        <v>4377</v>
      </c>
      <c r="J474">
        <v>12</v>
      </c>
      <c r="K474">
        <v>5</v>
      </c>
      <c r="L474">
        <v>0.03</v>
      </c>
      <c r="M474" t="s">
        <v>201</v>
      </c>
      <c r="N474" s="3">
        <f t="shared" si="14"/>
        <v>1575.7187999999999</v>
      </c>
      <c r="O474" s="3">
        <f t="shared" si="15"/>
        <v>0</v>
      </c>
      <c r="P474" s="4">
        <f>N474+SUM(Commissions!N473:DE473)</f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-4377</v>
      </c>
      <c r="CX474">
        <v>-4377</v>
      </c>
      <c r="CY474">
        <v>-4377</v>
      </c>
      <c r="CZ474">
        <v>-4377</v>
      </c>
      <c r="DA474">
        <v>-4377</v>
      </c>
      <c r="DB474">
        <v>-4377</v>
      </c>
      <c r="DC474">
        <v>-4377</v>
      </c>
      <c r="DD474">
        <v>-4377</v>
      </c>
      <c r="DE474">
        <v>-4377</v>
      </c>
      <c r="DF474">
        <v>-4377</v>
      </c>
      <c r="DG474">
        <v>-4377</v>
      </c>
      <c r="DH474">
        <v>-4377</v>
      </c>
    </row>
    <row r="475" spans="1:112" x14ac:dyDescent="0.25">
      <c r="A475">
        <v>74</v>
      </c>
      <c r="B475" t="s">
        <v>142</v>
      </c>
      <c r="C475" t="s">
        <v>196</v>
      </c>
      <c r="D475" s="5">
        <v>46388</v>
      </c>
      <c r="E475">
        <v>48284.86</v>
      </c>
      <c r="F475" s="7">
        <v>46428</v>
      </c>
      <c r="G475" s="7">
        <v>46388</v>
      </c>
      <c r="H475" s="7">
        <v>46752</v>
      </c>
      <c r="I475">
        <v>4023.74</v>
      </c>
      <c r="J475">
        <v>12</v>
      </c>
      <c r="K475">
        <v>6</v>
      </c>
      <c r="L475">
        <v>0.03</v>
      </c>
      <c r="M475" t="s">
        <v>201</v>
      </c>
      <c r="N475" s="3">
        <f t="shared" si="14"/>
        <v>1448.5457999999999</v>
      </c>
      <c r="O475" s="3">
        <f t="shared" si="15"/>
        <v>1448.5457999999999</v>
      </c>
      <c r="P475" s="4">
        <f>N475+SUM(Commissions!N474:DE474)</f>
        <v>1448.5457999999999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</row>
    <row r="476" spans="1:112" x14ac:dyDescent="0.25">
      <c r="A476">
        <v>77</v>
      </c>
      <c r="B476" t="s">
        <v>142</v>
      </c>
      <c r="C476" t="s">
        <v>196</v>
      </c>
      <c r="D476" s="5">
        <v>44197</v>
      </c>
      <c r="E476">
        <v>70000</v>
      </c>
      <c r="F476" s="7">
        <v>44237</v>
      </c>
      <c r="G476" s="7">
        <v>44197</v>
      </c>
      <c r="H476" s="7">
        <v>44561</v>
      </c>
      <c r="I476">
        <v>5833.33</v>
      </c>
      <c r="J476">
        <v>12</v>
      </c>
      <c r="K476">
        <v>0</v>
      </c>
      <c r="L476">
        <v>0.05</v>
      </c>
      <c r="M476" t="s">
        <v>201</v>
      </c>
      <c r="N476" s="3">
        <f t="shared" si="14"/>
        <v>3500</v>
      </c>
      <c r="O476" s="3">
        <f t="shared" si="15"/>
        <v>0</v>
      </c>
      <c r="P476" s="4">
        <f>N476+SUM(Commissions!N475:DE475)</f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-5833.33</v>
      </c>
      <c r="AQ476">
        <v>-5833.33</v>
      </c>
      <c r="AR476">
        <v>-5833.33</v>
      </c>
      <c r="AS476">
        <v>-5833.33</v>
      </c>
      <c r="AT476">
        <v>-5833.33</v>
      </c>
      <c r="AU476">
        <v>-5833.33</v>
      </c>
      <c r="AV476">
        <v>-5833.33</v>
      </c>
      <c r="AW476">
        <v>-5833.33</v>
      </c>
      <c r="AX476">
        <v>-5833.33</v>
      </c>
      <c r="AY476">
        <v>-5833.33</v>
      </c>
      <c r="AZ476">
        <v>-5833.33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</row>
    <row r="477" spans="1:112" x14ac:dyDescent="0.25">
      <c r="A477">
        <v>77</v>
      </c>
      <c r="B477" t="s">
        <v>142</v>
      </c>
      <c r="C477" t="s">
        <v>196</v>
      </c>
      <c r="D477" s="5">
        <v>44562</v>
      </c>
      <c r="E477">
        <v>64350.44</v>
      </c>
      <c r="F477" s="7">
        <v>44602</v>
      </c>
      <c r="G477" s="7">
        <v>44562</v>
      </c>
      <c r="H477" s="7">
        <v>44926</v>
      </c>
      <c r="I477">
        <v>5362.54</v>
      </c>
      <c r="J477">
        <v>12</v>
      </c>
      <c r="K477">
        <v>1</v>
      </c>
      <c r="L477">
        <v>0.03</v>
      </c>
      <c r="M477" t="s">
        <v>201</v>
      </c>
      <c r="N477" s="3">
        <f t="shared" si="14"/>
        <v>1930.5132000000001</v>
      </c>
      <c r="O477" s="3">
        <f t="shared" si="15"/>
        <v>0</v>
      </c>
      <c r="P477" s="4">
        <f>N477+SUM(Commissions!N476:DE476)</f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-5362.54</v>
      </c>
      <c r="BB477">
        <v>-5362.54</v>
      </c>
      <c r="BC477">
        <v>-5362.54</v>
      </c>
      <c r="BD477">
        <v>-5362.54</v>
      </c>
      <c r="BE477">
        <v>-5362.54</v>
      </c>
      <c r="BF477">
        <v>-5362.54</v>
      </c>
      <c r="BG477">
        <v>-5362.54</v>
      </c>
      <c r="BH477">
        <v>-5362.54</v>
      </c>
      <c r="BI477">
        <v>-5362.54</v>
      </c>
      <c r="BJ477">
        <v>-5362.54</v>
      </c>
      <c r="BK477">
        <v>-5362.54</v>
      </c>
      <c r="BL477">
        <v>-5362.54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</row>
    <row r="478" spans="1:112" x14ac:dyDescent="0.25">
      <c r="A478">
        <v>77</v>
      </c>
      <c r="B478" t="s">
        <v>142</v>
      </c>
      <c r="C478" t="s">
        <v>196</v>
      </c>
      <c r="D478" s="5">
        <v>44927</v>
      </c>
      <c r="E478">
        <v>59156.85</v>
      </c>
      <c r="F478" s="7">
        <v>44967</v>
      </c>
      <c r="G478" s="7">
        <v>44927</v>
      </c>
      <c r="H478" s="7">
        <v>45291</v>
      </c>
      <c r="I478">
        <v>4929.74</v>
      </c>
      <c r="J478">
        <v>12</v>
      </c>
      <c r="K478">
        <v>2</v>
      </c>
      <c r="L478">
        <v>0.03</v>
      </c>
      <c r="M478" t="s">
        <v>201</v>
      </c>
      <c r="N478" s="3">
        <f t="shared" si="14"/>
        <v>1774.7054999999998</v>
      </c>
      <c r="O478" s="3">
        <f t="shared" si="15"/>
        <v>0</v>
      </c>
      <c r="P478" s="4">
        <f>N478+SUM(Commissions!N477:DE477)</f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-4929.74</v>
      </c>
      <c r="BN478">
        <v>-4929.74</v>
      </c>
      <c r="BO478">
        <v>-4929.74</v>
      </c>
      <c r="BP478">
        <v>-4929.74</v>
      </c>
      <c r="BQ478">
        <v>-4929.74</v>
      </c>
      <c r="BR478">
        <v>-4929.74</v>
      </c>
      <c r="BS478">
        <v>-4929.74</v>
      </c>
      <c r="BT478">
        <v>-4929.74</v>
      </c>
      <c r="BU478">
        <v>-4929.74</v>
      </c>
      <c r="BV478">
        <v>-4929.74</v>
      </c>
      <c r="BW478">
        <v>-4929.74</v>
      </c>
      <c r="BX478">
        <v>-4929.74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</row>
    <row r="479" spans="1:112" x14ac:dyDescent="0.25">
      <c r="A479">
        <v>77</v>
      </c>
      <c r="B479" t="s">
        <v>142</v>
      </c>
      <c r="C479" t="s">
        <v>196</v>
      </c>
      <c r="D479" s="5">
        <v>45292</v>
      </c>
      <c r="E479">
        <v>54382.42</v>
      </c>
      <c r="F479" s="7">
        <v>45332</v>
      </c>
      <c r="G479" s="7">
        <v>45292</v>
      </c>
      <c r="H479" s="7">
        <v>45657</v>
      </c>
      <c r="I479">
        <v>4531.87</v>
      </c>
      <c r="J479">
        <v>12</v>
      </c>
      <c r="K479">
        <v>3</v>
      </c>
      <c r="L479">
        <v>0.03</v>
      </c>
      <c r="M479" t="s">
        <v>201</v>
      </c>
      <c r="N479" s="3">
        <f t="shared" si="14"/>
        <v>1631.4725999999998</v>
      </c>
      <c r="O479" s="3">
        <f t="shared" si="15"/>
        <v>0</v>
      </c>
      <c r="P479" s="4">
        <f>N479+SUM(Commissions!N478:DE478)</f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-4531.87</v>
      </c>
      <c r="BZ479">
        <v>-4531.87</v>
      </c>
      <c r="CA479">
        <v>-4531.87</v>
      </c>
      <c r="CB479">
        <v>-4531.87</v>
      </c>
      <c r="CC479">
        <v>-4531.87</v>
      </c>
      <c r="CD479">
        <v>-4531.87</v>
      </c>
      <c r="CE479">
        <v>-4531.87</v>
      </c>
      <c r="CF479">
        <v>-4531.87</v>
      </c>
      <c r="CG479">
        <v>-4531.87</v>
      </c>
      <c r="CH479">
        <v>-4531.87</v>
      </c>
      <c r="CI479">
        <v>-4531.87</v>
      </c>
      <c r="CJ479">
        <v>-4531.87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</row>
    <row r="480" spans="1:112" x14ac:dyDescent="0.25">
      <c r="A480">
        <v>77</v>
      </c>
      <c r="B480" t="s">
        <v>142</v>
      </c>
      <c r="C480" t="s">
        <v>196</v>
      </c>
      <c r="D480" s="5">
        <v>45658</v>
      </c>
      <c r="E480">
        <v>49993.33</v>
      </c>
      <c r="F480" s="7">
        <v>45698</v>
      </c>
      <c r="G480" s="7">
        <v>45658</v>
      </c>
      <c r="H480" s="7">
        <v>46022</v>
      </c>
      <c r="I480">
        <v>4166.1099999999997</v>
      </c>
      <c r="J480">
        <v>12</v>
      </c>
      <c r="K480">
        <v>4</v>
      </c>
      <c r="L480">
        <v>0.03</v>
      </c>
      <c r="M480" t="s">
        <v>201</v>
      </c>
      <c r="N480" s="3">
        <f t="shared" si="14"/>
        <v>1499.7999</v>
      </c>
      <c r="O480" s="3">
        <f t="shared" si="15"/>
        <v>0</v>
      </c>
      <c r="P480" s="4">
        <f>N480+SUM(Commissions!N479:DE479)</f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-4166.1099999999997</v>
      </c>
      <c r="CL480">
        <v>-4166.1099999999997</v>
      </c>
      <c r="CM480">
        <v>-4166.1099999999997</v>
      </c>
      <c r="CN480">
        <v>-4166.1099999999997</v>
      </c>
      <c r="CO480">
        <v>-4166.1099999999997</v>
      </c>
      <c r="CP480">
        <v>-4166.1099999999997</v>
      </c>
      <c r="CQ480">
        <v>-4166.1099999999997</v>
      </c>
      <c r="CR480">
        <v>-4166.1099999999997</v>
      </c>
      <c r="CS480">
        <v>-4166.1099999999997</v>
      </c>
      <c r="CT480">
        <v>-4166.1099999999997</v>
      </c>
      <c r="CU480">
        <v>-4166.1099999999997</v>
      </c>
      <c r="CV480">
        <v>-4166.1099999999997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</row>
    <row r="481" spans="1:112" x14ac:dyDescent="0.25">
      <c r="A481">
        <v>77</v>
      </c>
      <c r="B481" t="s">
        <v>142</v>
      </c>
      <c r="C481" t="s">
        <v>196</v>
      </c>
      <c r="D481" s="5">
        <v>46023</v>
      </c>
      <c r="E481">
        <v>45958.47</v>
      </c>
      <c r="F481" s="7">
        <v>46063</v>
      </c>
      <c r="G481" s="7">
        <v>46023</v>
      </c>
      <c r="H481" s="7">
        <v>46387</v>
      </c>
      <c r="I481">
        <v>3829.87</v>
      </c>
      <c r="J481">
        <v>12</v>
      </c>
      <c r="K481">
        <v>5</v>
      </c>
      <c r="L481">
        <v>0.03</v>
      </c>
      <c r="M481" t="s">
        <v>201</v>
      </c>
      <c r="N481" s="3">
        <f t="shared" si="14"/>
        <v>1378.7540999999999</v>
      </c>
      <c r="O481" s="3">
        <f t="shared" si="15"/>
        <v>0</v>
      </c>
      <c r="P481" s="4">
        <f>N481+SUM(Commissions!N480:DE480)</f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-3829.87</v>
      </c>
      <c r="CX481">
        <v>-3829.87</v>
      </c>
      <c r="CY481">
        <v>-3829.87</v>
      </c>
      <c r="CZ481">
        <v>-3829.87</v>
      </c>
      <c r="DA481">
        <v>-3829.87</v>
      </c>
      <c r="DB481">
        <v>-3829.87</v>
      </c>
      <c r="DC481">
        <v>-3829.87</v>
      </c>
      <c r="DD481">
        <v>-3829.87</v>
      </c>
      <c r="DE481">
        <v>-3829.87</v>
      </c>
      <c r="DF481">
        <v>-3829.87</v>
      </c>
      <c r="DG481">
        <v>-3829.87</v>
      </c>
      <c r="DH481">
        <v>-3829.87</v>
      </c>
    </row>
    <row r="482" spans="1:112" x14ac:dyDescent="0.25">
      <c r="A482">
        <v>77</v>
      </c>
      <c r="B482" t="s">
        <v>142</v>
      </c>
      <c r="C482" t="s">
        <v>196</v>
      </c>
      <c r="D482" s="5">
        <v>46388</v>
      </c>
      <c r="E482">
        <v>42249.25</v>
      </c>
      <c r="F482" s="7">
        <v>46428</v>
      </c>
      <c r="G482" s="7">
        <v>46388</v>
      </c>
      <c r="H482" s="7">
        <v>46752</v>
      </c>
      <c r="I482">
        <v>3520.77</v>
      </c>
      <c r="J482">
        <v>12</v>
      </c>
      <c r="K482">
        <v>6</v>
      </c>
      <c r="L482">
        <v>0.03</v>
      </c>
      <c r="M482" t="s">
        <v>201</v>
      </c>
      <c r="N482" s="3">
        <f t="shared" si="14"/>
        <v>1267.4775</v>
      </c>
      <c r="O482" s="3">
        <f t="shared" si="15"/>
        <v>1267.4775</v>
      </c>
      <c r="P482" s="4">
        <f>N482+SUM(Commissions!N481:DE481)</f>
        <v>1267.4775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</row>
    <row r="483" spans="1:112" x14ac:dyDescent="0.25">
      <c r="A483">
        <v>78</v>
      </c>
      <c r="B483" t="s">
        <v>158</v>
      </c>
      <c r="C483" t="s">
        <v>198</v>
      </c>
      <c r="D483" s="5">
        <v>44197</v>
      </c>
      <c r="E483">
        <v>80000</v>
      </c>
      <c r="F483" s="7">
        <v>44237</v>
      </c>
      <c r="G483" s="7">
        <v>44197</v>
      </c>
      <c r="H483" s="7">
        <v>44561</v>
      </c>
      <c r="I483">
        <v>6666.67</v>
      </c>
      <c r="J483">
        <v>12</v>
      </c>
      <c r="K483">
        <v>0</v>
      </c>
      <c r="L483">
        <v>0.05</v>
      </c>
      <c r="M483" t="s">
        <v>201</v>
      </c>
      <c r="N483" s="3">
        <f t="shared" si="14"/>
        <v>4000</v>
      </c>
      <c r="O483" s="3">
        <f t="shared" si="15"/>
        <v>0</v>
      </c>
      <c r="P483" s="4">
        <f>N483+SUM(Commissions!N482:DE482)</f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-6666.67</v>
      </c>
      <c r="AQ483">
        <v>-6666.67</v>
      </c>
      <c r="AR483">
        <v>-6666.67</v>
      </c>
      <c r="AS483">
        <v>-6666.67</v>
      </c>
      <c r="AT483">
        <v>-6666.67</v>
      </c>
      <c r="AU483">
        <v>-6666.67</v>
      </c>
      <c r="AV483">
        <v>-6666.67</v>
      </c>
      <c r="AW483">
        <v>-6666.67</v>
      </c>
      <c r="AX483">
        <v>-6666.67</v>
      </c>
      <c r="AY483">
        <v>-6666.67</v>
      </c>
      <c r="AZ483">
        <v>-6666.67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</row>
    <row r="484" spans="1:112" x14ac:dyDescent="0.25">
      <c r="A484">
        <v>78</v>
      </c>
      <c r="B484" t="s">
        <v>158</v>
      </c>
      <c r="C484" t="s">
        <v>198</v>
      </c>
      <c r="D484" s="5">
        <v>44562</v>
      </c>
      <c r="E484">
        <v>76604.08</v>
      </c>
      <c r="F484" s="7">
        <v>44602</v>
      </c>
      <c r="G484" s="7">
        <v>44562</v>
      </c>
      <c r="H484" s="7">
        <v>44926</v>
      </c>
      <c r="I484">
        <v>6383.67</v>
      </c>
      <c r="J484">
        <v>12</v>
      </c>
      <c r="K484">
        <v>1</v>
      </c>
      <c r="L484">
        <v>0.03</v>
      </c>
      <c r="M484" t="s">
        <v>201</v>
      </c>
      <c r="N484" s="3">
        <f t="shared" si="14"/>
        <v>2298.1223999999997</v>
      </c>
      <c r="O484" s="3">
        <f t="shared" si="15"/>
        <v>0</v>
      </c>
      <c r="P484" s="4">
        <f>N484+SUM(Commissions!N483:DE483)</f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-6383.67</v>
      </c>
      <c r="BB484">
        <v>-6383.67</v>
      </c>
      <c r="BC484">
        <v>-6383.67</v>
      </c>
      <c r="BD484">
        <v>-6383.67</v>
      </c>
      <c r="BE484">
        <v>-6383.67</v>
      </c>
      <c r="BF484">
        <v>-6383.67</v>
      </c>
      <c r="BG484">
        <v>-6383.67</v>
      </c>
      <c r="BH484">
        <v>-6383.67</v>
      </c>
      <c r="BI484">
        <v>-6383.67</v>
      </c>
      <c r="BJ484">
        <v>-6383.67</v>
      </c>
      <c r="BK484">
        <v>-6383.67</v>
      </c>
      <c r="BL484">
        <v>-6383.67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</row>
    <row r="485" spans="1:112" x14ac:dyDescent="0.25">
      <c r="A485">
        <v>78</v>
      </c>
      <c r="B485" t="s">
        <v>158</v>
      </c>
      <c r="C485" t="s">
        <v>198</v>
      </c>
      <c r="D485" s="5">
        <v>44927</v>
      </c>
      <c r="E485">
        <v>73352.320000000007</v>
      </c>
      <c r="F485" s="7">
        <v>44967</v>
      </c>
      <c r="G485" s="7">
        <v>44927</v>
      </c>
      <c r="H485" s="7">
        <v>45291</v>
      </c>
      <c r="I485">
        <v>6112.69</v>
      </c>
      <c r="J485">
        <v>12</v>
      </c>
      <c r="K485">
        <v>2</v>
      </c>
      <c r="L485">
        <v>0.03</v>
      </c>
      <c r="M485" t="s">
        <v>201</v>
      </c>
      <c r="N485" s="3">
        <f t="shared" si="14"/>
        <v>2200.5696000000003</v>
      </c>
      <c r="O485" s="3">
        <f t="shared" si="15"/>
        <v>0</v>
      </c>
      <c r="P485" s="4">
        <f>N485+SUM(Commissions!N484:DE484)</f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-6112.69</v>
      </c>
      <c r="BN485">
        <v>-6112.69</v>
      </c>
      <c r="BO485">
        <v>-6112.69</v>
      </c>
      <c r="BP485">
        <v>-6112.69</v>
      </c>
      <c r="BQ485">
        <v>-6112.69</v>
      </c>
      <c r="BR485">
        <v>-6112.69</v>
      </c>
      <c r="BS485">
        <v>-6112.69</v>
      </c>
      <c r="BT485">
        <v>-6112.69</v>
      </c>
      <c r="BU485">
        <v>-6112.69</v>
      </c>
      <c r="BV485">
        <v>-6112.69</v>
      </c>
      <c r="BW485">
        <v>-6112.69</v>
      </c>
      <c r="BX485">
        <v>-6112.69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</row>
    <row r="486" spans="1:112" x14ac:dyDescent="0.25">
      <c r="A486">
        <v>78</v>
      </c>
      <c r="B486" t="s">
        <v>158</v>
      </c>
      <c r="C486" t="s">
        <v>198</v>
      </c>
      <c r="D486" s="5">
        <v>45292</v>
      </c>
      <c r="E486">
        <v>70238.59</v>
      </c>
      <c r="F486" s="7">
        <v>45332</v>
      </c>
      <c r="G486" s="7">
        <v>45292</v>
      </c>
      <c r="H486" s="7">
        <v>45657</v>
      </c>
      <c r="I486">
        <v>5853.22</v>
      </c>
      <c r="J486">
        <v>12</v>
      </c>
      <c r="K486">
        <v>3</v>
      </c>
      <c r="L486">
        <v>0.03</v>
      </c>
      <c r="M486" t="s">
        <v>201</v>
      </c>
      <c r="N486" s="3">
        <f t="shared" si="14"/>
        <v>2107.1576999999997</v>
      </c>
      <c r="O486" s="3">
        <f t="shared" si="15"/>
        <v>0</v>
      </c>
      <c r="P486" s="4">
        <f>N486+SUM(Commissions!N485:DE485)</f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-5853.22</v>
      </c>
      <c r="BZ486">
        <v>-5853.22</v>
      </c>
      <c r="CA486">
        <v>-5853.22</v>
      </c>
      <c r="CB486">
        <v>-5853.22</v>
      </c>
      <c r="CC486">
        <v>-5853.22</v>
      </c>
      <c r="CD486">
        <v>-5853.22</v>
      </c>
      <c r="CE486">
        <v>-5853.22</v>
      </c>
      <c r="CF486">
        <v>-5853.22</v>
      </c>
      <c r="CG486">
        <v>-5853.22</v>
      </c>
      <c r="CH486">
        <v>-5853.22</v>
      </c>
      <c r="CI486">
        <v>-5853.22</v>
      </c>
      <c r="CJ486">
        <v>-5853.22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</row>
    <row r="487" spans="1:112" x14ac:dyDescent="0.25">
      <c r="A487">
        <v>78</v>
      </c>
      <c r="B487" t="s">
        <v>158</v>
      </c>
      <c r="C487" t="s">
        <v>198</v>
      </c>
      <c r="D487" s="5">
        <v>45658</v>
      </c>
      <c r="E487">
        <v>67257.03</v>
      </c>
      <c r="F487" s="7">
        <v>45698</v>
      </c>
      <c r="G487" s="7">
        <v>45658</v>
      </c>
      <c r="H487" s="7">
        <v>46022</v>
      </c>
      <c r="I487">
        <v>5604.75</v>
      </c>
      <c r="J487">
        <v>12</v>
      </c>
      <c r="K487">
        <v>4</v>
      </c>
      <c r="L487">
        <v>0.03</v>
      </c>
      <c r="M487" t="s">
        <v>201</v>
      </c>
      <c r="N487" s="3">
        <f t="shared" si="14"/>
        <v>2017.7108999999998</v>
      </c>
      <c r="O487" s="3">
        <f t="shared" si="15"/>
        <v>0</v>
      </c>
      <c r="P487" s="4">
        <f>N487+SUM(Commissions!N486:DE486)</f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-5604.75</v>
      </c>
      <c r="CL487">
        <v>-5604.75</v>
      </c>
      <c r="CM487">
        <v>-5604.75</v>
      </c>
      <c r="CN487">
        <v>-5604.75</v>
      </c>
      <c r="CO487">
        <v>-5604.75</v>
      </c>
      <c r="CP487">
        <v>-5604.75</v>
      </c>
      <c r="CQ487">
        <v>-5604.75</v>
      </c>
      <c r="CR487">
        <v>-5604.75</v>
      </c>
      <c r="CS487">
        <v>-5604.75</v>
      </c>
      <c r="CT487">
        <v>-5604.75</v>
      </c>
      <c r="CU487">
        <v>-5604.75</v>
      </c>
      <c r="CV487">
        <v>-5604.75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</row>
    <row r="488" spans="1:112" x14ac:dyDescent="0.25">
      <c r="A488">
        <v>78</v>
      </c>
      <c r="B488" t="s">
        <v>158</v>
      </c>
      <c r="C488" t="s">
        <v>198</v>
      </c>
      <c r="D488" s="5">
        <v>46023</v>
      </c>
      <c r="E488">
        <v>64402.04</v>
      </c>
      <c r="F488" s="7">
        <v>46063</v>
      </c>
      <c r="G488" s="7">
        <v>46023</v>
      </c>
      <c r="H488" s="7">
        <v>46387</v>
      </c>
      <c r="I488">
        <v>5366.84</v>
      </c>
      <c r="J488">
        <v>12</v>
      </c>
      <c r="K488">
        <v>5</v>
      </c>
      <c r="L488">
        <v>0.03</v>
      </c>
      <c r="M488" t="s">
        <v>201</v>
      </c>
      <c r="N488" s="3">
        <f t="shared" si="14"/>
        <v>1932.0611999999999</v>
      </c>
      <c r="O488" s="3">
        <f t="shared" si="15"/>
        <v>0</v>
      </c>
      <c r="P488" s="4">
        <f>N488+SUM(Commissions!N487:DE487)</f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-5366.84</v>
      </c>
      <c r="CX488">
        <v>-5366.84</v>
      </c>
      <c r="CY488">
        <v>-5366.84</v>
      </c>
      <c r="CZ488">
        <v>-5366.84</v>
      </c>
      <c r="DA488">
        <v>-5366.84</v>
      </c>
      <c r="DB488">
        <v>-5366.84</v>
      </c>
      <c r="DC488">
        <v>-5366.84</v>
      </c>
      <c r="DD488">
        <v>-5366.84</v>
      </c>
      <c r="DE488">
        <v>-5366.84</v>
      </c>
      <c r="DF488">
        <v>-5366.84</v>
      </c>
      <c r="DG488">
        <v>-5366.84</v>
      </c>
      <c r="DH488">
        <v>-5366.84</v>
      </c>
    </row>
    <row r="489" spans="1:112" x14ac:dyDescent="0.25">
      <c r="A489">
        <v>78</v>
      </c>
      <c r="B489" t="s">
        <v>158</v>
      </c>
      <c r="C489" t="s">
        <v>198</v>
      </c>
      <c r="D489" s="5">
        <v>46388</v>
      </c>
      <c r="E489">
        <v>61668.24</v>
      </c>
      <c r="F489" s="7">
        <v>46428</v>
      </c>
      <c r="G489" s="7">
        <v>46388</v>
      </c>
      <c r="H489" s="7">
        <v>46752</v>
      </c>
      <c r="I489">
        <v>5139.0200000000004</v>
      </c>
      <c r="J489">
        <v>12</v>
      </c>
      <c r="K489">
        <v>6</v>
      </c>
      <c r="L489">
        <v>0.03</v>
      </c>
      <c r="M489" t="s">
        <v>201</v>
      </c>
      <c r="N489" s="3">
        <f t="shared" si="14"/>
        <v>1850.0472</v>
      </c>
      <c r="O489" s="3">
        <f t="shared" si="15"/>
        <v>1850.0472</v>
      </c>
      <c r="P489" s="4">
        <f>N489+SUM(Commissions!N488:DE488)</f>
        <v>1850.0472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</row>
    <row r="490" spans="1:112" x14ac:dyDescent="0.25">
      <c r="A490">
        <v>82</v>
      </c>
      <c r="B490" t="s">
        <v>158</v>
      </c>
      <c r="C490" t="s">
        <v>198</v>
      </c>
      <c r="D490" s="5">
        <v>44197</v>
      </c>
      <c r="E490">
        <v>20000</v>
      </c>
      <c r="F490" s="7">
        <v>44237</v>
      </c>
      <c r="G490" s="7">
        <v>44197</v>
      </c>
      <c r="H490" s="7">
        <v>44561</v>
      </c>
      <c r="I490">
        <v>1666.67</v>
      </c>
      <c r="J490">
        <v>12</v>
      </c>
      <c r="K490">
        <v>0</v>
      </c>
      <c r="L490">
        <v>0.05</v>
      </c>
      <c r="M490" t="s">
        <v>201</v>
      </c>
      <c r="N490" s="3">
        <f t="shared" si="14"/>
        <v>1000</v>
      </c>
      <c r="O490" s="3">
        <f t="shared" si="15"/>
        <v>0</v>
      </c>
      <c r="P490" s="4">
        <f>N490+SUM(Commissions!N489:DE489)</f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-1666.67</v>
      </c>
      <c r="AQ490">
        <v>-1666.67</v>
      </c>
      <c r="AR490">
        <v>-1666.67</v>
      </c>
      <c r="AS490">
        <v>-1666.67</v>
      </c>
      <c r="AT490">
        <v>-1666.67</v>
      </c>
      <c r="AU490">
        <v>-1666.67</v>
      </c>
      <c r="AV490">
        <v>-1666.67</v>
      </c>
      <c r="AW490">
        <v>-1666.67</v>
      </c>
      <c r="AX490">
        <v>-1666.67</v>
      </c>
      <c r="AY490">
        <v>-1666.67</v>
      </c>
      <c r="AZ490">
        <v>-1666.67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</row>
    <row r="491" spans="1:112" x14ac:dyDescent="0.25">
      <c r="A491">
        <v>82</v>
      </c>
      <c r="B491" t="s">
        <v>158</v>
      </c>
      <c r="C491" t="s">
        <v>198</v>
      </c>
      <c r="D491" s="5">
        <v>44562</v>
      </c>
      <c r="E491">
        <v>19151.02</v>
      </c>
      <c r="F491" s="7">
        <v>44602</v>
      </c>
      <c r="G491" s="7">
        <v>44562</v>
      </c>
      <c r="H491" s="7">
        <v>44926</v>
      </c>
      <c r="I491">
        <v>1595.92</v>
      </c>
      <c r="J491">
        <v>12</v>
      </c>
      <c r="K491">
        <v>1</v>
      </c>
      <c r="L491">
        <v>0.03</v>
      </c>
      <c r="M491" t="s">
        <v>201</v>
      </c>
      <c r="N491" s="3">
        <f t="shared" si="14"/>
        <v>574.53059999999994</v>
      </c>
      <c r="O491" s="3">
        <f t="shared" si="15"/>
        <v>0</v>
      </c>
      <c r="P491" s="4">
        <f>N491+SUM(Commissions!N490:DE490)</f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-1595.92</v>
      </c>
      <c r="BB491">
        <v>-1595.92</v>
      </c>
      <c r="BC491">
        <v>-1595.92</v>
      </c>
      <c r="BD491">
        <v>-1595.92</v>
      </c>
      <c r="BE491">
        <v>-1595.92</v>
      </c>
      <c r="BF491">
        <v>-1595.92</v>
      </c>
      <c r="BG491">
        <v>-1595.92</v>
      </c>
      <c r="BH491">
        <v>-1595.92</v>
      </c>
      <c r="BI491">
        <v>-1595.92</v>
      </c>
      <c r="BJ491">
        <v>-1595.92</v>
      </c>
      <c r="BK491">
        <v>-1595.92</v>
      </c>
      <c r="BL491">
        <v>-1595.92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</row>
    <row r="492" spans="1:112" x14ac:dyDescent="0.25">
      <c r="A492">
        <v>82</v>
      </c>
      <c r="B492" t="s">
        <v>158</v>
      </c>
      <c r="C492" t="s">
        <v>198</v>
      </c>
      <c r="D492" s="5">
        <v>44927</v>
      </c>
      <c r="E492">
        <v>18338.080000000002</v>
      </c>
      <c r="F492" s="7">
        <v>44967</v>
      </c>
      <c r="G492" s="7">
        <v>44927</v>
      </c>
      <c r="H492" s="7">
        <v>45291</v>
      </c>
      <c r="I492">
        <v>1528.17</v>
      </c>
      <c r="J492">
        <v>12</v>
      </c>
      <c r="K492">
        <v>2</v>
      </c>
      <c r="L492">
        <v>0.03</v>
      </c>
      <c r="M492" t="s">
        <v>201</v>
      </c>
      <c r="N492" s="3">
        <f t="shared" si="14"/>
        <v>550.14240000000007</v>
      </c>
      <c r="O492" s="3">
        <f t="shared" si="15"/>
        <v>0</v>
      </c>
      <c r="P492" s="4">
        <f>N492+SUM(Commissions!N491:DE491)</f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-1528.17</v>
      </c>
      <c r="BN492">
        <v>-1528.17</v>
      </c>
      <c r="BO492">
        <v>-1528.17</v>
      </c>
      <c r="BP492">
        <v>-1528.17</v>
      </c>
      <c r="BQ492">
        <v>-1528.17</v>
      </c>
      <c r="BR492">
        <v>-1528.17</v>
      </c>
      <c r="BS492">
        <v>-1528.17</v>
      </c>
      <c r="BT492">
        <v>-1528.17</v>
      </c>
      <c r="BU492">
        <v>-1528.17</v>
      </c>
      <c r="BV492">
        <v>-1528.17</v>
      </c>
      <c r="BW492">
        <v>-1528.17</v>
      </c>
      <c r="BX492">
        <v>-1528.17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</row>
    <row r="493" spans="1:112" x14ac:dyDescent="0.25">
      <c r="A493">
        <v>82</v>
      </c>
      <c r="B493" t="s">
        <v>158</v>
      </c>
      <c r="C493" t="s">
        <v>198</v>
      </c>
      <c r="D493" s="5">
        <v>45292</v>
      </c>
      <c r="E493">
        <v>17559.650000000001</v>
      </c>
      <c r="F493" s="7">
        <v>45332</v>
      </c>
      <c r="G493" s="7">
        <v>45292</v>
      </c>
      <c r="H493" s="7">
        <v>45657</v>
      </c>
      <c r="I493">
        <v>1463.3</v>
      </c>
      <c r="J493">
        <v>12</v>
      </c>
      <c r="K493">
        <v>3</v>
      </c>
      <c r="L493">
        <v>0.03</v>
      </c>
      <c r="M493" t="s">
        <v>201</v>
      </c>
      <c r="N493" s="3">
        <f t="shared" si="14"/>
        <v>526.78949999999998</v>
      </c>
      <c r="O493" s="3">
        <f t="shared" si="15"/>
        <v>0</v>
      </c>
      <c r="P493" s="4">
        <f>N493+SUM(Commissions!N492:DE492)</f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-1463.3</v>
      </c>
      <c r="BZ493">
        <v>-1463.3</v>
      </c>
      <c r="CA493">
        <v>-1463.3</v>
      </c>
      <c r="CB493">
        <v>-1463.3</v>
      </c>
      <c r="CC493">
        <v>-1463.3</v>
      </c>
      <c r="CD493">
        <v>-1463.3</v>
      </c>
      <c r="CE493">
        <v>-1463.3</v>
      </c>
      <c r="CF493">
        <v>-1463.3</v>
      </c>
      <c r="CG493">
        <v>-1463.3</v>
      </c>
      <c r="CH493">
        <v>-1463.3</v>
      </c>
      <c r="CI493">
        <v>-1463.3</v>
      </c>
      <c r="CJ493">
        <v>-1463.3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</row>
    <row r="494" spans="1:112" x14ac:dyDescent="0.25">
      <c r="A494">
        <v>82</v>
      </c>
      <c r="B494" t="s">
        <v>158</v>
      </c>
      <c r="C494" t="s">
        <v>198</v>
      </c>
      <c r="D494" s="5">
        <v>45658</v>
      </c>
      <c r="E494">
        <v>16814.259999999998</v>
      </c>
      <c r="F494" s="7">
        <v>45698</v>
      </c>
      <c r="G494" s="7">
        <v>45658</v>
      </c>
      <c r="H494" s="7">
        <v>46022</v>
      </c>
      <c r="I494">
        <v>1401.19</v>
      </c>
      <c r="J494">
        <v>12</v>
      </c>
      <c r="K494">
        <v>4</v>
      </c>
      <c r="L494">
        <v>0.03</v>
      </c>
      <c r="M494" t="s">
        <v>201</v>
      </c>
      <c r="N494" s="3">
        <f t="shared" si="14"/>
        <v>504.42779999999993</v>
      </c>
      <c r="O494" s="3">
        <f t="shared" si="15"/>
        <v>0</v>
      </c>
      <c r="P494" s="4">
        <f>N494+SUM(Commissions!N493:DE493)</f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-1401.19</v>
      </c>
      <c r="CL494">
        <v>-1401.19</v>
      </c>
      <c r="CM494">
        <v>-1401.19</v>
      </c>
      <c r="CN494">
        <v>-1401.19</v>
      </c>
      <c r="CO494">
        <v>-1401.19</v>
      </c>
      <c r="CP494">
        <v>-1401.19</v>
      </c>
      <c r="CQ494">
        <v>-1401.19</v>
      </c>
      <c r="CR494">
        <v>-1401.19</v>
      </c>
      <c r="CS494">
        <v>-1401.19</v>
      </c>
      <c r="CT494">
        <v>-1401.19</v>
      </c>
      <c r="CU494">
        <v>-1401.19</v>
      </c>
      <c r="CV494">
        <v>-1401.19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</row>
    <row r="495" spans="1:112" x14ac:dyDescent="0.25">
      <c r="A495">
        <v>82</v>
      </c>
      <c r="B495" t="s">
        <v>158</v>
      </c>
      <c r="C495" t="s">
        <v>198</v>
      </c>
      <c r="D495" s="5">
        <v>46023</v>
      </c>
      <c r="E495">
        <v>16100.51</v>
      </c>
      <c r="F495" s="7">
        <v>46063</v>
      </c>
      <c r="G495" s="7">
        <v>46023</v>
      </c>
      <c r="H495" s="7">
        <v>46387</v>
      </c>
      <c r="I495">
        <v>1341.71</v>
      </c>
      <c r="J495">
        <v>12</v>
      </c>
      <c r="K495">
        <v>5</v>
      </c>
      <c r="L495">
        <v>0.03</v>
      </c>
      <c r="M495" t="s">
        <v>201</v>
      </c>
      <c r="N495" s="3">
        <f t="shared" si="14"/>
        <v>483.01529999999997</v>
      </c>
      <c r="O495" s="3">
        <f t="shared" si="15"/>
        <v>0</v>
      </c>
      <c r="P495" s="4">
        <f>N495+SUM(Commissions!N494:DE494)</f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-1341.71</v>
      </c>
      <c r="CX495">
        <v>-1341.71</v>
      </c>
      <c r="CY495">
        <v>-1341.71</v>
      </c>
      <c r="CZ495">
        <v>-1341.71</v>
      </c>
      <c r="DA495">
        <v>-1341.71</v>
      </c>
      <c r="DB495">
        <v>-1341.71</v>
      </c>
      <c r="DC495">
        <v>-1341.71</v>
      </c>
      <c r="DD495">
        <v>-1341.71</v>
      </c>
      <c r="DE495">
        <v>-1341.71</v>
      </c>
      <c r="DF495">
        <v>-1341.71</v>
      </c>
      <c r="DG495">
        <v>-1341.71</v>
      </c>
      <c r="DH495">
        <v>-1341.71</v>
      </c>
    </row>
    <row r="496" spans="1:112" x14ac:dyDescent="0.25">
      <c r="A496">
        <v>82</v>
      </c>
      <c r="B496" t="s">
        <v>158</v>
      </c>
      <c r="C496" t="s">
        <v>198</v>
      </c>
      <c r="D496" s="5">
        <v>46388</v>
      </c>
      <c r="E496">
        <v>15417.06</v>
      </c>
      <c r="F496" s="7">
        <v>46428</v>
      </c>
      <c r="G496" s="7">
        <v>46388</v>
      </c>
      <c r="H496" s="7">
        <v>46752</v>
      </c>
      <c r="I496">
        <v>1284.75</v>
      </c>
      <c r="J496">
        <v>12</v>
      </c>
      <c r="K496">
        <v>6</v>
      </c>
      <c r="L496">
        <v>0.03</v>
      </c>
      <c r="M496" t="s">
        <v>201</v>
      </c>
      <c r="N496" s="3">
        <f t="shared" si="14"/>
        <v>462.51179999999999</v>
      </c>
      <c r="O496" s="3">
        <f t="shared" si="15"/>
        <v>462.51179999999999</v>
      </c>
      <c r="P496" s="4">
        <f>N496+SUM(Commissions!N495:DE495)</f>
        <v>462.51179999999999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</row>
    <row r="497" spans="1:112" x14ac:dyDescent="0.25">
      <c r="A497">
        <v>83</v>
      </c>
      <c r="B497" t="s">
        <v>159</v>
      </c>
      <c r="C497" t="s">
        <v>198</v>
      </c>
      <c r="D497" s="5">
        <v>44197</v>
      </c>
      <c r="E497">
        <v>20000</v>
      </c>
      <c r="F497" s="7">
        <v>44237</v>
      </c>
      <c r="G497" s="7">
        <v>44197</v>
      </c>
      <c r="H497" s="7">
        <v>44561</v>
      </c>
      <c r="I497">
        <v>1666.67</v>
      </c>
      <c r="J497">
        <v>12</v>
      </c>
      <c r="K497">
        <v>0</v>
      </c>
      <c r="L497">
        <v>0.05</v>
      </c>
      <c r="M497" t="s">
        <v>201</v>
      </c>
      <c r="N497" s="3">
        <f t="shared" si="14"/>
        <v>1000</v>
      </c>
      <c r="O497" s="3">
        <f t="shared" si="15"/>
        <v>0</v>
      </c>
      <c r="P497" s="4">
        <f>N497+SUM(Commissions!N496:DE496)</f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-1666.67</v>
      </c>
      <c r="AQ497">
        <v>-1666.67</v>
      </c>
      <c r="AR497">
        <v>-1666.67</v>
      </c>
      <c r="AS497">
        <v>-1666.67</v>
      </c>
      <c r="AT497">
        <v>-1666.67</v>
      </c>
      <c r="AU497">
        <v>-1666.67</v>
      </c>
      <c r="AV497">
        <v>-1666.67</v>
      </c>
      <c r="AW497">
        <v>-1666.67</v>
      </c>
      <c r="AX497">
        <v>-1666.67</v>
      </c>
      <c r="AY497">
        <v>-1666.67</v>
      </c>
      <c r="AZ497">
        <v>-1666.67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</row>
    <row r="498" spans="1:112" x14ac:dyDescent="0.25">
      <c r="A498">
        <v>83</v>
      </c>
      <c r="B498" t="s">
        <v>159</v>
      </c>
      <c r="C498" t="s">
        <v>198</v>
      </c>
      <c r="D498" s="5">
        <v>44562</v>
      </c>
      <c r="E498">
        <v>19151.02</v>
      </c>
      <c r="F498" s="7">
        <v>44602</v>
      </c>
      <c r="G498" s="7">
        <v>44562</v>
      </c>
      <c r="H498" s="7">
        <v>44926</v>
      </c>
      <c r="I498">
        <v>1595.92</v>
      </c>
      <c r="J498">
        <v>12</v>
      </c>
      <c r="K498">
        <v>1</v>
      </c>
      <c r="L498">
        <v>0.03</v>
      </c>
      <c r="M498" t="s">
        <v>201</v>
      </c>
      <c r="N498" s="3">
        <f t="shared" si="14"/>
        <v>574.53059999999994</v>
      </c>
      <c r="O498" s="3">
        <f t="shared" si="15"/>
        <v>0</v>
      </c>
      <c r="P498" s="4">
        <f>N498+SUM(Commissions!N497:DE497)</f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-1595.92</v>
      </c>
      <c r="BB498">
        <v>-1595.92</v>
      </c>
      <c r="BC498">
        <v>-1595.92</v>
      </c>
      <c r="BD498">
        <v>-1595.92</v>
      </c>
      <c r="BE498">
        <v>-1595.92</v>
      </c>
      <c r="BF498">
        <v>-1595.92</v>
      </c>
      <c r="BG498">
        <v>-1595.92</v>
      </c>
      <c r="BH498">
        <v>-1595.92</v>
      </c>
      <c r="BI498">
        <v>-1595.92</v>
      </c>
      <c r="BJ498">
        <v>-1595.92</v>
      </c>
      <c r="BK498">
        <v>-1595.92</v>
      </c>
      <c r="BL498">
        <v>-1595.92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</row>
    <row r="499" spans="1:112" x14ac:dyDescent="0.25">
      <c r="A499">
        <v>83</v>
      </c>
      <c r="B499" t="s">
        <v>159</v>
      </c>
      <c r="C499" t="s">
        <v>198</v>
      </c>
      <c r="D499" s="5">
        <v>44927</v>
      </c>
      <c r="E499">
        <v>18338.080000000002</v>
      </c>
      <c r="F499" s="7">
        <v>44967</v>
      </c>
      <c r="G499" s="7">
        <v>44927</v>
      </c>
      <c r="H499" s="7">
        <v>45291</v>
      </c>
      <c r="I499">
        <v>1528.17</v>
      </c>
      <c r="J499">
        <v>12</v>
      </c>
      <c r="K499">
        <v>2</v>
      </c>
      <c r="L499">
        <v>0.03</v>
      </c>
      <c r="M499" t="s">
        <v>201</v>
      </c>
      <c r="N499" s="3">
        <f t="shared" si="14"/>
        <v>550.14240000000007</v>
      </c>
      <c r="O499" s="3">
        <f t="shared" si="15"/>
        <v>0</v>
      </c>
      <c r="P499" s="4">
        <f>N499+SUM(Commissions!N498:DE498)</f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-1528.17</v>
      </c>
      <c r="BN499">
        <v>-1528.17</v>
      </c>
      <c r="BO499">
        <v>-1528.17</v>
      </c>
      <c r="BP499">
        <v>-1528.17</v>
      </c>
      <c r="BQ499">
        <v>-1528.17</v>
      </c>
      <c r="BR499">
        <v>-1528.17</v>
      </c>
      <c r="BS499">
        <v>-1528.17</v>
      </c>
      <c r="BT499">
        <v>-1528.17</v>
      </c>
      <c r="BU499">
        <v>-1528.17</v>
      </c>
      <c r="BV499">
        <v>-1528.17</v>
      </c>
      <c r="BW499">
        <v>-1528.17</v>
      </c>
      <c r="BX499">
        <v>-1528.17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</row>
    <row r="500" spans="1:112" x14ac:dyDescent="0.25">
      <c r="A500">
        <v>83</v>
      </c>
      <c r="B500" t="s">
        <v>159</v>
      </c>
      <c r="C500" t="s">
        <v>198</v>
      </c>
      <c r="D500" s="5">
        <v>45292</v>
      </c>
      <c r="E500">
        <v>17559.650000000001</v>
      </c>
      <c r="F500" s="7">
        <v>45332</v>
      </c>
      <c r="G500" s="7">
        <v>45292</v>
      </c>
      <c r="H500" s="7">
        <v>45657</v>
      </c>
      <c r="I500">
        <v>1463.3</v>
      </c>
      <c r="J500">
        <v>12</v>
      </c>
      <c r="K500">
        <v>3</v>
      </c>
      <c r="L500">
        <v>0.03</v>
      </c>
      <c r="M500" t="s">
        <v>201</v>
      </c>
      <c r="N500" s="3">
        <f t="shared" si="14"/>
        <v>526.78949999999998</v>
      </c>
      <c r="O500" s="3">
        <f t="shared" si="15"/>
        <v>0</v>
      </c>
      <c r="P500" s="4">
        <f>N500+SUM(Commissions!N499:DE499)</f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-1463.3</v>
      </c>
      <c r="BZ500">
        <v>-1463.3</v>
      </c>
      <c r="CA500">
        <v>-1463.3</v>
      </c>
      <c r="CB500">
        <v>-1463.3</v>
      </c>
      <c r="CC500">
        <v>-1463.3</v>
      </c>
      <c r="CD500">
        <v>-1463.3</v>
      </c>
      <c r="CE500">
        <v>-1463.3</v>
      </c>
      <c r="CF500">
        <v>-1463.3</v>
      </c>
      <c r="CG500">
        <v>-1463.3</v>
      </c>
      <c r="CH500">
        <v>-1463.3</v>
      </c>
      <c r="CI500">
        <v>-1463.3</v>
      </c>
      <c r="CJ500">
        <v>-1463.3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</row>
    <row r="501" spans="1:112" x14ac:dyDescent="0.25">
      <c r="A501">
        <v>83</v>
      </c>
      <c r="B501" t="s">
        <v>159</v>
      </c>
      <c r="C501" t="s">
        <v>198</v>
      </c>
      <c r="D501" s="5">
        <v>45658</v>
      </c>
      <c r="E501">
        <v>16814.259999999998</v>
      </c>
      <c r="F501" s="7">
        <v>45698</v>
      </c>
      <c r="G501" s="7">
        <v>45658</v>
      </c>
      <c r="H501" s="7">
        <v>46022</v>
      </c>
      <c r="I501">
        <v>1401.19</v>
      </c>
      <c r="J501">
        <v>12</v>
      </c>
      <c r="K501">
        <v>4</v>
      </c>
      <c r="L501">
        <v>0.03</v>
      </c>
      <c r="M501" t="s">
        <v>201</v>
      </c>
      <c r="N501" s="3">
        <f t="shared" si="14"/>
        <v>504.42779999999993</v>
      </c>
      <c r="O501" s="3">
        <f t="shared" si="15"/>
        <v>0</v>
      </c>
      <c r="P501" s="4">
        <f>N501+SUM(Commissions!N500:DE500)</f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-1401.19</v>
      </c>
      <c r="CL501">
        <v>-1401.19</v>
      </c>
      <c r="CM501">
        <v>-1401.19</v>
      </c>
      <c r="CN501">
        <v>-1401.19</v>
      </c>
      <c r="CO501">
        <v>-1401.19</v>
      </c>
      <c r="CP501">
        <v>-1401.19</v>
      </c>
      <c r="CQ501">
        <v>-1401.19</v>
      </c>
      <c r="CR501">
        <v>-1401.19</v>
      </c>
      <c r="CS501">
        <v>-1401.19</v>
      </c>
      <c r="CT501">
        <v>-1401.19</v>
      </c>
      <c r="CU501">
        <v>-1401.19</v>
      </c>
      <c r="CV501">
        <v>-1401.19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</row>
    <row r="502" spans="1:112" x14ac:dyDescent="0.25">
      <c r="A502">
        <v>83</v>
      </c>
      <c r="B502" t="s">
        <v>159</v>
      </c>
      <c r="C502" t="s">
        <v>198</v>
      </c>
      <c r="D502" s="5">
        <v>46023</v>
      </c>
      <c r="E502">
        <v>16100.51</v>
      </c>
      <c r="F502" s="7">
        <v>46063</v>
      </c>
      <c r="G502" s="7">
        <v>46023</v>
      </c>
      <c r="H502" s="7">
        <v>46387</v>
      </c>
      <c r="I502">
        <v>1341.71</v>
      </c>
      <c r="J502">
        <v>12</v>
      </c>
      <c r="K502">
        <v>5</v>
      </c>
      <c r="L502">
        <v>0.03</v>
      </c>
      <c r="M502" t="s">
        <v>201</v>
      </c>
      <c r="N502" s="3">
        <f t="shared" si="14"/>
        <v>483.01529999999997</v>
      </c>
      <c r="O502" s="3">
        <f t="shared" si="15"/>
        <v>0</v>
      </c>
      <c r="P502" s="4">
        <f>N502+SUM(Commissions!N501:DE501)</f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-1341.71</v>
      </c>
      <c r="CX502">
        <v>-1341.71</v>
      </c>
      <c r="CY502">
        <v>-1341.71</v>
      </c>
      <c r="CZ502">
        <v>-1341.71</v>
      </c>
      <c r="DA502">
        <v>-1341.71</v>
      </c>
      <c r="DB502">
        <v>-1341.71</v>
      </c>
      <c r="DC502">
        <v>-1341.71</v>
      </c>
      <c r="DD502">
        <v>-1341.71</v>
      </c>
      <c r="DE502">
        <v>-1341.71</v>
      </c>
      <c r="DF502">
        <v>-1341.71</v>
      </c>
      <c r="DG502">
        <v>-1341.71</v>
      </c>
      <c r="DH502">
        <v>-1341.71</v>
      </c>
    </row>
    <row r="503" spans="1:112" x14ac:dyDescent="0.25">
      <c r="A503">
        <v>83</v>
      </c>
      <c r="B503" t="s">
        <v>159</v>
      </c>
      <c r="C503" t="s">
        <v>198</v>
      </c>
      <c r="D503" s="5">
        <v>46388</v>
      </c>
      <c r="E503">
        <v>15417.06</v>
      </c>
      <c r="F503" s="7">
        <v>46428</v>
      </c>
      <c r="G503" s="7">
        <v>46388</v>
      </c>
      <c r="H503" s="7">
        <v>46752</v>
      </c>
      <c r="I503">
        <v>1284.75</v>
      </c>
      <c r="J503">
        <v>12</v>
      </c>
      <c r="K503">
        <v>6</v>
      </c>
      <c r="L503">
        <v>0.03</v>
      </c>
      <c r="M503" t="s">
        <v>201</v>
      </c>
      <c r="N503" s="3">
        <f t="shared" si="14"/>
        <v>462.51179999999999</v>
      </c>
      <c r="O503" s="3">
        <f t="shared" si="15"/>
        <v>462.51179999999999</v>
      </c>
      <c r="P503" s="4">
        <f>N503+SUM(Commissions!N502:DE502)</f>
        <v>462.51179999999999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</row>
    <row r="504" spans="1:112" x14ac:dyDescent="0.25">
      <c r="A504">
        <v>84</v>
      </c>
      <c r="B504" t="s">
        <v>160</v>
      </c>
      <c r="C504" t="s">
        <v>197</v>
      </c>
      <c r="D504" s="5">
        <v>44197</v>
      </c>
      <c r="E504">
        <v>10000</v>
      </c>
      <c r="F504" s="7">
        <v>44237</v>
      </c>
      <c r="G504" s="7">
        <v>44197</v>
      </c>
      <c r="H504" s="7">
        <v>44561</v>
      </c>
      <c r="I504">
        <v>833.33</v>
      </c>
      <c r="J504">
        <v>12</v>
      </c>
      <c r="K504">
        <v>0</v>
      </c>
      <c r="L504">
        <v>0.05</v>
      </c>
      <c r="M504" t="s">
        <v>201</v>
      </c>
      <c r="N504" s="3">
        <f t="shared" si="14"/>
        <v>500</v>
      </c>
      <c r="O504" s="3">
        <f t="shared" si="15"/>
        <v>0</v>
      </c>
      <c r="P504" s="4">
        <f>N504+SUM(Commissions!N503:DE503)</f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-833.33</v>
      </c>
      <c r="AQ504">
        <v>-833.33</v>
      </c>
      <c r="AR504">
        <v>-833.33</v>
      </c>
      <c r="AS504">
        <v>-833.33</v>
      </c>
      <c r="AT504">
        <v>-833.33</v>
      </c>
      <c r="AU504">
        <v>-833.33</v>
      </c>
      <c r="AV504">
        <v>-833.33</v>
      </c>
      <c r="AW504">
        <v>-833.33</v>
      </c>
      <c r="AX504">
        <v>-833.33</v>
      </c>
      <c r="AY504">
        <v>-833.33</v>
      </c>
      <c r="AZ504">
        <v>-833.33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</row>
    <row r="505" spans="1:112" x14ac:dyDescent="0.25">
      <c r="A505">
        <v>84</v>
      </c>
      <c r="B505" t="s">
        <v>160</v>
      </c>
      <c r="C505" t="s">
        <v>197</v>
      </c>
      <c r="D505" s="5">
        <v>44562</v>
      </c>
      <c r="E505">
        <v>9565.9599999999991</v>
      </c>
      <c r="F505" s="7">
        <v>44602</v>
      </c>
      <c r="G505" s="7">
        <v>44562</v>
      </c>
      <c r="H505" s="7">
        <v>44926</v>
      </c>
      <c r="I505">
        <v>797.16</v>
      </c>
      <c r="J505">
        <v>12</v>
      </c>
      <c r="K505">
        <v>1</v>
      </c>
      <c r="L505">
        <v>0.03</v>
      </c>
      <c r="M505" t="s">
        <v>201</v>
      </c>
      <c r="N505" s="3">
        <f t="shared" si="14"/>
        <v>286.97879999999998</v>
      </c>
      <c r="O505" s="3">
        <f t="shared" si="15"/>
        <v>0</v>
      </c>
      <c r="P505" s="4">
        <f>N505+SUM(Commissions!N504:DE504)</f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-797.16</v>
      </c>
      <c r="BB505">
        <v>-797.16</v>
      </c>
      <c r="BC505">
        <v>-797.16</v>
      </c>
      <c r="BD505">
        <v>-797.16</v>
      </c>
      <c r="BE505">
        <v>-797.16</v>
      </c>
      <c r="BF505">
        <v>-797.16</v>
      </c>
      <c r="BG505">
        <v>-797.16</v>
      </c>
      <c r="BH505">
        <v>-797.16</v>
      </c>
      <c r="BI505">
        <v>-797.16</v>
      </c>
      <c r="BJ505">
        <v>-797.16</v>
      </c>
      <c r="BK505">
        <v>-797.16</v>
      </c>
      <c r="BL505">
        <v>-797.16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</row>
    <row r="506" spans="1:112" x14ac:dyDescent="0.25">
      <c r="A506">
        <v>84</v>
      </c>
      <c r="B506" t="s">
        <v>160</v>
      </c>
      <c r="C506" t="s">
        <v>197</v>
      </c>
      <c r="D506" s="5">
        <v>44927</v>
      </c>
      <c r="E506">
        <v>9150.75</v>
      </c>
      <c r="F506" s="7">
        <v>44967</v>
      </c>
      <c r="G506" s="7">
        <v>44927</v>
      </c>
      <c r="H506" s="7">
        <v>45291</v>
      </c>
      <c r="I506">
        <v>762.56</v>
      </c>
      <c r="J506">
        <v>12</v>
      </c>
      <c r="K506">
        <v>2</v>
      </c>
      <c r="L506">
        <v>0.03</v>
      </c>
      <c r="M506" t="s">
        <v>201</v>
      </c>
      <c r="N506" s="3">
        <f t="shared" si="14"/>
        <v>274.52249999999998</v>
      </c>
      <c r="O506" s="3">
        <f t="shared" si="15"/>
        <v>0</v>
      </c>
      <c r="P506" s="4">
        <f>N506+SUM(Commissions!N505:DE505)</f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-762.56</v>
      </c>
      <c r="BN506">
        <v>-762.56</v>
      </c>
      <c r="BO506">
        <v>-762.56</v>
      </c>
      <c r="BP506">
        <v>-762.56</v>
      </c>
      <c r="BQ506">
        <v>-762.56</v>
      </c>
      <c r="BR506">
        <v>-762.56</v>
      </c>
      <c r="BS506">
        <v>-762.56</v>
      </c>
      <c r="BT506">
        <v>-762.56</v>
      </c>
      <c r="BU506">
        <v>-762.56</v>
      </c>
      <c r="BV506">
        <v>-762.56</v>
      </c>
      <c r="BW506">
        <v>-762.56</v>
      </c>
      <c r="BX506">
        <v>-762.56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</row>
    <row r="507" spans="1:112" x14ac:dyDescent="0.25">
      <c r="A507">
        <v>84</v>
      </c>
      <c r="B507" t="s">
        <v>160</v>
      </c>
      <c r="C507" t="s">
        <v>197</v>
      </c>
      <c r="D507" s="5">
        <v>45292</v>
      </c>
      <c r="E507">
        <v>8753.57</v>
      </c>
      <c r="F507" s="7">
        <v>45332</v>
      </c>
      <c r="G507" s="7">
        <v>45292</v>
      </c>
      <c r="H507" s="7">
        <v>45657</v>
      </c>
      <c r="I507">
        <v>729.46</v>
      </c>
      <c r="J507">
        <v>12</v>
      </c>
      <c r="K507">
        <v>3</v>
      </c>
      <c r="L507">
        <v>0.03</v>
      </c>
      <c r="M507" t="s">
        <v>201</v>
      </c>
      <c r="N507" s="3">
        <f t="shared" si="14"/>
        <v>262.6071</v>
      </c>
      <c r="O507" s="3">
        <f t="shared" si="15"/>
        <v>0</v>
      </c>
      <c r="P507" s="4">
        <f>N507+SUM(Commissions!N506:DE506)</f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-729.46</v>
      </c>
      <c r="BZ507">
        <v>-729.46</v>
      </c>
      <c r="CA507">
        <v>-729.46</v>
      </c>
      <c r="CB507">
        <v>-729.46</v>
      </c>
      <c r="CC507">
        <v>-729.46</v>
      </c>
      <c r="CD507">
        <v>-729.46</v>
      </c>
      <c r="CE507">
        <v>-729.46</v>
      </c>
      <c r="CF507">
        <v>-729.46</v>
      </c>
      <c r="CG507">
        <v>-729.46</v>
      </c>
      <c r="CH507">
        <v>-729.46</v>
      </c>
      <c r="CI507">
        <v>-729.46</v>
      </c>
      <c r="CJ507">
        <v>-729.46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</row>
    <row r="508" spans="1:112" x14ac:dyDescent="0.25">
      <c r="A508">
        <v>84</v>
      </c>
      <c r="B508" t="s">
        <v>160</v>
      </c>
      <c r="C508" t="s">
        <v>197</v>
      </c>
      <c r="D508" s="5">
        <v>45658</v>
      </c>
      <c r="E508">
        <v>8373.6299999999992</v>
      </c>
      <c r="F508" s="7">
        <v>45698</v>
      </c>
      <c r="G508" s="7">
        <v>45658</v>
      </c>
      <c r="H508" s="7">
        <v>46022</v>
      </c>
      <c r="I508">
        <v>697.8</v>
      </c>
      <c r="J508">
        <v>12</v>
      </c>
      <c r="K508">
        <v>4</v>
      </c>
      <c r="L508">
        <v>0.03</v>
      </c>
      <c r="M508" t="s">
        <v>201</v>
      </c>
      <c r="N508" s="3">
        <f t="shared" si="14"/>
        <v>251.20889999999997</v>
      </c>
      <c r="O508" s="3">
        <f t="shared" si="15"/>
        <v>0</v>
      </c>
      <c r="P508" s="4">
        <f>N508+SUM(Commissions!N507:DE507)</f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-697.8</v>
      </c>
      <c r="CL508">
        <v>-697.8</v>
      </c>
      <c r="CM508">
        <v>-697.8</v>
      </c>
      <c r="CN508">
        <v>-697.8</v>
      </c>
      <c r="CO508">
        <v>-697.8</v>
      </c>
      <c r="CP508">
        <v>-697.8</v>
      </c>
      <c r="CQ508">
        <v>-697.8</v>
      </c>
      <c r="CR508">
        <v>-697.8</v>
      </c>
      <c r="CS508">
        <v>-697.8</v>
      </c>
      <c r="CT508">
        <v>-697.8</v>
      </c>
      <c r="CU508">
        <v>-697.8</v>
      </c>
      <c r="CV508">
        <v>-697.8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</row>
    <row r="509" spans="1:112" x14ac:dyDescent="0.25">
      <c r="A509">
        <v>84</v>
      </c>
      <c r="B509" t="s">
        <v>160</v>
      </c>
      <c r="C509" t="s">
        <v>197</v>
      </c>
      <c r="D509" s="5">
        <v>46023</v>
      </c>
      <c r="E509">
        <v>8010.18</v>
      </c>
      <c r="F509" s="7">
        <v>46063</v>
      </c>
      <c r="G509" s="7">
        <v>46023</v>
      </c>
      <c r="H509" s="7">
        <v>46387</v>
      </c>
      <c r="I509">
        <v>667.51</v>
      </c>
      <c r="J509">
        <v>12</v>
      </c>
      <c r="K509">
        <v>5</v>
      </c>
      <c r="L509">
        <v>0.03</v>
      </c>
      <c r="M509" t="s">
        <v>201</v>
      </c>
      <c r="N509" s="3">
        <f t="shared" si="14"/>
        <v>240.30539999999999</v>
      </c>
      <c r="O509" s="3">
        <f t="shared" si="15"/>
        <v>0</v>
      </c>
      <c r="P509" s="4">
        <f>N509+SUM(Commissions!N508:DE508)</f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-667.51</v>
      </c>
      <c r="CX509">
        <v>-667.51</v>
      </c>
      <c r="CY509">
        <v>-667.51</v>
      </c>
      <c r="CZ509">
        <v>-667.51</v>
      </c>
      <c r="DA509">
        <v>-667.51</v>
      </c>
      <c r="DB509">
        <v>-667.51</v>
      </c>
      <c r="DC509">
        <v>-667.51</v>
      </c>
      <c r="DD509">
        <v>-667.51</v>
      </c>
      <c r="DE509">
        <v>-667.51</v>
      </c>
      <c r="DF509">
        <v>-667.51</v>
      </c>
      <c r="DG509">
        <v>-667.51</v>
      </c>
      <c r="DH509">
        <v>-667.51</v>
      </c>
    </row>
    <row r="510" spans="1:112" x14ac:dyDescent="0.25">
      <c r="A510">
        <v>84</v>
      </c>
      <c r="B510" t="s">
        <v>160</v>
      </c>
      <c r="C510" t="s">
        <v>197</v>
      </c>
      <c r="D510" s="5">
        <v>46388</v>
      </c>
      <c r="E510">
        <v>7662.5</v>
      </c>
      <c r="F510" s="7">
        <v>46428</v>
      </c>
      <c r="G510" s="7">
        <v>46388</v>
      </c>
      <c r="H510" s="7">
        <v>46752</v>
      </c>
      <c r="I510">
        <v>638.54</v>
      </c>
      <c r="J510">
        <v>12</v>
      </c>
      <c r="K510">
        <v>6</v>
      </c>
      <c r="L510">
        <v>0.03</v>
      </c>
      <c r="M510" t="s">
        <v>201</v>
      </c>
      <c r="N510" s="3">
        <f t="shared" si="14"/>
        <v>229.875</v>
      </c>
      <c r="O510" s="3">
        <f t="shared" si="15"/>
        <v>229.875</v>
      </c>
      <c r="P510" s="4">
        <f>N510+SUM(Commissions!N509:DE509)</f>
        <v>229.875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</row>
    <row r="511" spans="1:112" x14ac:dyDescent="0.25">
      <c r="A511">
        <v>85</v>
      </c>
      <c r="B511" t="s">
        <v>161</v>
      </c>
      <c r="C511" t="s">
        <v>199</v>
      </c>
      <c r="D511" s="5">
        <v>44197</v>
      </c>
      <c r="E511">
        <v>30000</v>
      </c>
      <c r="F511" s="7">
        <v>44237</v>
      </c>
      <c r="G511" s="7">
        <v>44197</v>
      </c>
      <c r="H511" s="7">
        <v>44561</v>
      </c>
      <c r="I511">
        <v>2500</v>
      </c>
      <c r="J511">
        <v>12</v>
      </c>
      <c r="K511">
        <v>0</v>
      </c>
      <c r="L511">
        <v>0.05</v>
      </c>
      <c r="M511" t="s">
        <v>201</v>
      </c>
      <c r="N511" s="3">
        <f t="shared" si="14"/>
        <v>1500</v>
      </c>
      <c r="O511" s="3">
        <f t="shared" si="15"/>
        <v>0</v>
      </c>
      <c r="P511" s="4">
        <f>N511+SUM(Commissions!N510:DE510)</f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-2500</v>
      </c>
      <c r="AQ511">
        <v>-2500</v>
      </c>
      <c r="AR511">
        <v>-2500</v>
      </c>
      <c r="AS511">
        <v>-2500</v>
      </c>
      <c r="AT511">
        <v>-2500</v>
      </c>
      <c r="AU511">
        <v>-2500</v>
      </c>
      <c r="AV511">
        <v>-2500</v>
      </c>
      <c r="AW511">
        <v>-2500</v>
      </c>
      <c r="AX511">
        <v>-2500</v>
      </c>
      <c r="AY511">
        <v>-2500</v>
      </c>
      <c r="AZ511">
        <v>-2500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</row>
    <row r="512" spans="1:112" x14ac:dyDescent="0.25">
      <c r="A512">
        <v>85</v>
      </c>
      <c r="B512" t="s">
        <v>161</v>
      </c>
      <c r="C512" t="s">
        <v>199</v>
      </c>
      <c r="D512" s="5">
        <v>44562</v>
      </c>
      <c r="E512">
        <v>26863.37</v>
      </c>
      <c r="F512" s="7">
        <v>44602</v>
      </c>
      <c r="G512" s="7">
        <v>44562</v>
      </c>
      <c r="H512" s="7">
        <v>44926</v>
      </c>
      <c r="I512">
        <v>2238.61</v>
      </c>
      <c r="J512">
        <v>12</v>
      </c>
      <c r="K512">
        <v>1</v>
      </c>
      <c r="L512">
        <v>0.03</v>
      </c>
      <c r="M512" t="s">
        <v>201</v>
      </c>
      <c r="N512" s="3">
        <f t="shared" si="14"/>
        <v>805.90109999999993</v>
      </c>
      <c r="O512" s="3">
        <f t="shared" si="15"/>
        <v>0</v>
      </c>
      <c r="P512" s="4">
        <f>N512+SUM(Commissions!N511:DE511)</f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-2238.61</v>
      </c>
      <c r="BB512">
        <v>-2238.61</v>
      </c>
      <c r="BC512">
        <v>-2238.61</v>
      </c>
      <c r="BD512">
        <v>-2238.61</v>
      </c>
      <c r="BE512">
        <v>-2238.61</v>
      </c>
      <c r="BF512">
        <v>-2238.61</v>
      </c>
      <c r="BG512">
        <v>-2238.61</v>
      </c>
      <c r="BH512">
        <v>-2238.61</v>
      </c>
      <c r="BI512">
        <v>-2238.61</v>
      </c>
      <c r="BJ512">
        <v>-2238.61</v>
      </c>
      <c r="BK512">
        <v>-2238.61</v>
      </c>
      <c r="BL512">
        <v>-2238.61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</row>
    <row r="513" spans="1:112" x14ac:dyDescent="0.25">
      <c r="A513">
        <v>85</v>
      </c>
      <c r="B513" t="s">
        <v>161</v>
      </c>
      <c r="C513" t="s">
        <v>199</v>
      </c>
      <c r="D513" s="5">
        <v>44927</v>
      </c>
      <c r="E513">
        <v>24054.68</v>
      </c>
      <c r="F513" s="7">
        <v>44967</v>
      </c>
      <c r="G513" s="7">
        <v>44927</v>
      </c>
      <c r="H513" s="7">
        <v>45291</v>
      </c>
      <c r="I513">
        <v>2004.56</v>
      </c>
      <c r="J513">
        <v>12</v>
      </c>
      <c r="K513">
        <v>2</v>
      </c>
      <c r="L513">
        <v>0.03</v>
      </c>
      <c r="M513" t="s">
        <v>201</v>
      </c>
      <c r="N513" s="3">
        <f t="shared" si="14"/>
        <v>721.6404</v>
      </c>
      <c r="O513" s="3">
        <f t="shared" si="15"/>
        <v>0</v>
      </c>
      <c r="P513" s="4">
        <f>N513+SUM(Commissions!N512:DE512)</f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-2004.56</v>
      </c>
      <c r="BN513">
        <v>-2004.56</v>
      </c>
      <c r="BO513">
        <v>-2004.56</v>
      </c>
      <c r="BP513">
        <v>-2004.56</v>
      </c>
      <c r="BQ513">
        <v>-2004.56</v>
      </c>
      <c r="BR513">
        <v>-2004.56</v>
      </c>
      <c r="BS513">
        <v>-2004.56</v>
      </c>
      <c r="BT513">
        <v>-2004.56</v>
      </c>
      <c r="BU513">
        <v>-2004.56</v>
      </c>
      <c r="BV513">
        <v>-2004.56</v>
      </c>
      <c r="BW513">
        <v>-2004.56</v>
      </c>
      <c r="BX513">
        <v>-2004.56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</row>
    <row r="514" spans="1:112" x14ac:dyDescent="0.25">
      <c r="A514">
        <v>85</v>
      </c>
      <c r="B514" t="s">
        <v>161</v>
      </c>
      <c r="C514" t="s">
        <v>199</v>
      </c>
      <c r="D514" s="5">
        <v>45292</v>
      </c>
      <c r="E514">
        <v>21539.66</v>
      </c>
      <c r="F514" s="7">
        <v>45332</v>
      </c>
      <c r="G514" s="7">
        <v>45292</v>
      </c>
      <c r="H514" s="7">
        <v>45657</v>
      </c>
      <c r="I514">
        <v>1794.97</v>
      </c>
      <c r="J514">
        <v>12</v>
      </c>
      <c r="K514">
        <v>3</v>
      </c>
      <c r="L514">
        <v>0.03</v>
      </c>
      <c r="M514" t="s">
        <v>201</v>
      </c>
      <c r="N514" s="3">
        <f t="shared" si="14"/>
        <v>646.18979999999999</v>
      </c>
      <c r="O514" s="3">
        <f t="shared" si="15"/>
        <v>0</v>
      </c>
      <c r="P514" s="4">
        <f>N514+SUM(Commissions!N513:DE513)</f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-1794.97</v>
      </c>
      <c r="BZ514">
        <v>-1794.97</v>
      </c>
      <c r="CA514">
        <v>-1794.97</v>
      </c>
      <c r="CB514">
        <v>-1794.97</v>
      </c>
      <c r="CC514">
        <v>-1794.97</v>
      </c>
      <c r="CD514">
        <v>-1794.97</v>
      </c>
      <c r="CE514">
        <v>-1794.97</v>
      </c>
      <c r="CF514">
        <v>-1794.97</v>
      </c>
      <c r="CG514">
        <v>-1794.97</v>
      </c>
      <c r="CH514">
        <v>-1794.97</v>
      </c>
      <c r="CI514">
        <v>-1794.97</v>
      </c>
      <c r="CJ514">
        <v>-1794.97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</row>
    <row r="515" spans="1:112" x14ac:dyDescent="0.25">
      <c r="A515">
        <v>85</v>
      </c>
      <c r="B515" t="s">
        <v>161</v>
      </c>
      <c r="C515" t="s">
        <v>199</v>
      </c>
      <c r="D515" s="5">
        <v>45658</v>
      </c>
      <c r="E515">
        <v>19287.59</v>
      </c>
      <c r="F515" s="7">
        <v>45698</v>
      </c>
      <c r="G515" s="7">
        <v>45658</v>
      </c>
      <c r="H515" s="7">
        <v>46022</v>
      </c>
      <c r="I515">
        <v>1607.3</v>
      </c>
      <c r="J515">
        <v>12</v>
      </c>
      <c r="K515">
        <v>4</v>
      </c>
      <c r="L515">
        <v>0.03</v>
      </c>
      <c r="M515" t="s">
        <v>201</v>
      </c>
      <c r="N515" s="3">
        <f t="shared" si="14"/>
        <v>578.6277</v>
      </c>
      <c r="O515" s="3">
        <f t="shared" si="15"/>
        <v>0</v>
      </c>
      <c r="P515" s="4">
        <f>N515+SUM(Commissions!N514:DE514)</f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-1607.3</v>
      </c>
      <c r="CL515">
        <v>-1607.3</v>
      </c>
      <c r="CM515">
        <v>-1607.3</v>
      </c>
      <c r="CN515">
        <v>-1607.3</v>
      </c>
      <c r="CO515">
        <v>-1607.3</v>
      </c>
      <c r="CP515">
        <v>-1607.3</v>
      </c>
      <c r="CQ515">
        <v>-1607.3</v>
      </c>
      <c r="CR515">
        <v>-1607.3</v>
      </c>
      <c r="CS515">
        <v>-1607.3</v>
      </c>
      <c r="CT515">
        <v>-1607.3</v>
      </c>
      <c r="CU515">
        <v>-1607.3</v>
      </c>
      <c r="CV515">
        <v>-1607.3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</row>
    <row r="516" spans="1:112" x14ac:dyDescent="0.25">
      <c r="A516">
        <v>85</v>
      </c>
      <c r="B516" t="s">
        <v>161</v>
      </c>
      <c r="C516" t="s">
        <v>199</v>
      </c>
      <c r="D516" s="5">
        <v>46023</v>
      </c>
      <c r="E516">
        <v>17270.990000000002</v>
      </c>
      <c r="F516" s="7">
        <v>46063</v>
      </c>
      <c r="G516" s="7">
        <v>46023</v>
      </c>
      <c r="H516" s="7">
        <v>46387</v>
      </c>
      <c r="I516">
        <v>1439.25</v>
      </c>
      <c r="J516">
        <v>12</v>
      </c>
      <c r="K516">
        <v>5</v>
      </c>
      <c r="L516">
        <v>0.03</v>
      </c>
      <c r="M516" t="s">
        <v>201</v>
      </c>
      <c r="N516" s="3">
        <f t="shared" ref="N516:N579" si="16">E516*L516</f>
        <v>518.12970000000007</v>
      </c>
      <c r="O516" s="3">
        <f t="shared" ref="O516:O579" si="17">IF(OR(F516&gt;$O$1,F516&lt;$N$1),E516*L516,0)</f>
        <v>0</v>
      </c>
      <c r="P516" s="4">
        <f>N516+SUM(Commissions!N515:DE515)</f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-1439.25</v>
      </c>
      <c r="CX516">
        <v>-1439.25</v>
      </c>
      <c r="CY516">
        <v>-1439.25</v>
      </c>
      <c r="CZ516">
        <v>-1439.25</v>
      </c>
      <c r="DA516">
        <v>-1439.25</v>
      </c>
      <c r="DB516">
        <v>-1439.25</v>
      </c>
      <c r="DC516">
        <v>-1439.25</v>
      </c>
      <c r="DD516">
        <v>-1439.25</v>
      </c>
      <c r="DE516">
        <v>-1439.25</v>
      </c>
      <c r="DF516">
        <v>-1439.25</v>
      </c>
      <c r="DG516">
        <v>-1439.25</v>
      </c>
      <c r="DH516">
        <v>-1439.25</v>
      </c>
    </row>
    <row r="517" spans="1:112" x14ac:dyDescent="0.25">
      <c r="A517">
        <v>85</v>
      </c>
      <c r="B517" t="s">
        <v>161</v>
      </c>
      <c r="C517" t="s">
        <v>199</v>
      </c>
      <c r="D517" s="5">
        <v>46388</v>
      </c>
      <c r="E517">
        <v>15465.23</v>
      </c>
      <c r="F517" s="7">
        <v>46428</v>
      </c>
      <c r="G517" s="7">
        <v>46388</v>
      </c>
      <c r="H517" s="7">
        <v>46752</v>
      </c>
      <c r="I517">
        <v>1288.77</v>
      </c>
      <c r="J517">
        <v>12</v>
      </c>
      <c r="K517">
        <v>6</v>
      </c>
      <c r="L517">
        <v>0.03</v>
      </c>
      <c r="M517" t="s">
        <v>201</v>
      </c>
      <c r="N517" s="3">
        <f t="shared" si="16"/>
        <v>463.95689999999996</v>
      </c>
      <c r="O517" s="3">
        <f t="shared" si="17"/>
        <v>463.95689999999996</v>
      </c>
      <c r="P517" s="4">
        <f>N517+SUM(Commissions!N516:DE516)</f>
        <v>463.95689999999996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</row>
    <row r="518" spans="1:112" x14ac:dyDescent="0.25">
      <c r="A518">
        <v>86</v>
      </c>
      <c r="B518" t="s">
        <v>162</v>
      </c>
      <c r="C518" t="s">
        <v>198</v>
      </c>
      <c r="D518" s="5">
        <v>44197</v>
      </c>
      <c r="E518">
        <v>10000</v>
      </c>
      <c r="F518" s="7">
        <v>44237</v>
      </c>
      <c r="G518" s="7">
        <v>44197</v>
      </c>
      <c r="H518" s="7">
        <v>44561</v>
      </c>
      <c r="I518">
        <v>833.33</v>
      </c>
      <c r="J518">
        <v>12</v>
      </c>
      <c r="K518">
        <v>0</v>
      </c>
      <c r="L518">
        <v>0.05</v>
      </c>
      <c r="M518" t="s">
        <v>201</v>
      </c>
      <c r="N518" s="3">
        <f t="shared" si="16"/>
        <v>500</v>
      </c>
      <c r="O518" s="3">
        <f t="shared" si="17"/>
        <v>0</v>
      </c>
      <c r="P518" s="4">
        <f>N518+SUM(Commissions!N517:DE517)</f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-833.33</v>
      </c>
      <c r="AQ518">
        <v>-833.33</v>
      </c>
      <c r="AR518">
        <v>-833.33</v>
      </c>
      <c r="AS518">
        <v>-833.33</v>
      </c>
      <c r="AT518">
        <v>-833.33</v>
      </c>
      <c r="AU518">
        <v>-833.33</v>
      </c>
      <c r="AV518">
        <v>-833.33</v>
      </c>
      <c r="AW518">
        <v>-833.33</v>
      </c>
      <c r="AX518">
        <v>-833.33</v>
      </c>
      <c r="AY518">
        <v>-833.33</v>
      </c>
      <c r="AZ518">
        <v>-833.33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</row>
    <row r="519" spans="1:112" x14ac:dyDescent="0.25">
      <c r="A519">
        <v>86</v>
      </c>
      <c r="B519" t="s">
        <v>162</v>
      </c>
      <c r="C519" t="s">
        <v>198</v>
      </c>
      <c r="D519" s="5">
        <v>44562</v>
      </c>
      <c r="E519">
        <v>9575.51</v>
      </c>
      <c r="F519" s="7">
        <v>44602</v>
      </c>
      <c r="G519" s="7">
        <v>44562</v>
      </c>
      <c r="H519" s="7">
        <v>44926</v>
      </c>
      <c r="I519">
        <v>797.96</v>
      </c>
      <c r="J519">
        <v>12</v>
      </c>
      <c r="K519">
        <v>1</v>
      </c>
      <c r="L519">
        <v>0.03</v>
      </c>
      <c r="M519" t="s">
        <v>201</v>
      </c>
      <c r="N519" s="3">
        <f t="shared" si="16"/>
        <v>287.26529999999997</v>
      </c>
      <c r="O519" s="3">
        <f t="shared" si="17"/>
        <v>0</v>
      </c>
      <c r="P519" s="4">
        <f>N519+SUM(Commissions!N518:DE518)</f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-797.96</v>
      </c>
      <c r="BB519">
        <v>-797.96</v>
      </c>
      <c r="BC519">
        <v>-797.96</v>
      </c>
      <c r="BD519">
        <v>-797.96</v>
      </c>
      <c r="BE519">
        <v>-797.96</v>
      </c>
      <c r="BF519">
        <v>-797.96</v>
      </c>
      <c r="BG519">
        <v>-797.96</v>
      </c>
      <c r="BH519">
        <v>-797.96</v>
      </c>
      <c r="BI519">
        <v>-797.96</v>
      </c>
      <c r="BJ519">
        <v>-797.96</v>
      </c>
      <c r="BK519">
        <v>-797.96</v>
      </c>
      <c r="BL519">
        <v>-797.96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</row>
    <row r="520" spans="1:112" x14ac:dyDescent="0.25">
      <c r="A520">
        <v>86</v>
      </c>
      <c r="B520" t="s">
        <v>162</v>
      </c>
      <c r="C520" t="s">
        <v>198</v>
      </c>
      <c r="D520" s="5">
        <v>44927</v>
      </c>
      <c r="E520">
        <v>9169.0400000000009</v>
      </c>
      <c r="F520" s="7">
        <v>44967</v>
      </c>
      <c r="G520" s="7">
        <v>44927</v>
      </c>
      <c r="H520" s="7">
        <v>45291</v>
      </c>
      <c r="I520">
        <v>764.09</v>
      </c>
      <c r="J520">
        <v>12</v>
      </c>
      <c r="K520">
        <v>2</v>
      </c>
      <c r="L520">
        <v>0.03</v>
      </c>
      <c r="M520" t="s">
        <v>201</v>
      </c>
      <c r="N520" s="3">
        <f t="shared" si="16"/>
        <v>275.07120000000003</v>
      </c>
      <c r="O520" s="3">
        <f t="shared" si="17"/>
        <v>0</v>
      </c>
      <c r="P520" s="4">
        <f>N520+SUM(Commissions!N519:DE519)</f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-764.09</v>
      </c>
      <c r="BN520">
        <v>-764.09</v>
      </c>
      <c r="BO520">
        <v>-764.09</v>
      </c>
      <c r="BP520">
        <v>-764.09</v>
      </c>
      <c r="BQ520">
        <v>-764.09</v>
      </c>
      <c r="BR520">
        <v>-764.09</v>
      </c>
      <c r="BS520">
        <v>-764.09</v>
      </c>
      <c r="BT520">
        <v>-764.09</v>
      </c>
      <c r="BU520">
        <v>-764.09</v>
      </c>
      <c r="BV520">
        <v>-764.09</v>
      </c>
      <c r="BW520">
        <v>-764.09</v>
      </c>
      <c r="BX520">
        <v>-764.09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</row>
    <row r="521" spans="1:112" x14ac:dyDescent="0.25">
      <c r="A521">
        <v>86</v>
      </c>
      <c r="B521" t="s">
        <v>162</v>
      </c>
      <c r="C521" t="s">
        <v>198</v>
      </c>
      <c r="D521" s="5">
        <v>45292</v>
      </c>
      <c r="E521">
        <v>8779.82</v>
      </c>
      <c r="F521" s="7">
        <v>45332</v>
      </c>
      <c r="G521" s="7">
        <v>45292</v>
      </c>
      <c r="H521" s="7">
        <v>45657</v>
      </c>
      <c r="I521">
        <v>731.65</v>
      </c>
      <c r="J521">
        <v>12</v>
      </c>
      <c r="K521">
        <v>3</v>
      </c>
      <c r="L521">
        <v>0.03</v>
      </c>
      <c r="M521" t="s">
        <v>201</v>
      </c>
      <c r="N521" s="3">
        <f t="shared" si="16"/>
        <v>263.39459999999997</v>
      </c>
      <c r="O521" s="3">
        <f t="shared" si="17"/>
        <v>0</v>
      </c>
      <c r="P521" s="4">
        <f>N521+SUM(Commissions!N520:DE520)</f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-731.65</v>
      </c>
      <c r="BZ521">
        <v>-731.65</v>
      </c>
      <c r="CA521">
        <v>-731.65</v>
      </c>
      <c r="CB521">
        <v>-731.65</v>
      </c>
      <c r="CC521">
        <v>-731.65</v>
      </c>
      <c r="CD521">
        <v>-731.65</v>
      </c>
      <c r="CE521">
        <v>-731.65</v>
      </c>
      <c r="CF521">
        <v>-731.65</v>
      </c>
      <c r="CG521">
        <v>-731.65</v>
      </c>
      <c r="CH521">
        <v>-731.65</v>
      </c>
      <c r="CI521">
        <v>-731.65</v>
      </c>
      <c r="CJ521">
        <v>-731.65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</row>
    <row r="522" spans="1:112" x14ac:dyDescent="0.25">
      <c r="A522">
        <v>86</v>
      </c>
      <c r="B522" t="s">
        <v>162</v>
      </c>
      <c r="C522" t="s">
        <v>198</v>
      </c>
      <c r="D522" s="5">
        <v>45658</v>
      </c>
      <c r="E522">
        <v>8407.1299999999992</v>
      </c>
      <c r="F522" s="7">
        <v>45698</v>
      </c>
      <c r="G522" s="7">
        <v>45658</v>
      </c>
      <c r="H522" s="7">
        <v>46022</v>
      </c>
      <c r="I522">
        <v>700.59</v>
      </c>
      <c r="J522">
        <v>12</v>
      </c>
      <c r="K522">
        <v>4</v>
      </c>
      <c r="L522">
        <v>0.03</v>
      </c>
      <c r="M522" t="s">
        <v>201</v>
      </c>
      <c r="N522" s="3">
        <f t="shared" si="16"/>
        <v>252.21389999999997</v>
      </c>
      <c r="O522" s="3">
        <f t="shared" si="17"/>
        <v>0</v>
      </c>
      <c r="P522" s="4">
        <f>N522+SUM(Commissions!N521:DE521)</f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-700.59</v>
      </c>
      <c r="CL522">
        <v>-700.59</v>
      </c>
      <c r="CM522">
        <v>-700.59</v>
      </c>
      <c r="CN522">
        <v>-700.59</v>
      </c>
      <c r="CO522">
        <v>-700.59</v>
      </c>
      <c r="CP522">
        <v>-700.59</v>
      </c>
      <c r="CQ522">
        <v>-700.59</v>
      </c>
      <c r="CR522">
        <v>-700.59</v>
      </c>
      <c r="CS522">
        <v>-700.59</v>
      </c>
      <c r="CT522">
        <v>-700.59</v>
      </c>
      <c r="CU522">
        <v>-700.59</v>
      </c>
      <c r="CV522">
        <v>-700.59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</row>
    <row r="523" spans="1:112" x14ac:dyDescent="0.25">
      <c r="A523">
        <v>86</v>
      </c>
      <c r="B523" t="s">
        <v>162</v>
      </c>
      <c r="C523" t="s">
        <v>198</v>
      </c>
      <c r="D523" s="5">
        <v>46023</v>
      </c>
      <c r="E523">
        <v>8050.25</v>
      </c>
      <c r="F523" s="7">
        <v>46063</v>
      </c>
      <c r="G523" s="7">
        <v>46023</v>
      </c>
      <c r="H523" s="7">
        <v>46387</v>
      </c>
      <c r="I523">
        <v>670.85</v>
      </c>
      <c r="J523">
        <v>12</v>
      </c>
      <c r="K523">
        <v>5</v>
      </c>
      <c r="L523">
        <v>0.03</v>
      </c>
      <c r="M523" t="s">
        <v>201</v>
      </c>
      <c r="N523" s="3">
        <f t="shared" si="16"/>
        <v>241.50749999999999</v>
      </c>
      <c r="O523" s="3">
        <f t="shared" si="17"/>
        <v>0</v>
      </c>
      <c r="P523" s="4">
        <f>N523+SUM(Commissions!N522:DE522)</f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-670.85</v>
      </c>
      <c r="CX523">
        <v>-670.85</v>
      </c>
      <c r="CY523">
        <v>-670.85</v>
      </c>
      <c r="CZ523">
        <v>-670.85</v>
      </c>
      <c r="DA523">
        <v>-670.85</v>
      </c>
      <c r="DB523">
        <v>-670.85</v>
      </c>
      <c r="DC523">
        <v>-670.85</v>
      </c>
      <c r="DD523">
        <v>-670.85</v>
      </c>
      <c r="DE523">
        <v>-670.85</v>
      </c>
      <c r="DF523">
        <v>-670.85</v>
      </c>
      <c r="DG523">
        <v>-670.85</v>
      </c>
      <c r="DH523">
        <v>-670.85</v>
      </c>
    </row>
    <row r="524" spans="1:112" x14ac:dyDescent="0.25">
      <c r="A524">
        <v>86</v>
      </c>
      <c r="B524" t="s">
        <v>162</v>
      </c>
      <c r="C524" t="s">
        <v>198</v>
      </c>
      <c r="D524" s="5">
        <v>46388</v>
      </c>
      <c r="E524">
        <v>7708.53</v>
      </c>
      <c r="F524" s="7">
        <v>46428</v>
      </c>
      <c r="G524" s="7">
        <v>46388</v>
      </c>
      <c r="H524" s="7">
        <v>46752</v>
      </c>
      <c r="I524">
        <v>642.38</v>
      </c>
      <c r="J524">
        <v>12</v>
      </c>
      <c r="K524">
        <v>6</v>
      </c>
      <c r="L524">
        <v>0.03</v>
      </c>
      <c r="M524" t="s">
        <v>201</v>
      </c>
      <c r="N524" s="3">
        <f t="shared" si="16"/>
        <v>231.2559</v>
      </c>
      <c r="O524" s="3">
        <f t="shared" si="17"/>
        <v>231.2559</v>
      </c>
      <c r="P524" s="4">
        <f>N524+SUM(Commissions!N523:DE523)</f>
        <v>231.2559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</row>
    <row r="525" spans="1:112" x14ac:dyDescent="0.25">
      <c r="A525">
        <v>87</v>
      </c>
      <c r="B525" t="s">
        <v>163</v>
      </c>
      <c r="C525" t="s">
        <v>199</v>
      </c>
      <c r="D525" s="5">
        <v>44197</v>
      </c>
      <c r="E525">
        <v>80000</v>
      </c>
      <c r="F525" s="7">
        <v>44237</v>
      </c>
      <c r="G525" s="7">
        <v>44197</v>
      </c>
      <c r="H525" s="7">
        <v>44561</v>
      </c>
      <c r="I525">
        <v>6666.67</v>
      </c>
      <c r="J525">
        <v>12</v>
      </c>
      <c r="K525">
        <v>0</v>
      </c>
      <c r="L525">
        <v>0.05</v>
      </c>
      <c r="M525" t="s">
        <v>201</v>
      </c>
      <c r="N525" s="3">
        <f t="shared" si="16"/>
        <v>4000</v>
      </c>
      <c r="O525" s="3">
        <f t="shared" si="17"/>
        <v>0</v>
      </c>
      <c r="P525" s="4">
        <f>N525+SUM(Commissions!N524:DE524)</f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-6666.67</v>
      </c>
      <c r="AQ525">
        <v>-6666.67</v>
      </c>
      <c r="AR525">
        <v>-6666.67</v>
      </c>
      <c r="AS525">
        <v>-6666.67</v>
      </c>
      <c r="AT525">
        <v>-6666.67</v>
      </c>
      <c r="AU525">
        <v>-6666.67</v>
      </c>
      <c r="AV525">
        <v>-6666.67</v>
      </c>
      <c r="AW525">
        <v>-6666.67</v>
      </c>
      <c r="AX525">
        <v>-6666.67</v>
      </c>
      <c r="AY525">
        <v>-6666.67</v>
      </c>
      <c r="AZ525">
        <v>-6666.67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</row>
    <row r="526" spans="1:112" x14ac:dyDescent="0.25">
      <c r="A526">
        <v>87</v>
      </c>
      <c r="B526" t="s">
        <v>163</v>
      </c>
      <c r="C526" t="s">
        <v>199</v>
      </c>
      <c r="D526" s="5">
        <v>44562</v>
      </c>
      <c r="E526">
        <v>71635.64</v>
      </c>
      <c r="F526" s="7">
        <v>44602</v>
      </c>
      <c r="G526" s="7">
        <v>44562</v>
      </c>
      <c r="H526" s="7">
        <v>44926</v>
      </c>
      <c r="I526">
        <v>5969.64</v>
      </c>
      <c r="J526">
        <v>12</v>
      </c>
      <c r="K526">
        <v>1</v>
      </c>
      <c r="L526">
        <v>0.03</v>
      </c>
      <c r="M526" t="s">
        <v>201</v>
      </c>
      <c r="N526" s="3">
        <f t="shared" si="16"/>
        <v>2149.0691999999999</v>
      </c>
      <c r="O526" s="3">
        <f t="shared" si="17"/>
        <v>0</v>
      </c>
      <c r="P526" s="4">
        <f>N526+SUM(Commissions!N525:DE525)</f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-5969.64</v>
      </c>
      <c r="BB526">
        <v>-5969.64</v>
      </c>
      <c r="BC526">
        <v>-5969.64</v>
      </c>
      <c r="BD526">
        <v>-5969.64</v>
      </c>
      <c r="BE526">
        <v>-5969.64</v>
      </c>
      <c r="BF526">
        <v>-5969.64</v>
      </c>
      <c r="BG526">
        <v>-5969.64</v>
      </c>
      <c r="BH526">
        <v>-5969.64</v>
      </c>
      <c r="BI526">
        <v>-5969.64</v>
      </c>
      <c r="BJ526">
        <v>-5969.64</v>
      </c>
      <c r="BK526">
        <v>-5969.64</v>
      </c>
      <c r="BL526">
        <v>-5969.64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</row>
    <row r="527" spans="1:112" x14ac:dyDescent="0.25">
      <c r="A527">
        <v>87</v>
      </c>
      <c r="B527" t="s">
        <v>163</v>
      </c>
      <c r="C527" t="s">
        <v>199</v>
      </c>
      <c r="D527" s="5">
        <v>44927</v>
      </c>
      <c r="E527">
        <v>64145.82</v>
      </c>
      <c r="F527" s="7">
        <v>44967</v>
      </c>
      <c r="G527" s="7">
        <v>44927</v>
      </c>
      <c r="H527" s="7">
        <v>45291</v>
      </c>
      <c r="I527">
        <v>5345.48</v>
      </c>
      <c r="J527">
        <v>12</v>
      </c>
      <c r="K527">
        <v>2</v>
      </c>
      <c r="L527">
        <v>0.03</v>
      </c>
      <c r="M527" t="s">
        <v>201</v>
      </c>
      <c r="N527" s="3">
        <f t="shared" si="16"/>
        <v>1924.3745999999999</v>
      </c>
      <c r="O527" s="3">
        <f t="shared" si="17"/>
        <v>0</v>
      </c>
      <c r="P527" s="4">
        <f>N527+SUM(Commissions!N526:DE526)</f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-5345.48</v>
      </c>
      <c r="BN527">
        <v>-5345.48</v>
      </c>
      <c r="BO527">
        <v>-5345.48</v>
      </c>
      <c r="BP527">
        <v>-5345.48</v>
      </c>
      <c r="BQ527">
        <v>-5345.48</v>
      </c>
      <c r="BR527">
        <v>-5345.48</v>
      </c>
      <c r="BS527">
        <v>-5345.48</v>
      </c>
      <c r="BT527">
        <v>-5345.48</v>
      </c>
      <c r="BU527">
        <v>-5345.48</v>
      </c>
      <c r="BV527">
        <v>-5345.48</v>
      </c>
      <c r="BW527">
        <v>-5345.48</v>
      </c>
      <c r="BX527">
        <v>-5345.48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</row>
    <row r="528" spans="1:112" x14ac:dyDescent="0.25">
      <c r="A528">
        <v>87</v>
      </c>
      <c r="B528" t="s">
        <v>163</v>
      </c>
      <c r="C528" t="s">
        <v>199</v>
      </c>
      <c r="D528" s="5">
        <v>45292</v>
      </c>
      <c r="E528">
        <v>57439.09</v>
      </c>
      <c r="F528" s="7">
        <v>45332</v>
      </c>
      <c r="G528" s="7">
        <v>45292</v>
      </c>
      <c r="H528" s="7">
        <v>45657</v>
      </c>
      <c r="I528">
        <v>4786.59</v>
      </c>
      <c r="J528">
        <v>12</v>
      </c>
      <c r="K528">
        <v>3</v>
      </c>
      <c r="L528">
        <v>0.03</v>
      </c>
      <c r="M528" t="s">
        <v>201</v>
      </c>
      <c r="N528" s="3">
        <f t="shared" si="16"/>
        <v>1723.1726999999998</v>
      </c>
      <c r="O528" s="3">
        <f t="shared" si="17"/>
        <v>0</v>
      </c>
      <c r="P528" s="4">
        <f>N528+SUM(Commissions!N527:DE527)</f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-4786.59</v>
      </c>
      <c r="BZ528">
        <v>-4786.59</v>
      </c>
      <c r="CA528">
        <v>-4786.59</v>
      </c>
      <c r="CB528">
        <v>-4786.59</v>
      </c>
      <c r="CC528">
        <v>-4786.59</v>
      </c>
      <c r="CD528">
        <v>-4786.59</v>
      </c>
      <c r="CE528">
        <v>-4786.59</v>
      </c>
      <c r="CF528">
        <v>-4786.59</v>
      </c>
      <c r="CG528">
        <v>-4786.59</v>
      </c>
      <c r="CH528">
        <v>-4786.59</v>
      </c>
      <c r="CI528">
        <v>-4786.59</v>
      </c>
      <c r="CJ528">
        <v>-4786.59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</row>
    <row r="529" spans="1:112" x14ac:dyDescent="0.25">
      <c r="A529">
        <v>87</v>
      </c>
      <c r="B529" t="s">
        <v>163</v>
      </c>
      <c r="C529" t="s">
        <v>199</v>
      </c>
      <c r="D529" s="5">
        <v>45658</v>
      </c>
      <c r="E529">
        <v>51433.57</v>
      </c>
      <c r="F529" s="7">
        <v>45698</v>
      </c>
      <c r="G529" s="7">
        <v>45658</v>
      </c>
      <c r="H529" s="7">
        <v>46022</v>
      </c>
      <c r="I529">
        <v>4286.13</v>
      </c>
      <c r="J529">
        <v>12</v>
      </c>
      <c r="K529">
        <v>4</v>
      </c>
      <c r="L529">
        <v>0.03</v>
      </c>
      <c r="M529" t="s">
        <v>201</v>
      </c>
      <c r="N529" s="3">
        <f t="shared" si="16"/>
        <v>1543.0071</v>
      </c>
      <c r="O529" s="3">
        <f t="shared" si="17"/>
        <v>0</v>
      </c>
      <c r="P529" s="4">
        <f>N529+SUM(Commissions!N528:DE528)</f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-4286.13</v>
      </c>
      <c r="CL529">
        <v>-4286.13</v>
      </c>
      <c r="CM529">
        <v>-4286.13</v>
      </c>
      <c r="CN529">
        <v>-4286.13</v>
      </c>
      <c r="CO529">
        <v>-4286.13</v>
      </c>
      <c r="CP529">
        <v>-4286.13</v>
      </c>
      <c r="CQ529">
        <v>-4286.13</v>
      </c>
      <c r="CR529">
        <v>-4286.13</v>
      </c>
      <c r="CS529">
        <v>-4286.13</v>
      </c>
      <c r="CT529">
        <v>-4286.13</v>
      </c>
      <c r="CU529">
        <v>-4286.13</v>
      </c>
      <c r="CV529">
        <v>-4286.13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</row>
    <row r="530" spans="1:112" x14ac:dyDescent="0.25">
      <c r="A530">
        <v>87</v>
      </c>
      <c r="B530" t="s">
        <v>163</v>
      </c>
      <c r="C530" t="s">
        <v>199</v>
      </c>
      <c r="D530" s="5">
        <v>46023</v>
      </c>
      <c r="E530">
        <v>46055.97</v>
      </c>
      <c r="F530" s="7">
        <v>46063</v>
      </c>
      <c r="G530" s="7">
        <v>46023</v>
      </c>
      <c r="H530" s="7">
        <v>46387</v>
      </c>
      <c r="I530">
        <v>3838</v>
      </c>
      <c r="J530">
        <v>12</v>
      </c>
      <c r="K530">
        <v>5</v>
      </c>
      <c r="L530">
        <v>0.03</v>
      </c>
      <c r="M530" t="s">
        <v>201</v>
      </c>
      <c r="N530" s="3">
        <f t="shared" si="16"/>
        <v>1381.6791000000001</v>
      </c>
      <c r="O530" s="3">
        <f t="shared" si="17"/>
        <v>0</v>
      </c>
      <c r="P530" s="4">
        <f>N530+SUM(Commissions!N529:DE529)</f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-3838</v>
      </c>
      <c r="CX530">
        <v>-3838</v>
      </c>
      <c r="CY530">
        <v>-3838</v>
      </c>
      <c r="CZ530">
        <v>-3838</v>
      </c>
      <c r="DA530">
        <v>-3838</v>
      </c>
      <c r="DB530">
        <v>-3838</v>
      </c>
      <c r="DC530">
        <v>-3838</v>
      </c>
      <c r="DD530">
        <v>-3838</v>
      </c>
      <c r="DE530">
        <v>-3838</v>
      </c>
      <c r="DF530">
        <v>-3838</v>
      </c>
      <c r="DG530">
        <v>-3838</v>
      </c>
      <c r="DH530">
        <v>-3838</v>
      </c>
    </row>
    <row r="531" spans="1:112" x14ac:dyDescent="0.25">
      <c r="A531">
        <v>87</v>
      </c>
      <c r="B531" t="s">
        <v>163</v>
      </c>
      <c r="C531" t="s">
        <v>199</v>
      </c>
      <c r="D531" s="5">
        <v>46388</v>
      </c>
      <c r="E531">
        <v>41240.61</v>
      </c>
      <c r="F531" s="7">
        <v>46428</v>
      </c>
      <c r="G531" s="7">
        <v>46388</v>
      </c>
      <c r="H531" s="7">
        <v>46752</v>
      </c>
      <c r="I531">
        <v>3436.72</v>
      </c>
      <c r="J531">
        <v>12</v>
      </c>
      <c r="K531">
        <v>6</v>
      </c>
      <c r="L531">
        <v>0.03</v>
      </c>
      <c r="M531" t="s">
        <v>201</v>
      </c>
      <c r="N531" s="3">
        <f t="shared" si="16"/>
        <v>1237.2183</v>
      </c>
      <c r="O531" s="3">
        <f t="shared" si="17"/>
        <v>1237.2183</v>
      </c>
      <c r="P531" s="4">
        <f>N531+SUM(Commissions!N530:DE530)</f>
        <v>1237.2183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</row>
    <row r="532" spans="1:112" x14ac:dyDescent="0.25">
      <c r="A532">
        <v>88</v>
      </c>
      <c r="B532" t="s">
        <v>164</v>
      </c>
      <c r="C532" t="s">
        <v>196</v>
      </c>
      <c r="D532" s="5">
        <v>44197</v>
      </c>
      <c r="E532">
        <v>230000</v>
      </c>
      <c r="F532" s="7">
        <v>44237</v>
      </c>
      <c r="G532" s="7">
        <v>44197</v>
      </c>
      <c r="H532" s="7">
        <v>44561</v>
      </c>
      <c r="I532">
        <v>19166.669999999998</v>
      </c>
      <c r="J532">
        <v>12</v>
      </c>
      <c r="K532">
        <v>0</v>
      </c>
      <c r="L532">
        <v>0.05</v>
      </c>
      <c r="M532" t="s">
        <v>201</v>
      </c>
      <c r="N532" s="3">
        <f t="shared" si="16"/>
        <v>11500</v>
      </c>
      <c r="O532" s="3">
        <f t="shared" si="17"/>
        <v>0</v>
      </c>
      <c r="P532" s="4">
        <f>N532+SUM(Commissions!N531:DE531)</f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-19166.669999999998</v>
      </c>
      <c r="AQ532">
        <v>-19166.669999999998</v>
      </c>
      <c r="AR532">
        <v>-19166.669999999998</v>
      </c>
      <c r="AS532">
        <v>-19166.669999999998</v>
      </c>
      <c r="AT532">
        <v>-19166.669999999998</v>
      </c>
      <c r="AU532">
        <v>-19166.669999999998</v>
      </c>
      <c r="AV532">
        <v>-19166.669999999998</v>
      </c>
      <c r="AW532">
        <v>-19166.669999999998</v>
      </c>
      <c r="AX532">
        <v>-19166.669999999998</v>
      </c>
      <c r="AY532">
        <v>-19166.669999999998</v>
      </c>
      <c r="AZ532">
        <v>-19166.669999999998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</row>
    <row r="533" spans="1:112" x14ac:dyDescent="0.25">
      <c r="A533">
        <v>88</v>
      </c>
      <c r="B533" t="s">
        <v>164</v>
      </c>
      <c r="C533" t="s">
        <v>196</v>
      </c>
      <c r="D533" s="5">
        <v>44562</v>
      </c>
      <c r="E533">
        <v>211437.17</v>
      </c>
      <c r="F533" s="7">
        <v>44602</v>
      </c>
      <c r="G533" s="7">
        <v>44562</v>
      </c>
      <c r="H533" s="7">
        <v>44926</v>
      </c>
      <c r="I533">
        <v>17619.759999999998</v>
      </c>
      <c r="J533">
        <v>12</v>
      </c>
      <c r="K533">
        <v>1</v>
      </c>
      <c r="L533">
        <v>0.03</v>
      </c>
      <c r="M533" t="s">
        <v>201</v>
      </c>
      <c r="N533" s="3">
        <f t="shared" si="16"/>
        <v>6343.1151</v>
      </c>
      <c r="O533" s="3">
        <f t="shared" si="17"/>
        <v>0</v>
      </c>
      <c r="P533" s="4">
        <f>N533+SUM(Commissions!N532:DE532)</f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-17619.759999999998</v>
      </c>
      <c r="BB533">
        <v>-17619.759999999998</v>
      </c>
      <c r="BC533">
        <v>-17619.759999999998</v>
      </c>
      <c r="BD533">
        <v>-17619.759999999998</v>
      </c>
      <c r="BE533">
        <v>-17619.759999999998</v>
      </c>
      <c r="BF533">
        <v>-17619.759999999998</v>
      </c>
      <c r="BG533">
        <v>-17619.759999999998</v>
      </c>
      <c r="BH533">
        <v>-17619.759999999998</v>
      </c>
      <c r="BI533">
        <v>-17619.759999999998</v>
      </c>
      <c r="BJ533">
        <v>-17619.759999999998</v>
      </c>
      <c r="BK533">
        <v>-17619.759999999998</v>
      </c>
      <c r="BL533">
        <v>-17619.759999999998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</row>
    <row r="534" spans="1:112" x14ac:dyDescent="0.25">
      <c r="A534">
        <v>88</v>
      </c>
      <c r="B534" t="s">
        <v>164</v>
      </c>
      <c r="C534" t="s">
        <v>196</v>
      </c>
      <c r="D534" s="5">
        <v>44927</v>
      </c>
      <c r="E534">
        <v>194372.5</v>
      </c>
      <c r="F534" s="7">
        <v>44967</v>
      </c>
      <c r="G534" s="7">
        <v>44927</v>
      </c>
      <c r="H534" s="7">
        <v>45291</v>
      </c>
      <c r="I534">
        <v>16197.71</v>
      </c>
      <c r="J534">
        <v>12</v>
      </c>
      <c r="K534">
        <v>2</v>
      </c>
      <c r="L534">
        <v>0.03</v>
      </c>
      <c r="M534" t="s">
        <v>201</v>
      </c>
      <c r="N534" s="3">
        <f t="shared" si="16"/>
        <v>5831.1750000000002</v>
      </c>
      <c r="O534" s="3">
        <f t="shared" si="17"/>
        <v>0</v>
      </c>
      <c r="P534" s="4">
        <f>N534+SUM(Commissions!N533:DE533)</f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-16197.71</v>
      </c>
      <c r="BN534">
        <v>-16197.71</v>
      </c>
      <c r="BO534">
        <v>-16197.71</v>
      </c>
      <c r="BP534">
        <v>-16197.71</v>
      </c>
      <c r="BQ534">
        <v>-16197.71</v>
      </c>
      <c r="BR534">
        <v>-16197.71</v>
      </c>
      <c r="BS534">
        <v>-16197.71</v>
      </c>
      <c r="BT534">
        <v>-16197.71</v>
      </c>
      <c r="BU534">
        <v>-16197.71</v>
      </c>
      <c r="BV534">
        <v>-16197.71</v>
      </c>
      <c r="BW534">
        <v>-16197.71</v>
      </c>
      <c r="BX534">
        <v>-16197.71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</row>
    <row r="535" spans="1:112" x14ac:dyDescent="0.25">
      <c r="A535">
        <v>88</v>
      </c>
      <c r="B535" t="s">
        <v>164</v>
      </c>
      <c r="C535" t="s">
        <v>196</v>
      </c>
      <c r="D535" s="5">
        <v>45292</v>
      </c>
      <c r="E535">
        <v>178685.1</v>
      </c>
      <c r="F535" s="7">
        <v>45332</v>
      </c>
      <c r="G535" s="7">
        <v>45292</v>
      </c>
      <c r="H535" s="7">
        <v>45657</v>
      </c>
      <c r="I535">
        <v>14890.42</v>
      </c>
      <c r="J535">
        <v>12</v>
      </c>
      <c r="K535">
        <v>3</v>
      </c>
      <c r="L535">
        <v>0.03</v>
      </c>
      <c r="M535" t="s">
        <v>201</v>
      </c>
      <c r="N535" s="3">
        <f t="shared" si="16"/>
        <v>5360.5529999999999</v>
      </c>
      <c r="O535" s="3">
        <f t="shared" si="17"/>
        <v>0</v>
      </c>
      <c r="P535" s="4">
        <f>N535+SUM(Commissions!N534:DE534)</f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-14890.42</v>
      </c>
      <c r="BZ535">
        <v>-14890.42</v>
      </c>
      <c r="CA535">
        <v>-14890.42</v>
      </c>
      <c r="CB535">
        <v>-14890.42</v>
      </c>
      <c r="CC535">
        <v>-14890.42</v>
      </c>
      <c r="CD535">
        <v>-14890.42</v>
      </c>
      <c r="CE535">
        <v>-14890.42</v>
      </c>
      <c r="CF535">
        <v>-14890.42</v>
      </c>
      <c r="CG535">
        <v>-14890.42</v>
      </c>
      <c r="CH535">
        <v>-14890.42</v>
      </c>
      <c r="CI535">
        <v>-14890.42</v>
      </c>
      <c r="CJ535">
        <v>-14890.42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</row>
    <row r="536" spans="1:112" x14ac:dyDescent="0.25">
      <c r="A536">
        <v>88</v>
      </c>
      <c r="B536" t="s">
        <v>164</v>
      </c>
      <c r="C536" t="s">
        <v>196</v>
      </c>
      <c r="D536" s="5">
        <v>45658</v>
      </c>
      <c r="E536">
        <v>164263.79</v>
      </c>
      <c r="F536" s="7">
        <v>45698</v>
      </c>
      <c r="G536" s="7">
        <v>45658</v>
      </c>
      <c r="H536" s="7">
        <v>46022</v>
      </c>
      <c r="I536">
        <v>13688.65</v>
      </c>
      <c r="J536">
        <v>12</v>
      </c>
      <c r="K536">
        <v>4</v>
      </c>
      <c r="L536">
        <v>0.03</v>
      </c>
      <c r="M536" t="s">
        <v>201</v>
      </c>
      <c r="N536" s="3">
        <f t="shared" si="16"/>
        <v>4927.9137000000001</v>
      </c>
      <c r="O536" s="3">
        <f t="shared" si="17"/>
        <v>0</v>
      </c>
      <c r="P536" s="4">
        <f>N536+SUM(Commissions!N535:DE535)</f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-13688.65</v>
      </c>
      <c r="CL536">
        <v>-13688.65</v>
      </c>
      <c r="CM536">
        <v>-13688.65</v>
      </c>
      <c r="CN536">
        <v>-13688.65</v>
      </c>
      <c r="CO536">
        <v>-13688.65</v>
      </c>
      <c r="CP536">
        <v>-13688.65</v>
      </c>
      <c r="CQ536">
        <v>-13688.65</v>
      </c>
      <c r="CR536">
        <v>-13688.65</v>
      </c>
      <c r="CS536">
        <v>-13688.65</v>
      </c>
      <c r="CT536">
        <v>-13688.65</v>
      </c>
      <c r="CU536">
        <v>-13688.65</v>
      </c>
      <c r="CV536">
        <v>-13688.65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</row>
    <row r="537" spans="1:112" x14ac:dyDescent="0.25">
      <c r="A537">
        <v>88</v>
      </c>
      <c r="B537" t="s">
        <v>164</v>
      </c>
      <c r="C537" t="s">
        <v>196</v>
      </c>
      <c r="D537" s="5">
        <v>46023</v>
      </c>
      <c r="E537">
        <v>151006.39000000001</v>
      </c>
      <c r="F537" s="7">
        <v>46063</v>
      </c>
      <c r="G537" s="7">
        <v>46023</v>
      </c>
      <c r="H537" s="7">
        <v>46387</v>
      </c>
      <c r="I537">
        <v>12583.87</v>
      </c>
      <c r="J537">
        <v>12</v>
      </c>
      <c r="K537">
        <v>5</v>
      </c>
      <c r="L537">
        <v>0.03</v>
      </c>
      <c r="M537" t="s">
        <v>201</v>
      </c>
      <c r="N537" s="3">
        <f t="shared" si="16"/>
        <v>4530.1917000000003</v>
      </c>
      <c r="O537" s="3">
        <f t="shared" si="17"/>
        <v>0</v>
      </c>
      <c r="P537" s="4">
        <f>N537+SUM(Commissions!N536:DE536)</f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-12583.87</v>
      </c>
      <c r="CX537">
        <v>-12583.87</v>
      </c>
      <c r="CY537">
        <v>-12583.87</v>
      </c>
      <c r="CZ537">
        <v>-12583.87</v>
      </c>
      <c r="DA537">
        <v>-12583.87</v>
      </c>
      <c r="DB537">
        <v>-12583.87</v>
      </c>
      <c r="DC537">
        <v>-12583.87</v>
      </c>
      <c r="DD537">
        <v>-12583.87</v>
      </c>
      <c r="DE537">
        <v>-12583.87</v>
      </c>
      <c r="DF537">
        <v>-12583.87</v>
      </c>
      <c r="DG537">
        <v>-12583.87</v>
      </c>
      <c r="DH537">
        <v>-12583.87</v>
      </c>
    </row>
    <row r="538" spans="1:112" x14ac:dyDescent="0.25">
      <c r="A538">
        <v>88</v>
      </c>
      <c r="B538" t="s">
        <v>164</v>
      </c>
      <c r="C538" t="s">
        <v>196</v>
      </c>
      <c r="D538" s="5">
        <v>46388</v>
      </c>
      <c r="E538">
        <v>138818.97</v>
      </c>
      <c r="F538" s="7">
        <v>46428</v>
      </c>
      <c r="G538" s="7">
        <v>46388</v>
      </c>
      <c r="H538" s="7">
        <v>46752</v>
      </c>
      <c r="I538">
        <v>11568.25</v>
      </c>
      <c r="J538">
        <v>12</v>
      </c>
      <c r="K538">
        <v>6</v>
      </c>
      <c r="L538">
        <v>0.03</v>
      </c>
      <c r="M538" t="s">
        <v>201</v>
      </c>
      <c r="N538" s="3">
        <f t="shared" si="16"/>
        <v>4164.5690999999997</v>
      </c>
      <c r="O538" s="3">
        <f t="shared" si="17"/>
        <v>4164.5690999999997</v>
      </c>
      <c r="P538" s="4">
        <f>N538+SUM(Commissions!N537:DE537)</f>
        <v>4164.5690999999997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</row>
    <row r="539" spans="1:112" x14ac:dyDescent="0.25">
      <c r="A539">
        <v>89</v>
      </c>
      <c r="B539" t="s">
        <v>165</v>
      </c>
      <c r="C539" t="s">
        <v>199</v>
      </c>
      <c r="D539" s="5">
        <v>44197</v>
      </c>
      <c r="E539">
        <v>20000</v>
      </c>
      <c r="F539" s="7">
        <v>44237</v>
      </c>
      <c r="G539" s="7">
        <v>44197</v>
      </c>
      <c r="H539" s="7">
        <v>44561</v>
      </c>
      <c r="I539">
        <v>1666.67</v>
      </c>
      <c r="J539">
        <v>12</v>
      </c>
      <c r="K539">
        <v>0</v>
      </c>
      <c r="L539">
        <v>0.05</v>
      </c>
      <c r="M539" t="s">
        <v>201</v>
      </c>
      <c r="N539" s="3">
        <f t="shared" si="16"/>
        <v>1000</v>
      </c>
      <c r="O539" s="3">
        <f t="shared" si="17"/>
        <v>0</v>
      </c>
      <c r="P539" s="4">
        <f>N539+SUM(Commissions!N538:DE538)</f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-1666.67</v>
      </c>
      <c r="AQ539">
        <v>-1666.67</v>
      </c>
      <c r="AR539">
        <v>-1666.67</v>
      </c>
      <c r="AS539">
        <v>-1666.67</v>
      </c>
      <c r="AT539">
        <v>-1666.67</v>
      </c>
      <c r="AU539">
        <v>-1666.67</v>
      </c>
      <c r="AV539">
        <v>-1666.67</v>
      </c>
      <c r="AW539">
        <v>-1666.67</v>
      </c>
      <c r="AX539">
        <v>-1666.67</v>
      </c>
      <c r="AY539">
        <v>-1666.67</v>
      </c>
      <c r="AZ539">
        <v>-1666.67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</row>
    <row r="540" spans="1:112" x14ac:dyDescent="0.25">
      <c r="A540">
        <v>89</v>
      </c>
      <c r="B540" t="s">
        <v>165</v>
      </c>
      <c r="C540" t="s">
        <v>199</v>
      </c>
      <c r="D540" s="5">
        <v>44562</v>
      </c>
      <c r="E540">
        <v>17908.91</v>
      </c>
      <c r="F540" s="7">
        <v>44602</v>
      </c>
      <c r="G540" s="7">
        <v>44562</v>
      </c>
      <c r="H540" s="7">
        <v>44926</v>
      </c>
      <c r="I540">
        <v>1492.41</v>
      </c>
      <c r="J540">
        <v>12</v>
      </c>
      <c r="K540">
        <v>1</v>
      </c>
      <c r="L540">
        <v>0.03</v>
      </c>
      <c r="M540" t="s">
        <v>201</v>
      </c>
      <c r="N540" s="3">
        <f t="shared" si="16"/>
        <v>537.26729999999998</v>
      </c>
      <c r="O540" s="3">
        <f t="shared" si="17"/>
        <v>0</v>
      </c>
      <c r="P540" s="4">
        <f>N540+SUM(Commissions!N539:DE539)</f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-1492.41</v>
      </c>
      <c r="BB540">
        <v>-1492.41</v>
      </c>
      <c r="BC540">
        <v>-1492.41</v>
      </c>
      <c r="BD540">
        <v>-1492.41</v>
      </c>
      <c r="BE540">
        <v>-1492.41</v>
      </c>
      <c r="BF540">
        <v>-1492.41</v>
      </c>
      <c r="BG540">
        <v>-1492.41</v>
      </c>
      <c r="BH540">
        <v>-1492.41</v>
      </c>
      <c r="BI540">
        <v>-1492.41</v>
      </c>
      <c r="BJ540">
        <v>-1492.41</v>
      </c>
      <c r="BK540">
        <v>-1492.41</v>
      </c>
      <c r="BL540">
        <v>-1492.41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</row>
    <row r="541" spans="1:112" x14ac:dyDescent="0.25">
      <c r="A541">
        <v>89</v>
      </c>
      <c r="B541" t="s">
        <v>165</v>
      </c>
      <c r="C541" t="s">
        <v>199</v>
      </c>
      <c r="D541" s="5">
        <v>44927</v>
      </c>
      <c r="E541">
        <v>16036.45</v>
      </c>
      <c r="F541" s="7">
        <v>44967</v>
      </c>
      <c r="G541" s="7">
        <v>44927</v>
      </c>
      <c r="H541" s="7">
        <v>45291</v>
      </c>
      <c r="I541">
        <v>1336.37</v>
      </c>
      <c r="J541">
        <v>12</v>
      </c>
      <c r="K541">
        <v>2</v>
      </c>
      <c r="L541">
        <v>0.03</v>
      </c>
      <c r="M541" t="s">
        <v>201</v>
      </c>
      <c r="N541" s="3">
        <f t="shared" si="16"/>
        <v>481.09350000000001</v>
      </c>
      <c r="O541" s="3">
        <f t="shared" si="17"/>
        <v>0</v>
      </c>
      <c r="P541" s="4">
        <f>N541+SUM(Commissions!N540:DE540)</f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-1336.37</v>
      </c>
      <c r="BN541">
        <v>-1336.37</v>
      </c>
      <c r="BO541">
        <v>-1336.37</v>
      </c>
      <c r="BP541">
        <v>-1336.37</v>
      </c>
      <c r="BQ541">
        <v>-1336.37</v>
      </c>
      <c r="BR541">
        <v>-1336.37</v>
      </c>
      <c r="BS541">
        <v>-1336.37</v>
      </c>
      <c r="BT541">
        <v>-1336.37</v>
      </c>
      <c r="BU541">
        <v>-1336.37</v>
      </c>
      <c r="BV541">
        <v>-1336.37</v>
      </c>
      <c r="BW541">
        <v>-1336.37</v>
      </c>
      <c r="BX541">
        <v>-1336.37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</row>
    <row r="542" spans="1:112" x14ac:dyDescent="0.25">
      <c r="A542">
        <v>89</v>
      </c>
      <c r="B542" t="s">
        <v>165</v>
      </c>
      <c r="C542" t="s">
        <v>199</v>
      </c>
      <c r="D542" s="5">
        <v>45292</v>
      </c>
      <c r="E542">
        <v>14359.77</v>
      </c>
      <c r="F542" s="7">
        <v>45332</v>
      </c>
      <c r="G542" s="7">
        <v>45292</v>
      </c>
      <c r="H542" s="7">
        <v>45657</v>
      </c>
      <c r="I542">
        <v>1196.6500000000001</v>
      </c>
      <c r="J542">
        <v>12</v>
      </c>
      <c r="K542">
        <v>3</v>
      </c>
      <c r="L542">
        <v>0.03</v>
      </c>
      <c r="M542" t="s">
        <v>201</v>
      </c>
      <c r="N542" s="3">
        <f t="shared" si="16"/>
        <v>430.79309999999998</v>
      </c>
      <c r="O542" s="3">
        <f t="shared" si="17"/>
        <v>0</v>
      </c>
      <c r="P542" s="4">
        <f>N542+SUM(Commissions!N541:DE541)</f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-1196.6500000000001</v>
      </c>
      <c r="BZ542">
        <v>-1196.6500000000001</v>
      </c>
      <c r="CA542">
        <v>-1196.6500000000001</v>
      </c>
      <c r="CB542">
        <v>-1196.6500000000001</v>
      </c>
      <c r="CC542">
        <v>-1196.6500000000001</v>
      </c>
      <c r="CD542">
        <v>-1196.6500000000001</v>
      </c>
      <c r="CE542">
        <v>-1196.6500000000001</v>
      </c>
      <c r="CF542">
        <v>-1196.6500000000001</v>
      </c>
      <c r="CG542">
        <v>-1196.6500000000001</v>
      </c>
      <c r="CH542">
        <v>-1196.6500000000001</v>
      </c>
      <c r="CI542">
        <v>-1196.6500000000001</v>
      </c>
      <c r="CJ542">
        <v>-1196.6500000000001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</row>
    <row r="543" spans="1:112" x14ac:dyDescent="0.25">
      <c r="A543">
        <v>89</v>
      </c>
      <c r="B543" t="s">
        <v>165</v>
      </c>
      <c r="C543" t="s">
        <v>199</v>
      </c>
      <c r="D543" s="5">
        <v>45658</v>
      </c>
      <c r="E543">
        <v>12858.39</v>
      </c>
      <c r="F543" s="7">
        <v>45698</v>
      </c>
      <c r="G543" s="7">
        <v>45658</v>
      </c>
      <c r="H543" s="7">
        <v>46022</v>
      </c>
      <c r="I543">
        <v>1071.53</v>
      </c>
      <c r="J543">
        <v>12</v>
      </c>
      <c r="K543">
        <v>4</v>
      </c>
      <c r="L543">
        <v>0.03</v>
      </c>
      <c r="M543" t="s">
        <v>201</v>
      </c>
      <c r="N543" s="3">
        <f t="shared" si="16"/>
        <v>385.75169999999997</v>
      </c>
      <c r="O543" s="3">
        <f t="shared" si="17"/>
        <v>0</v>
      </c>
      <c r="P543" s="4">
        <f>N543+SUM(Commissions!N542:DE542)</f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-1071.53</v>
      </c>
      <c r="CL543">
        <v>-1071.53</v>
      </c>
      <c r="CM543">
        <v>-1071.53</v>
      </c>
      <c r="CN543">
        <v>-1071.53</v>
      </c>
      <c r="CO543">
        <v>-1071.53</v>
      </c>
      <c r="CP543">
        <v>-1071.53</v>
      </c>
      <c r="CQ543">
        <v>-1071.53</v>
      </c>
      <c r="CR543">
        <v>-1071.53</v>
      </c>
      <c r="CS543">
        <v>-1071.53</v>
      </c>
      <c r="CT543">
        <v>-1071.53</v>
      </c>
      <c r="CU543">
        <v>-1071.53</v>
      </c>
      <c r="CV543">
        <v>-1071.53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</row>
    <row r="544" spans="1:112" x14ac:dyDescent="0.25">
      <c r="A544">
        <v>89</v>
      </c>
      <c r="B544" t="s">
        <v>165</v>
      </c>
      <c r="C544" t="s">
        <v>199</v>
      </c>
      <c r="D544" s="5">
        <v>46023</v>
      </c>
      <c r="E544">
        <v>11513.99</v>
      </c>
      <c r="F544" s="7">
        <v>46063</v>
      </c>
      <c r="G544" s="7">
        <v>46023</v>
      </c>
      <c r="H544" s="7">
        <v>46387</v>
      </c>
      <c r="I544">
        <v>959.5</v>
      </c>
      <c r="J544">
        <v>12</v>
      </c>
      <c r="K544">
        <v>5</v>
      </c>
      <c r="L544">
        <v>0.03</v>
      </c>
      <c r="M544" t="s">
        <v>201</v>
      </c>
      <c r="N544" s="3">
        <f t="shared" si="16"/>
        <v>345.41969999999998</v>
      </c>
      <c r="O544" s="3">
        <f t="shared" si="17"/>
        <v>0</v>
      </c>
      <c r="P544" s="4">
        <f>N544+SUM(Commissions!N543:DE543)</f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-959.5</v>
      </c>
      <c r="CX544">
        <v>-959.5</v>
      </c>
      <c r="CY544">
        <v>-959.5</v>
      </c>
      <c r="CZ544">
        <v>-959.5</v>
      </c>
      <c r="DA544">
        <v>-959.5</v>
      </c>
      <c r="DB544">
        <v>-959.5</v>
      </c>
      <c r="DC544">
        <v>-959.5</v>
      </c>
      <c r="DD544">
        <v>-959.5</v>
      </c>
      <c r="DE544">
        <v>-959.5</v>
      </c>
      <c r="DF544">
        <v>-959.5</v>
      </c>
      <c r="DG544">
        <v>-959.5</v>
      </c>
      <c r="DH544">
        <v>-959.5</v>
      </c>
    </row>
    <row r="545" spans="1:112" x14ac:dyDescent="0.25">
      <c r="A545">
        <v>89</v>
      </c>
      <c r="B545" t="s">
        <v>165</v>
      </c>
      <c r="C545" t="s">
        <v>199</v>
      </c>
      <c r="D545" s="5">
        <v>46388</v>
      </c>
      <c r="E545">
        <v>10310.15</v>
      </c>
      <c r="F545" s="7">
        <v>46428</v>
      </c>
      <c r="G545" s="7">
        <v>46388</v>
      </c>
      <c r="H545" s="7">
        <v>46752</v>
      </c>
      <c r="I545">
        <v>859.18</v>
      </c>
      <c r="J545">
        <v>12</v>
      </c>
      <c r="K545">
        <v>6</v>
      </c>
      <c r="L545">
        <v>0.03</v>
      </c>
      <c r="M545" t="s">
        <v>201</v>
      </c>
      <c r="N545" s="3">
        <f t="shared" si="16"/>
        <v>309.30449999999996</v>
      </c>
      <c r="O545" s="3">
        <f t="shared" si="17"/>
        <v>309.30449999999996</v>
      </c>
      <c r="P545" s="4">
        <f>N545+SUM(Commissions!N544:DE544)</f>
        <v>309.30449999999996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</row>
    <row r="546" spans="1:112" x14ac:dyDescent="0.25">
      <c r="A546">
        <v>90</v>
      </c>
      <c r="B546" t="s">
        <v>166</v>
      </c>
      <c r="C546" t="s">
        <v>197</v>
      </c>
      <c r="D546" s="5">
        <v>44197</v>
      </c>
      <c r="E546">
        <v>10000</v>
      </c>
      <c r="F546" s="7">
        <v>44237</v>
      </c>
      <c r="G546" s="7">
        <v>44197</v>
      </c>
      <c r="H546" s="7">
        <v>44561</v>
      </c>
      <c r="I546">
        <v>833.33</v>
      </c>
      <c r="J546">
        <v>12</v>
      </c>
      <c r="K546">
        <v>0</v>
      </c>
      <c r="L546">
        <v>0.05</v>
      </c>
      <c r="M546" t="s">
        <v>201</v>
      </c>
      <c r="N546" s="3">
        <f t="shared" si="16"/>
        <v>500</v>
      </c>
      <c r="O546" s="3">
        <f t="shared" si="17"/>
        <v>0</v>
      </c>
      <c r="P546" s="4">
        <f>N546+SUM(Commissions!N545:DE545)</f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-833.33</v>
      </c>
      <c r="AQ546">
        <v>-833.33</v>
      </c>
      <c r="AR546">
        <v>-833.33</v>
      </c>
      <c r="AS546">
        <v>-833.33</v>
      </c>
      <c r="AT546">
        <v>-833.33</v>
      </c>
      <c r="AU546">
        <v>-833.33</v>
      </c>
      <c r="AV546">
        <v>-833.33</v>
      </c>
      <c r="AW546">
        <v>-833.33</v>
      </c>
      <c r="AX546">
        <v>-833.33</v>
      </c>
      <c r="AY546">
        <v>-833.33</v>
      </c>
      <c r="AZ546">
        <v>-833.33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</row>
    <row r="547" spans="1:112" x14ac:dyDescent="0.25">
      <c r="A547">
        <v>90</v>
      </c>
      <c r="B547" t="s">
        <v>166</v>
      </c>
      <c r="C547" t="s">
        <v>197</v>
      </c>
      <c r="D547" s="5">
        <v>44562</v>
      </c>
      <c r="E547">
        <v>9565.9599999999991</v>
      </c>
      <c r="F547" s="7">
        <v>44602</v>
      </c>
      <c r="G547" s="7">
        <v>44562</v>
      </c>
      <c r="H547" s="7">
        <v>44926</v>
      </c>
      <c r="I547">
        <v>797.16</v>
      </c>
      <c r="J547">
        <v>12</v>
      </c>
      <c r="K547">
        <v>1</v>
      </c>
      <c r="L547">
        <v>0.03</v>
      </c>
      <c r="M547" t="s">
        <v>201</v>
      </c>
      <c r="N547" s="3">
        <f t="shared" si="16"/>
        <v>286.97879999999998</v>
      </c>
      <c r="O547" s="3">
        <f t="shared" si="17"/>
        <v>0</v>
      </c>
      <c r="P547" s="4">
        <f>N547+SUM(Commissions!N546:DE546)</f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-797.16</v>
      </c>
      <c r="BB547">
        <v>-797.16</v>
      </c>
      <c r="BC547">
        <v>-797.16</v>
      </c>
      <c r="BD547">
        <v>-797.16</v>
      </c>
      <c r="BE547">
        <v>-797.16</v>
      </c>
      <c r="BF547">
        <v>-797.16</v>
      </c>
      <c r="BG547">
        <v>-797.16</v>
      </c>
      <c r="BH547">
        <v>-797.16</v>
      </c>
      <c r="BI547">
        <v>-797.16</v>
      </c>
      <c r="BJ547">
        <v>-797.16</v>
      </c>
      <c r="BK547">
        <v>-797.16</v>
      </c>
      <c r="BL547">
        <v>-797.16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</row>
    <row r="548" spans="1:112" x14ac:dyDescent="0.25">
      <c r="A548">
        <v>90</v>
      </c>
      <c r="B548" t="s">
        <v>166</v>
      </c>
      <c r="C548" t="s">
        <v>197</v>
      </c>
      <c r="D548" s="5">
        <v>44927</v>
      </c>
      <c r="E548">
        <v>9150.75</v>
      </c>
      <c r="F548" s="7">
        <v>44967</v>
      </c>
      <c r="G548" s="7">
        <v>44927</v>
      </c>
      <c r="H548" s="7">
        <v>45291</v>
      </c>
      <c r="I548">
        <v>762.56</v>
      </c>
      <c r="J548">
        <v>12</v>
      </c>
      <c r="K548">
        <v>2</v>
      </c>
      <c r="L548">
        <v>0.03</v>
      </c>
      <c r="M548" t="s">
        <v>201</v>
      </c>
      <c r="N548" s="3">
        <f t="shared" si="16"/>
        <v>274.52249999999998</v>
      </c>
      <c r="O548" s="3">
        <f t="shared" si="17"/>
        <v>0</v>
      </c>
      <c r="P548" s="4">
        <f>N548+SUM(Commissions!N547:DE547)</f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-762.56</v>
      </c>
      <c r="BN548">
        <v>-762.56</v>
      </c>
      <c r="BO548">
        <v>-762.56</v>
      </c>
      <c r="BP548">
        <v>-762.56</v>
      </c>
      <c r="BQ548">
        <v>-762.56</v>
      </c>
      <c r="BR548">
        <v>-762.56</v>
      </c>
      <c r="BS548">
        <v>-762.56</v>
      </c>
      <c r="BT548">
        <v>-762.56</v>
      </c>
      <c r="BU548">
        <v>-762.56</v>
      </c>
      <c r="BV548">
        <v>-762.56</v>
      </c>
      <c r="BW548">
        <v>-762.56</v>
      </c>
      <c r="BX548">
        <v>-762.56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</row>
    <row r="549" spans="1:112" x14ac:dyDescent="0.25">
      <c r="A549">
        <v>90</v>
      </c>
      <c r="B549" t="s">
        <v>166</v>
      </c>
      <c r="C549" t="s">
        <v>197</v>
      </c>
      <c r="D549" s="5">
        <v>45292</v>
      </c>
      <c r="E549">
        <v>8753.57</v>
      </c>
      <c r="F549" s="7">
        <v>45332</v>
      </c>
      <c r="G549" s="7">
        <v>45292</v>
      </c>
      <c r="H549" s="7">
        <v>45657</v>
      </c>
      <c r="I549">
        <v>729.46</v>
      </c>
      <c r="J549">
        <v>12</v>
      </c>
      <c r="K549">
        <v>3</v>
      </c>
      <c r="L549">
        <v>0.03</v>
      </c>
      <c r="M549" t="s">
        <v>201</v>
      </c>
      <c r="N549" s="3">
        <f t="shared" si="16"/>
        <v>262.6071</v>
      </c>
      <c r="O549" s="3">
        <f t="shared" si="17"/>
        <v>0</v>
      </c>
      <c r="P549" s="4">
        <f>N549+SUM(Commissions!N548:DE548)</f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-729.46</v>
      </c>
      <c r="BZ549">
        <v>-729.46</v>
      </c>
      <c r="CA549">
        <v>-729.46</v>
      </c>
      <c r="CB549">
        <v>-729.46</v>
      </c>
      <c r="CC549">
        <v>-729.46</v>
      </c>
      <c r="CD549">
        <v>-729.46</v>
      </c>
      <c r="CE549">
        <v>-729.46</v>
      </c>
      <c r="CF549">
        <v>-729.46</v>
      </c>
      <c r="CG549">
        <v>-729.46</v>
      </c>
      <c r="CH549">
        <v>-729.46</v>
      </c>
      <c r="CI549">
        <v>-729.46</v>
      </c>
      <c r="CJ549">
        <v>-729.46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</row>
    <row r="550" spans="1:112" x14ac:dyDescent="0.25">
      <c r="A550">
        <v>90</v>
      </c>
      <c r="B550" t="s">
        <v>166</v>
      </c>
      <c r="C550" t="s">
        <v>197</v>
      </c>
      <c r="D550" s="5">
        <v>45658</v>
      </c>
      <c r="E550">
        <v>8373.6299999999992</v>
      </c>
      <c r="F550" s="7">
        <v>45698</v>
      </c>
      <c r="G550" s="7">
        <v>45658</v>
      </c>
      <c r="H550" s="7">
        <v>46022</v>
      </c>
      <c r="I550">
        <v>697.8</v>
      </c>
      <c r="J550">
        <v>12</v>
      </c>
      <c r="K550">
        <v>4</v>
      </c>
      <c r="L550">
        <v>0.03</v>
      </c>
      <c r="M550" t="s">
        <v>201</v>
      </c>
      <c r="N550" s="3">
        <f t="shared" si="16"/>
        <v>251.20889999999997</v>
      </c>
      <c r="O550" s="3">
        <f t="shared" si="17"/>
        <v>0</v>
      </c>
      <c r="P550" s="4">
        <f>N550+SUM(Commissions!N549:DE549)</f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-697.8</v>
      </c>
      <c r="CL550">
        <v>-697.8</v>
      </c>
      <c r="CM550">
        <v>-697.8</v>
      </c>
      <c r="CN550">
        <v>-697.8</v>
      </c>
      <c r="CO550">
        <v>-697.8</v>
      </c>
      <c r="CP550">
        <v>-697.8</v>
      </c>
      <c r="CQ550">
        <v>-697.8</v>
      </c>
      <c r="CR550">
        <v>-697.8</v>
      </c>
      <c r="CS550">
        <v>-697.8</v>
      </c>
      <c r="CT550">
        <v>-697.8</v>
      </c>
      <c r="CU550">
        <v>-697.8</v>
      </c>
      <c r="CV550">
        <v>-697.8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</row>
    <row r="551" spans="1:112" x14ac:dyDescent="0.25">
      <c r="A551">
        <v>90</v>
      </c>
      <c r="B551" t="s">
        <v>166</v>
      </c>
      <c r="C551" t="s">
        <v>197</v>
      </c>
      <c r="D551" s="5">
        <v>46023</v>
      </c>
      <c r="E551">
        <v>8010.18</v>
      </c>
      <c r="F551" s="7">
        <v>46063</v>
      </c>
      <c r="G551" s="7">
        <v>46023</v>
      </c>
      <c r="H551" s="7">
        <v>46387</v>
      </c>
      <c r="I551">
        <v>667.51</v>
      </c>
      <c r="J551">
        <v>12</v>
      </c>
      <c r="K551">
        <v>5</v>
      </c>
      <c r="L551">
        <v>0.03</v>
      </c>
      <c r="M551" t="s">
        <v>201</v>
      </c>
      <c r="N551" s="3">
        <f t="shared" si="16"/>
        <v>240.30539999999999</v>
      </c>
      <c r="O551" s="3">
        <f t="shared" si="17"/>
        <v>0</v>
      </c>
      <c r="P551" s="4">
        <f>N551+SUM(Commissions!N550:DE550)</f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-667.51</v>
      </c>
      <c r="CX551">
        <v>-667.51</v>
      </c>
      <c r="CY551">
        <v>-667.51</v>
      </c>
      <c r="CZ551">
        <v>-667.51</v>
      </c>
      <c r="DA551">
        <v>-667.51</v>
      </c>
      <c r="DB551">
        <v>-667.51</v>
      </c>
      <c r="DC551">
        <v>-667.51</v>
      </c>
      <c r="DD551">
        <v>-667.51</v>
      </c>
      <c r="DE551">
        <v>-667.51</v>
      </c>
      <c r="DF551">
        <v>-667.51</v>
      </c>
      <c r="DG551">
        <v>-667.51</v>
      </c>
      <c r="DH551">
        <v>-667.51</v>
      </c>
    </row>
    <row r="552" spans="1:112" x14ac:dyDescent="0.25">
      <c r="A552">
        <v>90</v>
      </c>
      <c r="B552" t="s">
        <v>166</v>
      </c>
      <c r="C552" t="s">
        <v>197</v>
      </c>
      <c r="D552" s="5">
        <v>46388</v>
      </c>
      <c r="E552">
        <v>7662.5</v>
      </c>
      <c r="F552" s="7">
        <v>46428</v>
      </c>
      <c r="G552" s="7">
        <v>46388</v>
      </c>
      <c r="H552" s="7">
        <v>46752</v>
      </c>
      <c r="I552">
        <v>638.54</v>
      </c>
      <c r="J552">
        <v>12</v>
      </c>
      <c r="K552">
        <v>6</v>
      </c>
      <c r="L552">
        <v>0.03</v>
      </c>
      <c r="M552" t="s">
        <v>201</v>
      </c>
      <c r="N552" s="3">
        <f t="shared" si="16"/>
        <v>229.875</v>
      </c>
      <c r="O552" s="3">
        <f t="shared" si="17"/>
        <v>229.875</v>
      </c>
      <c r="P552" s="4">
        <f>N552+SUM(Commissions!N551:DE551)</f>
        <v>229.875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</row>
    <row r="553" spans="1:112" x14ac:dyDescent="0.25">
      <c r="A553">
        <v>91</v>
      </c>
      <c r="B553" t="s">
        <v>167</v>
      </c>
      <c r="C553" t="s">
        <v>200</v>
      </c>
      <c r="D553" s="5">
        <v>44197</v>
      </c>
      <c r="E553">
        <v>10000</v>
      </c>
      <c r="F553" s="7">
        <v>44237</v>
      </c>
      <c r="G553" s="7">
        <v>44197</v>
      </c>
      <c r="H553" s="7">
        <v>44561</v>
      </c>
      <c r="I553">
        <v>833.33</v>
      </c>
      <c r="J553">
        <v>12</v>
      </c>
      <c r="K553">
        <v>0</v>
      </c>
      <c r="L553">
        <v>0.05</v>
      </c>
      <c r="M553" t="s">
        <v>201</v>
      </c>
      <c r="N553" s="3">
        <f t="shared" si="16"/>
        <v>500</v>
      </c>
      <c r="O553" s="3">
        <f t="shared" si="17"/>
        <v>0</v>
      </c>
      <c r="P553" s="4">
        <f>N553+SUM(Commissions!N552:DE552)</f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-833.33</v>
      </c>
      <c r="AQ553">
        <v>-833.33</v>
      </c>
      <c r="AR553">
        <v>-833.33</v>
      </c>
      <c r="AS553">
        <v>-833.33</v>
      </c>
      <c r="AT553">
        <v>-833.33</v>
      </c>
      <c r="AU553">
        <v>-833.33</v>
      </c>
      <c r="AV553">
        <v>-833.33</v>
      </c>
      <c r="AW553">
        <v>-833.33</v>
      </c>
      <c r="AX553">
        <v>-833.33</v>
      </c>
      <c r="AY553">
        <v>-833.33</v>
      </c>
      <c r="AZ553">
        <v>-833.33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</row>
    <row r="554" spans="1:112" x14ac:dyDescent="0.25">
      <c r="A554">
        <v>91</v>
      </c>
      <c r="B554" t="s">
        <v>167</v>
      </c>
      <c r="C554" t="s">
        <v>200</v>
      </c>
      <c r="D554" s="5">
        <v>44562</v>
      </c>
      <c r="E554">
        <v>8909.09</v>
      </c>
      <c r="F554" s="7">
        <v>44602</v>
      </c>
      <c r="G554" s="7">
        <v>44562</v>
      </c>
      <c r="H554" s="7">
        <v>44926</v>
      </c>
      <c r="I554">
        <v>742.42</v>
      </c>
      <c r="J554">
        <v>12</v>
      </c>
      <c r="K554">
        <v>1</v>
      </c>
      <c r="L554">
        <v>0.03</v>
      </c>
      <c r="M554" t="s">
        <v>201</v>
      </c>
      <c r="N554" s="3">
        <f t="shared" si="16"/>
        <v>267.27269999999999</v>
      </c>
      <c r="O554" s="3">
        <f t="shared" si="17"/>
        <v>0</v>
      </c>
      <c r="P554" s="4">
        <f>N554+SUM(Commissions!N553:DE553)</f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-742.42</v>
      </c>
      <c r="BB554">
        <v>-742.42</v>
      </c>
      <c r="BC554">
        <v>-742.42</v>
      </c>
      <c r="BD554">
        <v>-742.42</v>
      </c>
      <c r="BE554">
        <v>-742.42</v>
      </c>
      <c r="BF554">
        <v>-742.42</v>
      </c>
      <c r="BG554">
        <v>-742.42</v>
      </c>
      <c r="BH554">
        <v>-742.42</v>
      </c>
      <c r="BI554">
        <v>-742.42</v>
      </c>
      <c r="BJ554">
        <v>-742.42</v>
      </c>
      <c r="BK554">
        <v>-742.42</v>
      </c>
      <c r="BL554">
        <v>-742.42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</row>
    <row r="555" spans="1:112" x14ac:dyDescent="0.25">
      <c r="A555">
        <v>91</v>
      </c>
      <c r="B555" t="s">
        <v>167</v>
      </c>
      <c r="C555" t="s">
        <v>200</v>
      </c>
      <c r="D555" s="5">
        <v>44927</v>
      </c>
      <c r="E555">
        <v>7937.19</v>
      </c>
      <c r="F555" s="7">
        <v>44967</v>
      </c>
      <c r="G555" s="7">
        <v>44927</v>
      </c>
      <c r="H555" s="7">
        <v>45291</v>
      </c>
      <c r="I555">
        <v>661.43</v>
      </c>
      <c r="J555">
        <v>12</v>
      </c>
      <c r="K555">
        <v>2</v>
      </c>
      <c r="L555">
        <v>0.03</v>
      </c>
      <c r="M555" t="s">
        <v>201</v>
      </c>
      <c r="N555" s="3">
        <f t="shared" si="16"/>
        <v>238.11569999999998</v>
      </c>
      <c r="O555" s="3">
        <f t="shared" si="17"/>
        <v>0</v>
      </c>
      <c r="P555" s="4">
        <f>N555+SUM(Commissions!N554:DE554)</f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-661.43</v>
      </c>
      <c r="BN555">
        <v>-661.43</v>
      </c>
      <c r="BO555">
        <v>-661.43</v>
      </c>
      <c r="BP555">
        <v>-661.43</v>
      </c>
      <c r="BQ555">
        <v>-661.43</v>
      </c>
      <c r="BR555">
        <v>-661.43</v>
      </c>
      <c r="BS555">
        <v>-661.43</v>
      </c>
      <c r="BT555">
        <v>-661.43</v>
      </c>
      <c r="BU555">
        <v>-661.43</v>
      </c>
      <c r="BV555">
        <v>-661.43</v>
      </c>
      <c r="BW555">
        <v>-661.43</v>
      </c>
      <c r="BX555">
        <v>-661.43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</row>
    <row r="556" spans="1:112" x14ac:dyDescent="0.25">
      <c r="A556">
        <v>91</v>
      </c>
      <c r="B556" t="s">
        <v>167</v>
      </c>
      <c r="C556" t="s">
        <v>200</v>
      </c>
      <c r="D556" s="5">
        <v>45292</v>
      </c>
      <c r="E556">
        <v>7071.31</v>
      </c>
      <c r="F556" s="7">
        <v>45332</v>
      </c>
      <c r="G556" s="7">
        <v>45292</v>
      </c>
      <c r="H556" s="7">
        <v>45657</v>
      </c>
      <c r="I556">
        <v>589.28</v>
      </c>
      <c r="J556">
        <v>12</v>
      </c>
      <c r="K556">
        <v>3</v>
      </c>
      <c r="L556">
        <v>0.03</v>
      </c>
      <c r="M556" t="s">
        <v>201</v>
      </c>
      <c r="N556" s="3">
        <f t="shared" si="16"/>
        <v>212.13929999999999</v>
      </c>
      <c r="O556" s="3">
        <f t="shared" si="17"/>
        <v>0</v>
      </c>
      <c r="P556" s="4">
        <f>N556+SUM(Commissions!N555:DE555)</f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-589.28</v>
      </c>
      <c r="BZ556">
        <v>-589.28</v>
      </c>
      <c r="CA556">
        <v>-589.28</v>
      </c>
      <c r="CB556">
        <v>-589.28</v>
      </c>
      <c r="CC556">
        <v>-589.28</v>
      </c>
      <c r="CD556">
        <v>-589.28</v>
      </c>
      <c r="CE556">
        <v>-589.28</v>
      </c>
      <c r="CF556">
        <v>-589.28</v>
      </c>
      <c r="CG556">
        <v>-589.28</v>
      </c>
      <c r="CH556">
        <v>-589.28</v>
      </c>
      <c r="CI556">
        <v>-589.28</v>
      </c>
      <c r="CJ556">
        <v>-589.28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</row>
    <row r="557" spans="1:112" x14ac:dyDescent="0.25">
      <c r="A557">
        <v>91</v>
      </c>
      <c r="B557" t="s">
        <v>167</v>
      </c>
      <c r="C557" t="s">
        <v>200</v>
      </c>
      <c r="D557" s="5">
        <v>45658</v>
      </c>
      <c r="E557">
        <v>6299.9</v>
      </c>
      <c r="F557" s="7">
        <v>45698</v>
      </c>
      <c r="G557" s="7">
        <v>45658</v>
      </c>
      <c r="H557" s="7">
        <v>46022</v>
      </c>
      <c r="I557">
        <v>524.99</v>
      </c>
      <c r="J557">
        <v>12</v>
      </c>
      <c r="K557">
        <v>4</v>
      </c>
      <c r="L557">
        <v>0.03</v>
      </c>
      <c r="M557" t="s">
        <v>201</v>
      </c>
      <c r="N557" s="3">
        <f t="shared" si="16"/>
        <v>188.99699999999999</v>
      </c>
      <c r="O557" s="3">
        <f t="shared" si="17"/>
        <v>0</v>
      </c>
      <c r="P557" s="4">
        <f>N557+SUM(Commissions!N556:DE556)</f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-524.99</v>
      </c>
      <c r="CL557">
        <v>-524.99</v>
      </c>
      <c r="CM557">
        <v>-524.99</v>
      </c>
      <c r="CN557">
        <v>-524.99</v>
      </c>
      <c r="CO557">
        <v>-524.99</v>
      </c>
      <c r="CP557">
        <v>-524.99</v>
      </c>
      <c r="CQ557">
        <v>-524.99</v>
      </c>
      <c r="CR557">
        <v>-524.99</v>
      </c>
      <c r="CS557">
        <v>-524.99</v>
      </c>
      <c r="CT557">
        <v>-524.99</v>
      </c>
      <c r="CU557">
        <v>-524.99</v>
      </c>
      <c r="CV557">
        <v>-524.99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</row>
    <row r="558" spans="1:112" x14ac:dyDescent="0.25">
      <c r="A558">
        <v>91</v>
      </c>
      <c r="B558" t="s">
        <v>167</v>
      </c>
      <c r="C558" t="s">
        <v>200</v>
      </c>
      <c r="D558" s="5">
        <v>46023</v>
      </c>
      <c r="E558">
        <v>5612.64</v>
      </c>
      <c r="F558" s="7">
        <v>46063</v>
      </c>
      <c r="G558" s="7">
        <v>46023</v>
      </c>
      <c r="H558" s="7">
        <v>46387</v>
      </c>
      <c r="I558">
        <v>467.72</v>
      </c>
      <c r="J558">
        <v>12</v>
      </c>
      <c r="K558">
        <v>5</v>
      </c>
      <c r="L558">
        <v>0.03</v>
      </c>
      <c r="M558" t="s">
        <v>201</v>
      </c>
      <c r="N558" s="3">
        <f t="shared" si="16"/>
        <v>168.3792</v>
      </c>
      <c r="O558" s="3">
        <f t="shared" si="17"/>
        <v>0</v>
      </c>
      <c r="P558" s="4">
        <f>N558+SUM(Commissions!N557:DE557)</f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-467.72</v>
      </c>
      <c r="CX558">
        <v>-467.72</v>
      </c>
      <c r="CY558">
        <v>-467.72</v>
      </c>
      <c r="CZ558">
        <v>-467.72</v>
      </c>
      <c r="DA558">
        <v>-467.72</v>
      </c>
      <c r="DB558">
        <v>-467.72</v>
      </c>
      <c r="DC558">
        <v>-467.72</v>
      </c>
      <c r="DD558">
        <v>-467.72</v>
      </c>
      <c r="DE558">
        <v>-467.72</v>
      </c>
      <c r="DF558">
        <v>-467.72</v>
      </c>
      <c r="DG558">
        <v>-467.72</v>
      </c>
      <c r="DH558">
        <v>-467.72</v>
      </c>
    </row>
    <row r="559" spans="1:112" x14ac:dyDescent="0.25">
      <c r="A559">
        <v>91</v>
      </c>
      <c r="B559" t="s">
        <v>167</v>
      </c>
      <c r="C559" t="s">
        <v>200</v>
      </c>
      <c r="D559" s="5">
        <v>46388</v>
      </c>
      <c r="E559">
        <v>5000.3500000000004</v>
      </c>
      <c r="F559" s="7">
        <v>46428</v>
      </c>
      <c r="G559" s="7">
        <v>46388</v>
      </c>
      <c r="H559" s="7">
        <v>46752</v>
      </c>
      <c r="I559">
        <v>416.7</v>
      </c>
      <c r="J559">
        <v>12</v>
      </c>
      <c r="K559">
        <v>6</v>
      </c>
      <c r="L559">
        <v>0.03</v>
      </c>
      <c r="M559" t="s">
        <v>201</v>
      </c>
      <c r="N559" s="3">
        <f t="shared" si="16"/>
        <v>150.01050000000001</v>
      </c>
      <c r="O559" s="3">
        <f t="shared" si="17"/>
        <v>150.01050000000001</v>
      </c>
      <c r="P559" s="4">
        <f>N559+SUM(Commissions!N558:DE558)</f>
        <v>150.01050000000001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</row>
    <row r="560" spans="1:112" x14ac:dyDescent="0.25">
      <c r="A560">
        <v>92</v>
      </c>
      <c r="B560" t="s">
        <v>168</v>
      </c>
      <c r="C560" t="s">
        <v>196</v>
      </c>
      <c r="D560" s="5">
        <v>44197</v>
      </c>
      <c r="E560">
        <v>30000</v>
      </c>
      <c r="F560" s="7">
        <v>44237</v>
      </c>
      <c r="G560" s="7">
        <v>44197</v>
      </c>
      <c r="H560" s="7">
        <v>44561</v>
      </c>
      <c r="I560">
        <v>2500</v>
      </c>
      <c r="J560">
        <v>12</v>
      </c>
      <c r="K560">
        <v>0</v>
      </c>
      <c r="L560">
        <v>0.05</v>
      </c>
      <c r="M560" t="s">
        <v>201</v>
      </c>
      <c r="N560" s="3">
        <f t="shared" si="16"/>
        <v>1500</v>
      </c>
      <c r="O560" s="3">
        <f t="shared" si="17"/>
        <v>0</v>
      </c>
      <c r="P560" s="4">
        <f>N560+SUM(Commissions!N559:DE559)</f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-2500</v>
      </c>
      <c r="AQ560">
        <v>-2500</v>
      </c>
      <c r="AR560">
        <v>-2500</v>
      </c>
      <c r="AS560">
        <v>-2500</v>
      </c>
      <c r="AT560">
        <v>-2500</v>
      </c>
      <c r="AU560">
        <v>-2500</v>
      </c>
      <c r="AV560">
        <v>-2500</v>
      </c>
      <c r="AW560">
        <v>-2500</v>
      </c>
      <c r="AX560">
        <v>-2500</v>
      </c>
      <c r="AY560">
        <v>-2500</v>
      </c>
      <c r="AZ560">
        <v>-2500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</row>
    <row r="561" spans="1:112" x14ac:dyDescent="0.25">
      <c r="A561">
        <v>92</v>
      </c>
      <c r="B561" t="s">
        <v>168</v>
      </c>
      <c r="C561" t="s">
        <v>196</v>
      </c>
      <c r="D561" s="5">
        <v>44562</v>
      </c>
      <c r="E561">
        <v>27578.76</v>
      </c>
      <c r="F561" s="7">
        <v>44602</v>
      </c>
      <c r="G561" s="7">
        <v>44562</v>
      </c>
      <c r="H561" s="7">
        <v>44926</v>
      </c>
      <c r="I561">
        <v>2298.23</v>
      </c>
      <c r="J561">
        <v>12</v>
      </c>
      <c r="K561">
        <v>1</v>
      </c>
      <c r="L561">
        <v>0.03</v>
      </c>
      <c r="M561" t="s">
        <v>201</v>
      </c>
      <c r="N561" s="3">
        <f t="shared" si="16"/>
        <v>827.36279999999988</v>
      </c>
      <c r="O561" s="3">
        <f t="shared" si="17"/>
        <v>0</v>
      </c>
      <c r="P561" s="4">
        <f>N561+SUM(Commissions!N560:DE560)</f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-2298.23</v>
      </c>
      <c r="BB561">
        <v>-2298.23</v>
      </c>
      <c r="BC561">
        <v>-2298.23</v>
      </c>
      <c r="BD561">
        <v>-2298.23</v>
      </c>
      <c r="BE561">
        <v>-2298.23</v>
      </c>
      <c r="BF561">
        <v>-2298.23</v>
      </c>
      <c r="BG561">
        <v>-2298.23</v>
      </c>
      <c r="BH561">
        <v>-2298.23</v>
      </c>
      <c r="BI561">
        <v>-2298.23</v>
      </c>
      <c r="BJ561">
        <v>-2298.23</v>
      </c>
      <c r="BK561">
        <v>-2298.23</v>
      </c>
      <c r="BL561">
        <v>-2298.23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</row>
    <row r="562" spans="1:112" x14ac:dyDescent="0.25">
      <c r="A562">
        <v>92</v>
      </c>
      <c r="B562" t="s">
        <v>168</v>
      </c>
      <c r="C562" t="s">
        <v>196</v>
      </c>
      <c r="D562" s="5">
        <v>44927</v>
      </c>
      <c r="E562">
        <v>25352.94</v>
      </c>
      <c r="F562" s="7">
        <v>44967</v>
      </c>
      <c r="G562" s="7">
        <v>44927</v>
      </c>
      <c r="H562" s="7">
        <v>45291</v>
      </c>
      <c r="I562">
        <v>2112.7399999999998</v>
      </c>
      <c r="J562">
        <v>12</v>
      </c>
      <c r="K562">
        <v>2</v>
      </c>
      <c r="L562">
        <v>0.03</v>
      </c>
      <c r="M562" t="s">
        <v>201</v>
      </c>
      <c r="N562" s="3">
        <f t="shared" si="16"/>
        <v>760.58819999999992</v>
      </c>
      <c r="O562" s="3">
        <f t="shared" si="17"/>
        <v>0</v>
      </c>
      <c r="P562" s="4">
        <f>N562+SUM(Commissions!N561:DE561)</f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-2112.7399999999998</v>
      </c>
      <c r="BN562">
        <v>-2112.7399999999998</v>
      </c>
      <c r="BO562">
        <v>-2112.7399999999998</v>
      </c>
      <c r="BP562">
        <v>-2112.7399999999998</v>
      </c>
      <c r="BQ562">
        <v>-2112.7399999999998</v>
      </c>
      <c r="BR562">
        <v>-2112.7399999999998</v>
      </c>
      <c r="BS562">
        <v>-2112.7399999999998</v>
      </c>
      <c r="BT562">
        <v>-2112.7399999999998</v>
      </c>
      <c r="BU562">
        <v>-2112.7399999999998</v>
      </c>
      <c r="BV562">
        <v>-2112.7399999999998</v>
      </c>
      <c r="BW562">
        <v>-2112.7399999999998</v>
      </c>
      <c r="BX562">
        <v>-2112.7399999999998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</row>
    <row r="563" spans="1:112" x14ac:dyDescent="0.25">
      <c r="A563">
        <v>92</v>
      </c>
      <c r="B563" t="s">
        <v>168</v>
      </c>
      <c r="C563" t="s">
        <v>196</v>
      </c>
      <c r="D563" s="5">
        <v>45292</v>
      </c>
      <c r="E563">
        <v>23306.75</v>
      </c>
      <c r="F563" s="7">
        <v>45332</v>
      </c>
      <c r="G563" s="7">
        <v>45292</v>
      </c>
      <c r="H563" s="7">
        <v>45657</v>
      </c>
      <c r="I563">
        <v>1942.23</v>
      </c>
      <c r="J563">
        <v>12</v>
      </c>
      <c r="K563">
        <v>3</v>
      </c>
      <c r="L563">
        <v>0.03</v>
      </c>
      <c r="M563" t="s">
        <v>201</v>
      </c>
      <c r="N563" s="3">
        <f t="shared" si="16"/>
        <v>699.20249999999999</v>
      </c>
      <c r="O563" s="3">
        <f t="shared" si="17"/>
        <v>0</v>
      </c>
      <c r="P563" s="4">
        <f>N563+SUM(Commissions!N562:DE562)</f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-1942.23</v>
      </c>
      <c r="BZ563">
        <v>-1942.23</v>
      </c>
      <c r="CA563">
        <v>-1942.23</v>
      </c>
      <c r="CB563">
        <v>-1942.23</v>
      </c>
      <c r="CC563">
        <v>-1942.23</v>
      </c>
      <c r="CD563">
        <v>-1942.23</v>
      </c>
      <c r="CE563">
        <v>-1942.23</v>
      </c>
      <c r="CF563">
        <v>-1942.23</v>
      </c>
      <c r="CG563">
        <v>-1942.23</v>
      </c>
      <c r="CH563">
        <v>-1942.23</v>
      </c>
      <c r="CI563">
        <v>-1942.23</v>
      </c>
      <c r="CJ563">
        <v>-1942.23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</row>
    <row r="564" spans="1:112" x14ac:dyDescent="0.25">
      <c r="A564">
        <v>92</v>
      </c>
      <c r="B564" t="s">
        <v>168</v>
      </c>
      <c r="C564" t="s">
        <v>196</v>
      </c>
      <c r="D564" s="5">
        <v>45658</v>
      </c>
      <c r="E564">
        <v>21425.71</v>
      </c>
      <c r="F564" s="7">
        <v>45698</v>
      </c>
      <c r="G564" s="7">
        <v>45658</v>
      </c>
      <c r="H564" s="7">
        <v>46022</v>
      </c>
      <c r="I564">
        <v>1785.48</v>
      </c>
      <c r="J564">
        <v>12</v>
      </c>
      <c r="K564">
        <v>4</v>
      </c>
      <c r="L564">
        <v>0.03</v>
      </c>
      <c r="M564" t="s">
        <v>201</v>
      </c>
      <c r="N564" s="3">
        <f t="shared" si="16"/>
        <v>642.7713</v>
      </c>
      <c r="O564" s="3">
        <f t="shared" si="17"/>
        <v>0</v>
      </c>
      <c r="P564" s="4">
        <f>N564+SUM(Commissions!N563:DE563)</f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-1785.48</v>
      </c>
      <c r="CL564">
        <v>-1785.48</v>
      </c>
      <c r="CM564">
        <v>-1785.48</v>
      </c>
      <c r="CN564">
        <v>-1785.48</v>
      </c>
      <c r="CO564">
        <v>-1785.48</v>
      </c>
      <c r="CP564">
        <v>-1785.48</v>
      </c>
      <c r="CQ564">
        <v>-1785.48</v>
      </c>
      <c r="CR564">
        <v>-1785.48</v>
      </c>
      <c r="CS564">
        <v>-1785.48</v>
      </c>
      <c r="CT564">
        <v>-1785.48</v>
      </c>
      <c r="CU564">
        <v>-1785.48</v>
      </c>
      <c r="CV564">
        <v>-1785.48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</row>
    <row r="565" spans="1:112" x14ac:dyDescent="0.25">
      <c r="A565">
        <v>92</v>
      </c>
      <c r="B565" t="s">
        <v>168</v>
      </c>
      <c r="C565" t="s">
        <v>196</v>
      </c>
      <c r="D565" s="5">
        <v>46023</v>
      </c>
      <c r="E565">
        <v>19696.490000000002</v>
      </c>
      <c r="F565" s="7">
        <v>46063</v>
      </c>
      <c r="G565" s="7">
        <v>46023</v>
      </c>
      <c r="H565" s="7">
        <v>46387</v>
      </c>
      <c r="I565">
        <v>1641.37</v>
      </c>
      <c r="J565">
        <v>12</v>
      </c>
      <c r="K565">
        <v>5</v>
      </c>
      <c r="L565">
        <v>0.03</v>
      </c>
      <c r="M565" t="s">
        <v>201</v>
      </c>
      <c r="N565" s="3">
        <f t="shared" si="16"/>
        <v>590.89470000000006</v>
      </c>
      <c r="O565" s="3">
        <f t="shared" si="17"/>
        <v>0</v>
      </c>
      <c r="P565" s="4">
        <f>N565+SUM(Commissions!N564:DE564)</f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-1641.37</v>
      </c>
      <c r="CX565">
        <v>-1641.37</v>
      </c>
      <c r="CY565">
        <v>-1641.37</v>
      </c>
      <c r="CZ565">
        <v>-1641.37</v>
      </c>
      <c r="DA565">
        <v>-1641.37</v>
      </c>
      <c r="DB565">
        <v>-1641.37</v>
      </c>
      <c r="DC565">
        <v>-1641.37</v>
      </c>
      <c r="DD565">
        <v>-1641.37</v>
      </c>
      <c r="DE565">
        <v>-1641.37</v>
      </c>
      <c r="DF565">
        <v>-1641.37</v>
      </c>
      <c r="DG565">
        <v>-1641.37</v>
      </c>
      <c r="DH565">
        <v>-1641.37</v>
      </c>
    </row>
    <row r="566" spans="1:112" x14ac:dyDescent="0.25">
      <c r="A566">
        <v>92</v>
      </c>
      <c r="B566" t="s">
        <v>168</v>
      </c>
      <c r="C566" t="s">
        <v>196</v>
      </c>
      <c r="D566" s="5">
        <v>46388</v>
      </c>
      <c r="E566">
        <v>18106.82</v>
      </c>
      <c r="F566" s="7">
        <v>46428</v>
      </c>
      <c r="G566" s="7">
        <v>46388</v>
      </c>
      <c r="H566" s="7">
        <v>46752</v>
      </c>
      <c r="I566">
        <v>1508.9</v>
      </c>
      <c r="J566">
        <v>12</v>
      </c>
      <c r="K566">
        <v>6</v>
      </c>
      <c r="L566">
        <v>0.03</v>
      </c>
      <c r="M566" t="s">
        <v>201</v>
      </c>
      <c r="N566" s="3">
        <f t="shared" si="16"/>
        <v>543.20460000000003</v>
      </c>
      <c r="O566" s="3">
        <f t="shared" si="17"/>
        <v>543.20460000000003</v>
      </c>
      <c r="P566" s="4">
        <f>N566+SUM(Commissions!N565:DE565)</f>
        <v>543.20460000000003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</row>
    <row r="567" spans="1:112" x14ac:dyDescent="0.25">
      <c r="A567">
        <v>95</v>
      </c>
      <c r="B567" t="s">
        <v>168</v>
      </c>
      <c r="C567" t="s">
        <v>196</v>
      </c>
      <c r="D567" s="5">
        <v>44197</v>
      </c>
      <c r="E567">
        <v>40000</v>
      </c>
      <c r="F567" s="7">
        <v>44237</v>
      </c>
      <c r="G567" s="7">
        <v>44197</v>
      </c>
      <c r="H567" s="7">
        <v>44561</v>
      </c>
      <c r="I567">
        <v>3333.33</v>
      </c>
      <c r="J567">
        <v>12</v>
      </c>
      <c r="K567">
        <v>0</v>
      </c>
      <c r="L567">
        <v>0.05</v>
      </c>
      <c r="M567" t="s">
        <v>201</v>
      </c>
      <c r="N567" s="3">
        <f t="shared" si="16"/>
        <v>2000</v>
      </c>
      <c r="O567" s="3">
        <f t="shared" si="17"/>
        <v>0</v>
      </c>
      <c r="P567" s="4">
        <f>N567+SUM(Commissions!N566:DE566)</f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-3333.33</v>
      </c>
      <c r="AQ567">
        <v>-3333.33</v>
      </c>
      <c r="AR567">
        <v>-3333.33</v>
      </c>
      <c r="AS567">
        <v>-3333.33</v>
      </c>
      <c r="AT567">
        <v>-3333.33</v>
      </c>
      <c r="AU567">
        <v>-3333.33</v>
      </c>
      <c r="AV567">
        <v>-3333.33</v>
      </c>
      <c r="AW567">
        <v>-3333.33</v>
      </c>
      <c r="AX567">
        <v>-3333.33</v>
      </c>
      <c r="AY567">
        <v>-3333.33</v>
      </c>
      <c r="AZ567">
        <v>-3333.33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</row>
    <row r="568" spans="1:112" x14ac:dyDescent="0.25">
      <c r="A568">
        <v>95</v>
      </c>
      <c r="B568" t="s">
        <v>168</v>
      </c>
      <c r="C568" t="s">
        <v>196</v>
      </c>
      <c r="D568" s="5">
        <v>44562</v>
      </c>
      <c r="E568">
        <v>36771.68</v>
      </c>
      <c r="F568" s="7">
        <v>44602</v>
      </c>
      <c r="G568" s="7">
        <v>44562</v>
      </c>
      <c r="H568" s="7">
        <v>44926</v>
      </c>
      <c r="I568">
        <v>3064.31</v>
      </c>
      <c r="J568">
        <v>12</v>
      </c>
      <c r="K568">
        <v>1</v>
      </c>
      <c r="L568">
        <v>0.03</v>
      </c>
      <c r="M568" t="s">
        <v>201</v>
      </c>
      <c r="N568" s="3">
        <f t="shared" si="16"/>
        <v>1103.1504</v>
      </c>
      <c r="O568" s="3">
        <f t="shared" si="17"/>
        <v>0</v>
      </c>
      <c r="P568" s="4">
        <f>N568+SUM(Commissions!N567:DE567)</f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-3064.31</v>
      </c>
      <c r="BB568">
        <v>-3064.31</v>
      </c>
      <c r="BC568">
        <v>-3064.31</v>
      </c>
      <c r="BD568">
        <v>-3064.31</v>
      </c>
      <c r="BE568">
        <v>-3064.31</v>
      </c>
      <c r="BF568">
        <v>-3064.31</v>
      </c>
      <c r="BG568">
        <v>-3064.31</v>
      </c>
      <c r="BH568">
        <v>-3064.31</v>
      </c>
      <c r="BI568">
        <v>-3064.31</v>
      </c>
      <c r="BJ568">
        <v>-3064.31</v>
      </c>
      <c r="BK568">
        <v>-3064.31</v>
      </c>
      <c r="BL568">
        <v>-3064.31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</row>
    <row r="569" spans="1:112" x14ac:dyDescent="0.25">
      <c r="A569">
        <v>95</v>
      </c>
      <c r="B569" t="s">
        <v>168</v>
      </c>
      <c r="C569" t="s">
        <v>196</v>
      </c>
      <c r="D569" s="5">
        <v>44927</v>
      </c>
      <c r="E569">
        <v>33803.910000000003</v>
      </c>
      <c r="F569" s="7">
        <v>44967</v>
      </c>
      <c r="G569" s="7">
        <v>44927</v>
      </c>
      <c r="H569" s="7">
        <v>45291</v>
      </c>
      <c r="I569">
        <v>2816.99</v>
      </c>
      <c r="J569">
        <v>12</v>
      </c>
      <c r="K569">
        <v>2</v>
      </c>
      <c r="L569">
        <v>0.03</v>
      </c>
      <c r="M569" t="s">
        <v>201</v>
      </c>
      <c r="N569" s="3">
        <f t="shared" si="16"/>
        <v>1014.1173000000001</v>
      </c>
      <c r="O569" s="3">
        <f t="shared" si="17"/>
        <v>0</v>
      </c>
      <c r="P569" s="4">
        <f>N569+SUM(Commissions!N568:DE568)</f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-2816.99</v>
      </c>
      <c r="BN569">
        <v>-2816.99</v>
      </c>
      <c r="BO569">
        <v>-2816.99</v>
      </c>
      <c r="BP569">
        <v>-2816.99</v>
      </c>
      <c r="BQ569">
        <v>-2816.99</v>
      </c>
      <c r="BR569">
        <v>-2816.99</v>
      </c>
      <c r="BS569">
        <v>-2816.99</v>
      </c>
      <c r="BT569">
        <v>-2816.99</v>
      </c>
      <c r="BU569">
        <v>-2816.99</v>
      </c>
      <c r="BV569">
        <v>-2816.99</v>
      </c>
      <c r="BW569">
        <v>-2816.99</v>
      </c>
      <c r="BX569">
        <v>-2816.99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</row>
    <row r="570" spans="1:112" x14ac:dyDescent="0.25">
      <c r="A570">
        <v>95</v>
      </c>
      <c r="B570" t="s">
        <v>168</v>
      </c>
      <c r="C570" t="s">
        <v>196</v>
      </c>
      <c r="D570" s="5">
        <v>45292</v>
      </c>
      <c r="E570">
        <v>31075.67</v>
      </c>
      <c r="F570" s="7">
        <v>45332</v>
      </c>
      <c r="G570" s="7">
        <v>45292</v>
      </c>
      <c r="H570" s="7">
        <v>45657</v>
      </c>
      <c r="I570">
        <v>2589.64</v>
      </c>
      <c r="J570">
        <v>12</v>
      </c>
      <c r="K570">
        <v>3</v>
      </c>
      <c r="L570">
        <v>0.03</v>
      </c>
      <c r="M570" t="s">
        <v>201</v>
      </c>
      <c r="N570" s="3">
        <f t="shared" si="16"/>
        <v>932.27009999999996</v>
      </c>
      <c r="O570" s="3">
        <f t="shared" si="17"/>
        <v>0</v>
      </c>
      <c r="P570" s="4">
        <f>N570+SUM(Commissions!N569:DE569)</f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-2589.64</v>
      </c>
      <c r="BZ570">
        <v>-2589.64</v>
      </c>
      <c r="CA570">
        <v>-2589.64</v>
      </c>
      <c r="CB570">
        <v>-2589.64</v>
      </c>
      <c r="CC570">
        <v>-2589.64</v>
      </c>
      <c r="CD570">
        <v>-2589.64</v>
      </c>
      <c r="CE570">
        <v>-2589.64</v>
      </c>
      <c r="CF570">
        <v>-2589.64</v>
      </c>
      <c r="CG570">
        <v>-2589.64</v>
      </c>
      <c r="CH570">
        <v>-2589.64</v>
      </c>
      <c r="CI570">
        <v>-2589.64</v>
      </c>
      <c r="CJ570">
        <v>-2589.64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</row>
    <row r="571" spans="1:112" x14ac:dyDescent="0.25">
      <c r="A571">
        <v>95</v>
      </c>
      <c r="B571" t="s">
        <v>168</v>
      </c>
      <c r="C571" t="s">
        <v>196</v>
      </c>
      <c r="D571" s="5">
        <v>45658</v>
      </c>
      <c r="E571">
        <v>28567.61</v>
      </c>
      <c r="F571" s="7">
        <v>45698</v>
      </c>
      <c r="G571" s="7">
        <v>45658</v>
      </c>
      <c r="H571" s="7">
        <v>46022</v>
      </c>
      <c r="I571">
        <v>2380.63</v>
      </c>
      <c r="J571">
        <v>12</v>
      </c>
      <c r="K571">
        <v>4</v>
      </c>
      <c r="L571">
        <v>0.03</v>
      </c>
      <c r="M571" t="s">
        <v>201</v>
      </c>
      <c r="N571" s="3">
        <f t="shared" si="16"/>
        <v>857.02829999999994</v>
      </c>
      <c r="O571" s="3">
        <f t="shared" si="17"/>
        <v>0</v>
      </c>
      <c r="P571" s="4">
        <f>N571+SUM(Commissions!N570:DE570)</f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-2380.63</v>
      </c>
      <c r="CL571">
        <v>-2380.63</v>
      </c>
      <c r="CM571">
        <v>-2380.63</v>
      </c>
      <c r="CN571">
        <v>-2380.63</v>
      </c>
      <c r="CO571">
        <v>-2380.63</v>
      </c>
      <c r="CP571">
        <v>-2380.63</v>
      </c>
      <c r="CQ571">
        <v>-2380.63</v>
      </c>
      <c r="CR571">
        <v>-2380.63</v>
      </c>
      <c r="CS571">
        <v>-2380.63</v>
      </c>
      <c r="CT571">
        <v>-2380.63</v>
      </c>
      <c r="CU571">
        <v>-2380.63</v>
      </c>
      <c r="CV571">
        <v>-2380.63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</row>
    <row r="572" spans="1:112" x14ac:dyDescent="0.25">
      <c r="A572">
        <v>95</v>
      </c>
      <c r="B572" t="s">
        <v>168</v>
      </c>
      <c r="C572" t="s">
        <v>196</v>
      </c>
      <c r="D572" s="5">
        <v>46023</v>
      </c>
      <c r="E572">
        <v>26261.98</v>
      </c>
      <c r="F572" s="7">
        <v>46063</v>
      </c>
      <c r="G572" s="7">
        <v>46023</v>
      </c>
      <c r="H572" s="7">
        <v>46387</v>
      </c>
      <c r="I572">
        <v>2188.5</v>
      </c>
      <c r="J572">
        <v>12</v>
      </c>
      <c r="K572">
        <v>5</v>
      </c>
      <c r="L572">
        <v>0.03</v>
      </c>
      <c r="M572" t="s">
        <v>201</v>
      </c>
      <c r="N572" s="3">
        <f t="shared" si="16"/>
        <v>787.85939999999994</v>
      </c>
      <c r="O572" s="3">
        <f t="shared" si="17"/>
        <v>0</v>
      </c>
      <c r="P572" s="4">
        <f>N572+SUM(Commissions!N571:DE571)</f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-2188.5</v>
      </c>
      <c r="CX572">
        <v>-2188.5</v>
      </c>
      <c r="CY572">
        <v>-2188.5</v>
      </c>
      <c r="CZ572">
        <v>-2188.5</v>
      </c>
      <c r="DA572">
        <v>-2188.5</v>
      </c>
      <c r="DB572">
        <v>-2188.5</v>
      </c>
      <c r="DC572">
        <v>-2188.5</v>
      </c>
      <c r="DD572">
        <v>-2188.5</v>
      </c>
      <c r="DE572">
        <v>-2188.5</v>
      </c>
      <c r="DF572">
        <v>-2188.5</v>
      </c>
      <c r="DG572">
        <v>-2188.5</v>
      </c>
      <c r="DH572">
        <v>-2188.5</v>
      </c>
    </row>
    <row r="573" spans="1:112" x14ac:dyDescent="0.25">
      <c r="A573">
        <v>95</v>
      </c>
      <c r="B573" t="s">
        <v>168</v>
      </c>
      <c r="C573" t="s">
        <v>196</v>
      </c>
      <c r="D573" s="5">
        <v>46388</v>
      </c>
      <c r="E573">
        <v>24142.43</v>
      </c>
      <c r="F573" s="7">
        <v>46428</v>
      </c>
      <c r="G573" s="7">
        <v>46388</v>
      </c>
      <c r="H573" s="7">
        <v>46752</v>
      </c>
      <c r="I573">
        <v>2011.87</v>
      </c>
      <c r="J573">
        <v>12</v>
      </c>
      <c r="K573">
        <v>6</v>
      </c>
      <c r="L573">
        <v>0.03</v>
      </c>
      <c r="M573" t="s">
        <v>201</v>
      </c>
      <c r="N573" s="3">
        <f t="shared" si="16"/>
        <v>724.27289999999994</v>
      </c>
      <c r="O573" s="3">
        <f t="shared" si="17"/>
        <v>724.27289999999994</v>
      </c>
      <c r="P573" s="4">
        <f>N573+SUM(Commissions!N572:DE572)</f>
        <v>724.27289999999994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</row>
    <row r="574" spans="1:112" x14ac:dyDescent="0.25">
      <c r="A574">
        <v>96</v>
      </c>
      <c r="B574" t="s">
        <v>169</v>
      </c>
      <c r="C574" t="s">
        <v>199</v>
      </c>
      <c r="D574" s="5">
        <v>44197</v>
      </c>
      <c r="E574">
        <v>60000</v>
      </c>
      <c r="F574" s="7">
        <v>44237</v>
      </c>
      <c r="G574" s="7">
        <v>44197</v>
      </c>
      <c r="H574" s="7">
        <v>44561</v>
      </c>
      <c r="I574">
        <v>5000</v>
      </c>
      <c r="J574">
        <v>12</v>
      </c>
      <c r="K574">
        <v>0</v>
      </c>
      <c r="L574">
        <v>0.05</v>
      </c>
      <c r="M574" t="s">
        <v>201</v>
      </c>
      <c r="N574" s="3">
        <f t="shared" si="16"/>
        <v>3000</v>
      </c>
      <c r="O574" s="3">
        <f t="shared" si="17"/>
        <v>0</v>
      </c>
      <c r="P574" s="4">
        <f>N574+SUM(Commissions!N573:DE573)</f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-5000</v>
      </c>
      <c r="AQ574">
        <v>-5000</v>
      </c>
      <c r="AR574">
        <v>-5000</v>
      </c>
      <c r="AS574">
        <v>-5000</v>
      </c>
      <c r="AT574">
        <v>-5000</v>
      </c>
      <c r="AU574">
        <v>-5000</v>
      </c>
      <c r="AV574">
        <v>-5000</v>
      </c>
      <c r="AW574">
        <v>-5000</v>
      </c>
      <c r="AX574">
        <v>-5000</v>
      </c>
      <c r="AY574">
        <v>-5000</v>
      </c>
      <c r="AZ574">
        <v>-5000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</row>
    <row r="575" spans="1:112" x14ac:dyDescent="0.25">
      <c r="A575">
        <v>96</v>
      </c>
      <c r="B575" t="s">
        <v>169</v>
      </c>
      <c r="C575" t="s">
        <v>199</v>
      </c>
      <c r="D575" s="5">
        <v>44562</v>
      </c>
      <c r="E575">
        <v>53726.73</v>
      </c>
      <c r="F575" s="7">
        <v>44602</v>
      </c>
      <c r="G575" s="7">
        <v>44562</v>
      </c>
      <c r="H575" s="7">
        <v>44926</v>
      </c>
      <c r="I575">
        <v>4477.2299999999996</v>
      </c>
      <c r="J575">
        <v>12</v>
      </c>
      <c r="K575">
        <v>1</v>
      </c>
      <c r="L575">
        <v>0.03</v>
      </c>
      <c r="M575" t="s">
        <v>201</v>
      </c>
      <c r="N575" s="3">
        <f t="shared" si="16"/>
        <v>1611.8018999999999</v>
      </c>
      <c r="O575" s="3">
        <f t="shared" si="17"/>
        <v>0</v>
      </c>
      <c r="P575" s="4">
        <f>N575+SUM(Commissions!N574:DE574)</f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-4477.2299999999996</v>
      </c>
      <c r="BB575">
        <v>-4477.2299999999996</v>
      </c>
      <c r="BC575">
        <v>-4477.2299999999996</v>
      </c>
      <c r="BD575">
        <v>-4477.2299999999996</v>
      </c>
      <c r="BE575">
        <v>-4477.2299999999996</v>
      </c>
      <c r="BF575">
        <v>-4477.2299999999996</v>
      </c>
      <c r="BG575">
        <v>-4477.2299999999996</v>
      </c>
      <c r="BH575">
        <v>-4477.2299999999996</v>
      </c>
      <c r="BI575">
        <v>-4477.2299999999996</v>
      </c>
      <c r="BJ575">
        <v>-4477.2299999999996</v>
      </c>
      <c r="BK575">
        <v>-4477.2299999999996</v>
      </c>
      <c r="BL575">
        <v>-4477.2299999999996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</row>
    <row r="576" spans="1:112" x14ac:dyDescent="0.25">
      <c r="A576">
        <v>96</v>
      </c>
      <c r="B576" t="s">
        <v>169</v>
      </c>
      <c r="C576" t="s">
        <v>199</v>
      </c>
      <c r="D576" s="5">
        <v>44927</v>
      </c>
      <c r="E576">
        <v>48109.36</v>
      </c>
      <c r="F576" s="7">
        <v>44967</v>
      </c>
      <c r="G576" s="7">
        <v>44927</v>
      </c>
      <c r="H576" s="7">
        <v>45291</v>
      </c>
      <c r="I576">
        <v>4009.11</v>
      </c>
      <c r="J576">
        <v>12</v>
      </c>
      <c r="K576">
        <v>2</v>
      </c>
      <c r="L576">
        <v>0.03</v>
      </c>
      <c r="M576" t="s">
        <v>201</v>
      </c>
      <c r="N576" s="3">
        <f t="shared" si="16"/>
        <v>1443.2808</v>
      </c>
      <c r="O576" s="3">
        <f t="shared" si="17"/>
        <v>0</v>
      </c>
      <c r="P576" s="4">
        <f>N576+SUM(Commissions!N575:DE575)</f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-4009.11</v>
      </c>
      <c r="BN576">
        <v>-4009.11</v>
      </c>
      <c r="BO576">
        <v>-4009.11</v>
      </c>
      <c r="BP576">
        <v>-4009.11</v>
      </c>
      <c r="BQ576">
        <v>-4009.11</v>
      </c>
      <c r="BR576">
        <v>-4009.11</v>
      </c>
      <c r="BS576">
        <v>-4009.11</v>
      </c>
      <c r="BT576">
        <v>-4009.11</v>
      </c>
      <c r="BU576">
        <v>-4009.11</v>
      </c>
      <c r="BV576">
        <v>-4009.11</v>
      </c>
      <c r="BW576">
        <v>-4009.11</v>
      </c>
      <c r="BX576">
        <v>-4009.11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</row>
    <row r="577" spans="1:112" x14ac:dyDescent="0.25">
      <c r="A577">
        <v>96</v>
      </c>
      <c r="B577" t="s">
        <v>169</v>
      </c>
      <c r="C577" t="s">
        <v>199</v>
      </c>
      <c r="D577" s="5">
        <v>45292</v>
      </c>
      <c r="E577">
        <v>43079.32</v>
      </c>
      <c r="F577" s="7">
        <v>45332</v>
      </c>
      <c r="G577" s="7">
        <v>45292</v>
      </c>
      <c r="H577" s="7">
        <v>45657</v>
      </c>
      <c r="I577">
        <v>3589.94</v>
      </c>
      <c r="J577">
        <v>12</v>
      </c>
      <c r="K577">
        <v>3</v>
      </c>
      <c r="L577">
        <v>0.03</v>
      </c>
      <c r="M577" t="s">
        <v>201</v>
      </c>
      <c r="N577" s="3">
        <f t="shared" si="16"/>
        <v>1292.3796</v>
      </c>
      <c r="O577" s="3">
        <f t="shared" si="17"/>
        <v>0</v>
      </c>
      <c r="P577" s="4">
        <f>N577+SUM(Commissions!N576:DE576)</f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-3589.94</v>
      </c>
      <c r="BZ577">
        <v>-3589.94</v>
      </c>
      <c r="CA577">
        <v>-3589.94</v>
      </c>
      <c r="CB577">
        <v>-3589.94</v>
      </c>
      <c r="CC577">
        <v>-3589.94</v>
      </c>
      <c r="CD577">
        <v>-3589.94</v>
      </c>
      <c r="CE577">
        <v>-3589.94</v>
      </c>
      <c r="CF577">
        <v>-3589.94</v>
      </c>
      <c r="CG577">
        <v>-3589.94</v>
      </c>
      <c r="CH577">
        <v>-3589.94</v>
      </c>
      <c r="CI577">
        <v>-3589.94</v>
      </c>
      <c r="CJ577">
        <v>-3589.94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</row>
    <row r="578" spans="1:112" x14ac:dyDescent="0.25">
      <c r="A578">
        <v>96</v>
      </c>
      <c r="B578" t="s">
        <v>169</v>
      </c>
      <c r="C578" t="s">
        <v>199</v>
      </c>
      <c r="D578" s="5">
        <v>45658</v>
      </c>
      <c r="E578">
        <v>38575.18</v>
      </c>
      <c r="F578" s="7">
        <v>45698</v>
      </c>
      <c r="G578" s="7">
        <v>45658</v>
      </c>
      <c r="H578" s="7">
        <v>46022</v>
      </c>
      <c r="I578">
        <v>3214.6</v>
      </c>
      <c r="J578">
        <v>12</v>
      </c>
      <c r="K578">
        <v>4</v>
      </c>
      <c r="L578">
        <v>0.03</v>
      </c>
      <c r="M578" t="s">
        <v>201</v>
      </c>
      <c r="N578" s="3">
        <f t="shared" si="16"/>
        <v>1157.2554</v>
      </c>
      <c r="O578" s="3">
        <f t="shared" si="17"/>
        <v>0</v>
      </c>
      <c r="P578" s="4">
        <f>N578+SUM(Commissions!N577:DE577)</f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-3214.6</v>
      </c>
      <c r="CL578">
        <v>-3214.6</v>
      </c>
      <c r="CM578">
        <v>-3214.6</v>
      </c>
      <c r="CN578">
        <v>-3214.6</v>
      </c>
      <c r="CO578">
        <v>-3214.6</v>
      </c>
      <c r="CP578">
        <v>-3214.6</v>
      </c>
      <c r="CQ578">
        <v>-3214.6</v>
      </c>
      <c r="CR578">
        <v>-3214.6</v>
      </c>
      <c r="CS578">
        <v>-3214.6</v>
      </c>
      <c r="CT578">
        <v>-3214.6</v>
      </c>
      <c r="CU578">
        <v>-3214.6</v>
      </c>
      <c r="CV578">
        <v>-3214.6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</row>
    <row r="579" spans="1:112" x14ac:dyDescent="0.25">
      <c r="A579">
        <v>96</v>
      </c>
      <c r="B579" t="s">
        <v>169</v>
      </c>
      <c r="C579" t="s">
        <v>199</v>
      </c>
      <c r="D579" s="5">
        <v>46023</v>
      </c>
      <c r="E579">
        <v>34541.97</v>
      </c>
      <c r="F579" s="7">
        <v>46063</v>
      </c>
      <c r="G579" s="7">
        <v>46023</v>
      </c>
      <c r="H579" s="7">
        <v>46387</v>
      </c>
      <c r="I579">
        <v>2878.5</v>
      </c>
      <c r="J579">
        <v>12</v>
      </c>
      <c r="K579">
        <v>5</v>
      </c>
      <c r="L579">
        <v>0.03</v>
      </c>
      <c r="M579" t="s">
        <v>201</v>
      </c>
      <c r="N579" s="3">
        <f t="shared" si="16"/>
        <v>1036.2591</v>
      </c>
      <c r="O579" s="3">
        <f t="shared" si="17"/>
        <v>0</v>
      </c>
      <c r="P579" s="4">
        <f>N579+SUM(Commissions!N578:DE578)</f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-2878.5</v>
      </c>
      <c r="CX579">
        <v>-2878.5</v>
      </c>
      <c r="CY579">
        <v>-2878.5</v>
      </c>
      <c r="CZ579">
        <v>-2878.5</v>
      </c>
      <c r="DA579">
        <v>-2878.5</v>
      </c>
      <c r="DB579">
        <v>-2878.5</v>
      </c>
      <c r="DC579">
        <v>-2878.5</v>
      </c>
      <c r="DD579">
        <v>-2878.5</v>
      </c>
      <c r="DE579">
        <v>-2878.5</v>
      </c>
      <c r="DF579">
        <v>-2878.5</v>
      </c>
      <c r="DG579">
        <v>-2878.5</v>
      </c>
      <c r="DH579">
        <v>-2878.5</v>
      </c>
    </row>
    <row r="580" spans="1:112" x14ac:dyDescent="0.25">
      <c r="A580">
        <v>96</v>
      </c>
      <c r="B580" t="s">
        <v>169</v>
      </c>
      <c r="C580" t="s">
        <v>199</v>
      </c>
      <c r="D580" s="5">
        <v>46388</v>
      </c>
      <c r="E580">
        <v>30930.46</v>
      </c>
      <c r="F580" s="7">
        <v>46428</v>
      </c>
      <c r="G580" s="7">
        <v>46388</v>
      </c>
      <c r="H580" s="7">
        <v>46752</v>
      </c>
      <c r="I580">
        <v>2577.54</v>
      </c>
      <c r="J580">
        <v>12</v>
      </c>
      <c r="K580">
        <v>6</v>
      </c>
      <c r="L580">
        <v>0.03</v>
      </c>
      <c r="M580" t="s">
        <v>201</v>
      </c>
      <c r="N580" s="3">
        <f t="shared" ref="N580:N643" si="18">E580*L580</f>
        <v>927.91379999999992</v>
      </c>
      <c r="O580" s="3">
        <f t="shared" ref="O580:O643" si="19">IF(OR(F580&gt;$O$1,F580&lt;$N$1),E580*L580,0)</f>
        <v>927.91379999999992</v>
      </c>
      <c r="P580" s="4">
        <f>N580+SUM(Commissions!N579:DE579)</f>
        <v>927.91379999999992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</row>
    <row r="581" spans="1:112" x14ac:dyDescent="0.25">
      <c r="A581">
        <v>97</v>
      </c>
      <c r="B581" t="s">
        <v>170</v>
      </c>
      <c r="C581" t="s">
        <v>198</v>
      </c>
      <c r="D581" s="5">
        <v>44136</v>
      </c>
      <c r="E581">
        <v>24800</v>
      </c>
      <c r="F581" s="7">
        <v>44176</v>
      </c>
      <c r="G581" s="7">
        <v>44136</v>
      </c>
      <c r="H581" s="7">
        <v>44592</v>
      </c>
      <c r="I581">
        <v>1653.33</v>
      </c>
      <c r="J581">
        <v>15</v>
      </c>
      <c r="K581">
        <v>0</v>
      </c>
      <c r="L581">
        <v>0.05</v>
      </c>
      <c r="M581" t="s">
        <v>201</v>
      </c>
      <c r="N581" s="3">
        <f t="shared" si="18"/>
        <v>1240</v>
      </c>
      <c r="O581" s="3">
        <f t="shared" si="19"/>
        <v>1240</v>
      </c>
      <c r="P581" s="4">
        <f>N581+SUM(Commissions!N580:DE580)</f>
        <v>1240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-1653.33</v>
      </c>
      <c r="AQ581">
        <v>-1653.33</v>
      </c>
      <c r="AR581">
        <v>-1653.33</v>
      </c>
      <c r="AS581">
        <v>-1653.33</v>
      </c>
      <c r="AT581">
        <v>-1653.33</v>
      </c>
      <c r="AU581">
        <v>-1653.33</v>
      </c>
      <c r="AV581">
        <v>-1653.33</v>
      </c>
      <c r="AW581">
        <v>-1653.33</v>
      </c>
      <c r="AX581">
        <v>-1653.33</v>
      </c>
      <c r="AY581">
        <v>-1653.33</v>
      </c>
      <c r="AZ581">
        <v>-1653.33</v>
      </c>
      <c r="BA581">
        <v>-1653.33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</row>
    <row r="582" spans="1:112" x14ac:dyDescent="0.25">
      <c r="A582">
        <v>97</v>
      </c>
      <c r="B582" t="s">
        <v>170</v>
      </c>
      <c r="C582" t="s">
        <v>198</v>
      </c>
      <c r="D582" s="5">
        <v>44593</v>
      </c>
      <c r="E582">
        <v>23747.27</v>
      </c>
      <c r="F582" s="7">
        <v>44633</v>
      </c>
      <c r="G582" s="7">
        <v>44593</v>
      </c>
      <c r="H582" s="7">
        <v>45046</v>
      </c>
      <c r="I582">
        <v>1583.15</v>
      </c>
      <c r="J582">
        <v>15</v>
      </c>
      <c r="K582">
        <v>1</v>
      </c>
      <c r="L582">
        <v>0.03</v>
      </c>
      <c r="M582" t="s">
        <v>201</v>
      </c>
      <c r="N582" s="3">
        <f t="shared" si="18"/>
        <v>712.41809999999998</v>
      </c>
      <c r="O582" s="3">
        <f t="shared" si="19"/>
        <v>0</v>
      </c>
      <c r="P582" s="4">
        <f>N582+SUM(Commissions!N581:DE581)</f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-1583.15</v>
      </c>
      <c r="BC582">
        <v>-1583.15</v>
      </c>
      <c r="BD582">
        <v>-1583.15</v>
      </c>
      <c r="BE582">
        <v>-1583.15</v>
      </c>
      <c r="BF582">
        <v>-1583.15</v>
      </c>
      <c r="BG582">
        <v>-1583.15</v>
      </c>
      <c r="BH582">
        <v>-1583.15</v>
      </c>
      <c r="BI582">
        <v>-1583.15</v>
      </c>
      <c r="BJ582">
        <v>-1583.15</v>
      </c>
      <c r="BK582">
        <v>-1583.15</v>
      </c>
      <c r="BL582">
        <v>-1583.15</v>
      </c>
      <c r="BM582">
        <v>-1583.15</v>
      </c>
      <c r="BN582">
        <v>-1583.15</v>
      </c>
      <c r="BO582">
        <v>-1583.15</v>
      </c>
      <c r="BP582">
        <v>-1583.15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</row>
    <row r="583" spans="1:112" x14ac:dyDescent="0.25">
      <c r="A583">
        <v>97</v>
      </c>
      <c r="B583" t="s">
        <v>170</v>
      </c>
      <c r="C583" t="s">
        <v>198</v>
      </c>
      <c r="D583" s="5">
        <v>45047</v>
      </c>
      <c r="E583">
        <v>22739.22</v>
      </c>
      <c r="F583" s="7">
        <v>45087</v>
      </c>
      <c r="G583" s="7">
        <v>45047</v>
      </c>
      <c r="H583" s="7">
        <v>45504</v>
      </c>
      <c r="I583">
        <v>1515.95</v>
      </c>
      <c r="J583">
        <v>15</v>
      </c>
      <c r="K583">
        <v>2</v>
      </c>
      <c r="L583">
        <v>0.03</v>
      </c>
      <c r="M583" t="s">
        <v>201</v>
      </c>
      <c r="N583" s="3">
        <f t="shared" si="18"/>
        <v>682.17660000000001</v>
      </c>
      <c r="O583" s="3">
        <f t="shared" si="19"/>
        <v>0</v>
      </c>
      <c r="P583" s="4">
        <f>N583+SUM(Commissions!N582:DE582)</f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-1515.95</v>
      </c>
      <c r="BR583">
        <v>-1515.95</v>
      </c>
      <c r="BS583">
        <v>-1515.95</v>
      </c>
      <c r="BT583">
        <v>-1515.95</v>
      </c>
      <c r="BU583">
        <v>-1515.95</v>
      </c>
      <c r="BV583">
        <v>-1515.95</v>
      </c>
      <c r="BW583">
        <v>-1515.95</v>
      </c>
      <c r="BX583">
        <v>-1515.95</v>
      </c>
      <c r="BY583">
        <v>-1515.95</v>
      </c>
      <c r="BZ583">
        <v>-1515.95</v>
      </c>
      <c r="CA583">
        <v>-1515.95</v>
      </c>
      <c r="CB583">
        <v>-1515.95</v>
      </c>
      <c r="CC583">
        <v>-1515.95</v>
      </c>
      <c r="CD583">
        <v>-1515.95</v>
      </c>
      <c r="CE583">
        <v>-1515.95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</row>
    <row r="584" spans="1:112" x14ac:dyDescent="0.25">
      <c r="A584">
        <v>97</v>
      </c>
      <c r="B584" t="s">
        <v>170</v>
      </c>
      <c r="C584" t="s">
        <v>198</v>
      </c>
      <c r="D584" s="5">
        <v>45505</v>
      </c>
      <c r="E584">
        <v>21773.96</v>
      </c>
      <c r="F584" s="7">
        <v>45545</v>
      </c>
      <c r="G584" s="7">
        <v>45505</v>
      </c>
      <c r="H584" s="7">
        <v>45961</v>
      </c>
      <c r="I584">
        <v>1451.6</v>
      </c>
      <c r="J584">
        <v>15</v>
      </c>
      <c r="K584">
        <v>3</v>
      </c>
      <c r="L584">
        <v>0.03</v>
      </c>
      <c r="M584" t="s">
        <v>201</v>
      </c>
      <c r="N584" s="3">
        <f t="shared" si="18"/>
        <v>653.21879999999999</v>
      </c>
      <c r="O584" s="3">
        <f t="shared" si="19"/>
        <v>0</v>
      </c>
      <c r="P584" s="4">
        <f>N584+SUM(Commissions!N583:DE583)</f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-1451.6</v>
      </c>
      <c r="CG584">
        <v>-1451.6</v>
      </c>
      <c r="CH584">
        <v>-1451.6</v>
      </c>
      <c r="CI584">
        <v>-1451.6</v>
      </c>
      <c r="CJ584">
        <v>-1451.6</v>
      </c>
      <c r="CK584">
        <v>-1451.6</v>
      </c>
      <c r="CL584">
        <v>-1451.6</v>
      </c>
      <c r="CM584">
        <v>-1451.6</v>
      </c>
      <c r="CN584">
        <v>-1451.6</v>
      </c>
      <c r="CO584">
        <v>-1451.6</v>
      </c>
      <c r="CP584">
        <v>-1451.6</v>
      </c>
      <c r="CQ584">
        <v>-1451.6</v>
      </c>
      <c r="CR584">
        <v>-1451.6</v>
      </c>
      <c r="CS584">
        <v>-1451.6</v>
      </c>
      <c r="CT584">
        <v>-1451.6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</row>
    <row r="585" spans="1:112" x14ac:dyDescent="0.25">
      <c r="A585">
        <v>97</v>
      </c>
      <c r="B585" t="s">
        <v>170</v>
      </c>
      <c r="C585" t="s">
        <v>198</v>
      </c>
      <c r="D585" s="5">
        <v>45962</v>
      </c>
      <c r="E585">
        <v>20849.68</v>
      </c>
      <c r="F585" s="7">
        <v>46002</v>
      </c>
      <c r="G585" s="7">
        <v>45962</v>
      </c>
      <c r="H585" s="7">
        <v>46418</v>
      </c>
      <c r="I585">
        <v>1389.98</v>
      </c>
      <c r="J585">
        <v>15</v>
      </c>
      <c r="K585">
        <v>4</v>
      </c>
      <c r="L585">
        <v>0.03</v>
      </c>
      <c r="M585" t="s">
        <v>201</v>
      </c>
      <c r="N585" s="3">
        <f t="shared" si="18"/>
        <v>625.49040000000002</v>
      </c>
      <c r="O585" s="3">
        <f t="shared" si="19"/>
        <v>0</v>
      </c>
      <c r="P585" s="4">
        <f>N585+SUM(Commissions!N584:DE584)</f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-1389.98</v>
      </c>
      <c r="CV585">
        <v>-1389.98</v>
      </c>
      <c r="CW585">
        <v>-1389.98</v>
      </c>
      <c r="CX585">
        <v>-1389.98</v>
      </c>
      <c r="CY585">
        <v>-1389.98</v>
      </c>
      <c r="CZ585">
        <v>-1389.98</v>
      </c>
      <c r="DA585">
        <v>-1389.98</v>
      </c>
      <c r="DB585">
        <v>-1389.98</v>
      </c>
      <c r="DC585">
        <v>-1389.98</v>
      </c>
      <c r="DD585">
        <v>-1389.98</v>
      </c>
      <c r="DE585">
        <v>-1389.98</v>
      </c>
      <c r="DF585">
        <v>-1389.98</v>
      </c>
      <c r="DG585">
        <v>-1389.98</v>
      </c>
      <c r="DH585">
        <v>-1389.98</v>
      </c>
    </row>
    <row r="586" spans="1:112" x14ac:dyDescent="0.25">
      <c r="A586">
        <v>97</v>
      </c>
      <c r="B586" t="s">
        <v>170</v>
      </c>
      <c r="C586" t="s">
        <v>198</v>
      </c>
      <c r="D586" s="5">
        <v>46419</v>
      </c>
      <c r="E586">
        <v>19964.63</v>
      </c>
      <c r="F586" s="7">
        <v>46459</v>
      </c>
      <c r="G586" s="7">
        <v>46419</v>
      </c>
      <c r="H586" s="7">
        <v>46873</v>
      </c>
      <c r="I586">
        <v>1330.98</v>
      </c>
      <c r="J586">
        <v>15</v>
      </c>
      <c r="K586">
        <v>5</v>
      </c>
      <c r="L586">
        <v>0.03</v>
      </c>
      <c r="M586" t="s">
        <v>201</v>
      </c>
      <c r="N586" s="3">
        <f t="shared" si="18"/>
        <v>598.93889999999999</v>
      </c>
      <c r="O586" s="3">
        <f t="shared" si="19"/>
        <v>598.93889999999999</v>
      </c>
      <c r="P586" s="4">
        <f>N586+SUM(Commissions!N585:DE585)</f>
        <v>598.93889999999999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</row>
    <row r="587" spans="1:112" x14ac:dyDescent="0.25">
      <c r="A587">
        <v>99</v>
      </c>
      <c r="B587" t="s">
        <v>171</v>
      </c>
      <c r="C587" t="s">
        <v>199</v>
      </c>
      <c r="D587" s="5">
        <v>44228</v>
      </c>
      <c r="E587">
        <v>20000</v>
      </c>
      <c r="F587" s="7">
        <v>44268</v>
      </c>
      <c r="G587" s="7">
        <v>44228</v>
      </c>
      <c r="H587" s="7">
        <v>44592</v>
      </c>
      <c r="I587">
        <v>1666.67</v>
      </c>
      <c r="J587">
        <v>12</v>
      </c>
      <c r="K587">
        <v>0</v>
      </c>
      <c r="L587">
        <v>0.05</v>
      </c>
      <c r="M587" t="s">
        <v>201</v>
      </c>
      <c r="N587" s="3">
        <f t="shared" si="18"/>
        <v>1000</v>
      </c>
      <c r="O587" s="3">
        <f t="shared" si="19"/>
        <v>0</v>
      </c>
      <c r="P587" s="4">
        <f>N587+SUM(Commissions!N586:DE586)</f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-1666.67</v>
      </c>
      <c r="AQ587">
        <v>-1666.67</v>
      </c>
      <c r="AR587">
        <v>-1666.67</v>
      </c>
      <c r="AS587">
        <v>-1666.67</v>
      </c>
      <c r="AT587">
        <v>-1666.67</v>
      </c>
      <c r="AU587">
        <v>-1666.67</v>
      </c>
      <c r="AV587">
        <v>-1666.67</v>
      </c>
      <c r="AW587">
        <v>-1666.67</v>
      </c>
      <c r="AX587">
        <v>-1666.67</v>
      </c>
      <c r="AY587">
        <v>-1666.67</v>
      </c>
      <c r="AZ587">
        <v>-1666.67</v>
      </c>
      <c r="BA587">
        <v>-1666.67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</row>
    <row r="588" spans="1:112" x14ac:dyDescent="0.25">
      <c r="A588">
        <v>99</v>
      </c>
      <c r="B588" t="s">
        <v>171</v>
      </c>
      <c r="C588" t="s">
        <v>199</v>
      </c>
      <c r="D588" s="5">
        <v>44593</v>
      </c>
      <c r="E588">
        <v>17908.91</v>
      </c>
      <c r="F588" s="7">
        <v>44633</v>
      </c>
      <c r="G588" s="7">
        <v>44593</v>
      </c>
      <c r="H588" s="7">
        <v>44957</v>
      </c>
      <c r="I588">
        <v>1492.41</v>
      </c>
      <c r="J588">
        <v>12</v>
      </c>
      <c r="K588">
        <v>1</v>
      </c>
      <c r="L588">
        <v>0.03</v>
      </c>
      <c r="M588" t="s">
        <v>201</v>
      </c>
      <c r="N588" s="3">
        <f t="shared" si="18"/>
        <v>537.26729999999998</v>
      </c>
      <c r="O588" s="3">
        <f t="shared" si="19"/>
        <v>0</v>
      </c>
      <c r="P588" s="4">
        <f>N588+SUM(Commissions!N587:DE587)</f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-1492.41</v>
      </c>
      <c r="BC588">
        <v>-1492.41</v>
      </c>
      <c r="BD588">
        <v>-1492.41</v>
      </c>
      <c r="BE588">
        <v>-1492.41</v>
      </c>
      <c r="BF588">
        <v>-1492.41</v>
      </c>
      <c r="BG588">
        <v>-1492.41</v>
      </c>
      <c r="BH588">
        <v>-1492.41</v>
      </c>
      <c r="BI588">
        <v>-1492.41</v>
      </c>
      <c r="BJ588">
        <v>-1492.41</v>
      </c>
      <c r="BK588">
        <v>-1492.41</v>
      </c>
      <c r="BL588">
        <v>-1492.41</v>
      </c>
      <c r="BM588">
        <v>-1492.41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</row>
    <row r="589" spans="1:112" x14ac:dyDescent="0.25">
      <c r="A589">
        <v>99</v>
      </c>
      <c r="B589" t="s">
        <v>171</v>
      </c>
      <c r="C589" t="s">
        <v>199</v>
      </c>
      <c r="D589" s="5">
        <v>44958</v>
      </c>
      <c r="E589">
        <v>16036.45</v>
      </c>
      <c r="F589" s="7">
        <v>44998</v>
      </c>
      <c r="G589" s="7">
        <v>44958</v>
      </c>
      <c r="H589" s="7">
        <v>45322</v>
      </c>
      <c r="I589">
        <v>1336.37</v>
      </c>
      <c r="J589">
        <v>12</v>
      </c>
      <c r="K589">
        <v>2</v>
      </c>
      <c r="L589">
        <v>0.03</v>
      </c>
      <c r="M589" t="s">
        <v>201</v>
      </c>
      <c r="N589" s="3">
        <f t="shared" si="18"/>
        <v>481.09350000000001</v>
      </c>
      <c r="O589" s="3">
        <f t="shared" si="19"/>
        <v>0</v>
      </c>
      <c r="P589" s="4">
        <f>N589+SUM(Commissions!N588:DE588)</f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-1336.37</v>
      </c>
      <c r="BO589">
        <v>-1336.37</v>
      </c>
      <c r="BP589">
        <v>-1336.37</v>
      </c>
      <c r="BQ589">
        <v>-1336.37</v>
      </c>
      <c r="BR589">
        <v>-1336.37</v>
      </c>
      <c r="BS589">
        <v>-1336.37</v>
      </c>
      <c r="BT589">
        <v>-1336.37</v>
      </c>
      <c r="BU589">
        <v>-1336.37</v>
      </c>
      <c r="BV589">
        <v>-1336.37</v>
      </c>
      <c r="BW589">
        <v>-1336.37</v>
      </c>
      <c r="BX589">
        <v>-1336.37</v>
      </c>
      <c r="BY589">
        <v>-1336.37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</row>
    <row r="590" spans="1:112" x14ac:dyDescent="0.25">
      <c r="A590">
        <v>99</v>
      </c>
      <c r="B590" t="s">
        <v>171</v>
      </c>
      <c r="C590" t="s">
        <v>199</v>
      </c>
      <c r="D590" s="5">
        <v>45323</v>
      </c>
      <c r="E590">
        <v>14359.77</v>
      </c>
      <c r="F590" s="7">
        <v>45363</v>
      </c>
      <c r="G590" s="7">
        <v>45323</v>
      </c>
      <c r="H590" s="7">
        <v>45688</v>
      </c>
      <c r="I590">
        <v>1196.6500000000001</v>
      </c>
      <c r="J590">
        <v>12</v>
      </c>
      <c r="K590">
        <v>3</v>
      </c>
      <c r="L590">
        <v>0.03</v>
      </c>
      <c r="M590" t="s">
        <v>201</v>
      </c>
      <c r="N590" s="3">
        <f t="shared" si="18"/>
        <v>430.79309999999998</v>
      </c>
      <c r="O590" s="3">
        <f t="shared" si="19"/>
        <v>0</v>
      </c>
      <c r="P590" s="4">
        <f>N590+SUM(Commissions!N589:DE589)</f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-1196.6500000000001</v>
      </c>
      <c r="CA590">
        <v>-1196.6500000000001</v>
      </c>
      <c r="CB590">
        <v>-1196.6500000000001</v>
      </c>
      <c r="CC590">
        <v>-1196.6500000000001</v>
      </c>
      <c r="CD590">
        <v>-1196.6500000000001</v>
      </c>
      <c r="CE590">
        <v>-1196.6500000000001</v>
      </c>
      <c r="CF590">
        <v>-1196.6500000000001</v>
      </c>
      <c r="CG590">
        <v>-1196.6500000000001</v>
      </c>
      <c r="CH590">
        <v>-1196.6500000000001</v>
      </c>
      <c r="CI590">
        <v>-1196.6500000000001</v>
      </c>
      <c r="CJ590">
        <v>-1196.6500000000001</v>
      </c>
      <c r="CK590">
        <v>-1196.6500000000001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</row>
    <row r="591" spans="1:112" x14ac:dyDescent="0.25">
      <c r="A591">
        <v>99</v>
      </c>
      <c r="B591" t="s">
        <v>171</v>
      </c>
      <c r="C591" t="s">
        <v>199</v>
      </c>
      <c r="D591" s="5">
        <v>45689</v>
      </c>
      <c r="E591">
        <v>12858.39</v>
      </c>
      <c r="F591" s="7">
        <v>45729</v>
      </c>
      <c r="G591" s="7">
        <v>45689</v>
      </c>
      <c r="H591" s="7">
        <v>46053</v>
      </c>
      <c r="I591">
        <v>1071.53</v>
      </c>
      <c r="J591">
        <v>12</v>
      </c>
      <c r="K591">
        <v>4</v>
      </c>
      <c r="L591">
        <v>0.03</v>
      </c>
      <c r="M591" t="s">
        <v>201</v>
      </c>
      <c r="N591" s="3">
        <f t="shared" si="18"/>
        <v>385.75169999999997</v>
      </c>
      <c r="O591" s="3">
        <f t="shared" si="19"/>
        <v>0</v>
      </c>
      <c r="P591" s="4">
        <f>N591+SUM(Commissions!N590:DE590)</f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-1071.53</v>
      </c>
      <c r="CM591">
        <v>-1071.53</v>
      </c>
      <c r="CN591">
        <v>-1071.53</v>
      </c>
      <c r="CO591">
        <v>-1071.53</v>
      </c>
      <c r="CP591">
        <v>-1071.53</v>
      </c>
      <c r="CQ591">
        <v>-1071.53</v>
      </c>
      <c r="CR591">
        <v>-1071.53</v>
      </c>
      <c r="CS591">
        <v>-1071.53</v>
      </c>
      <c r="CT591">
        <v>-1071.53</v>
      </c>
      <c r="CU591">
        <v>-1071.53</v>
      </c>
      <c r="CV591">
        <v>-1071.53</v>
      </c>
      <c r="CW591">
        <v>-1071.53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</row>
    <row r="592" spans="1:112" x14ac:dyDescent="0.25">
      <c r="A592">
        <v>99</v>
      </c>
      <c r="B592" t="s">
        <v>171</v>
      </c>
      <c r="C592" t="s">
        <v>199</v>
      </c>
      <c r="D592" s="5">
        <v>46054</v>
      </c>
      <c r="E592">
        <v>11513.99</v>
      </c>
      <c r="F592" s="7">
        <v>46094</v>
      </c>
      <c r="G592" s="7">
        <v>46054</v>
      </c>
      <c r="H592" s="7">
        <v>46418</v>
      </c>
      <c r="I592">
        <v>959.5</v>
      </c>
      <c r="J592">
        <v>12</v>
      </c>
      <c r="K592">
        <v>5</v>
      </c>
      <c r="L592">
        <v>0.03</v>
      </c>
      <c r="M592" t="s">
        <v>201</v>
      </c>
      <c r="N592" s="3">
        <f t="shared" si="18"/>
        <v>345.41969999999998</v>
      </c>
      <c r="O592" s="3">
        <f t="shared" si="19"/>
        <v>0</v>
      </c>
      <c r="P592" s="4">
        <f>N592+SUM(Commissions!N591:DE591)</f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-959.5</v>
      </c>
      <c r="CY592">
        <v>-959.5</v>
      </c>
      <c r="CZ592">
        <v>-959.5</v>
      </c>
      <c r="DA592">
        <v>-959.5</v>
      </c>
      <c r="DB592">
        <v>-959.5</v>
      </c>
      <c r="DC592">
        <v>-959.5</v>
      </c>
      <c r="DD592">
        <v>-959.5</v>
      </c>
      <c r="DE592">
        <v>-959.5</v>
      </c>
      <c r="DF592">
        <v>-959.5</v>
      </c>
      <c r="DG592">
        <v>-959.5</v>
      </c>
      <c r="DH592">
        <v>-959.5</v>
      </c>
    </row>
    <row r="593" spans="1:112" x14ac:dyDescent="0.25">
      <c r="A593">
        <v>99</v>
      </c>
      <c r="B593" t="s">
        <v>171</v>
      </c>
      <c r="C593" t="s">
        <v>199</v>
      </c>
      <c r="D593" s="5">
        <v>46419</v>
      </c>
      <c r="E593">
        <v>10310.15</v>
      </c>
      <c r="F593" s="7">
        <v>46459</v>
      </c>
      <c r="G593" s="7">
        <v>46419</v>
      </c>
      <c r="H593" s="7">
        <v>46783</v>
      </c>
      <c r="I593">
        <v>859.18</v>
      </c>
      <c r="J593">
        <v>12</v>
      </c>
      <c r="K593">
        <v>6</v>
      </c>
      <c r="L593">
        <v>0.03</v>
      </c>
      <c r="M593" t="s">
        <v>201</v>
      </c>
      <c r="N593" s="3">
        <f t="shared" si="18"/>
        <v>309.30449999999996</v>
      </c>
      <c r="O593" s="3">
        <f t="shared" si="19"/>
        <v>309.30449999999996</v>
      </c>
      <c r="P593" s="4">
        <f>N593+SUM(Commissions!N592:DE592)</f>
        <v>309.30449999999996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</row>
    <row r="594" spans="1:112" x14ac:dyDescent="0.25">
      <c r="A594">
        <v>102</v>
      </c>
      <c r="B594" t="s">
        <v>171</v>
      </c>
      <c r="C594" t="s">
        <v>199</v>
      </c>
      <c r="D594" s="5">
        <v>44228</v>
      </c>
      <c r="E594">
        <v>4000</v>
      </c>
      <c r="F594" s="7">
        <v>44268</v>
      </c>
      <c r="G594" s="7">
        <v>44228</v>
      </c>
      <c r="H594" s="7">
        <v>44592</v>
      </c>
      <c r="I594">
        <v>333.33</v>
      </c>
      <c r="J594">
        <v>12</v>
      </c>
      <c r="K594">
        <v>0</v>
      </c>
      <c r="L594">
        <v>0.05</v>
      </c>
      <c r="M594" t="s">
        <v>201</v>
      </c>
      <c r="N594" s="3">
        <f t="shared" si="18"/>
        <v>200</v>
      </c>
      <c r="O594" s="3">
        <f t="shared" si="19"/>
        <v>0</v>
      </c>
      <c r="P594" s="4">
        <f>N594+SUM(Commissions!N593:DE593)</f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-333.33</v>
      </c>
      <c r="AQ594">
        <v>-333.33</v>
      </c>
      <c r="AR594">
        <v>-333.33</v>
      </c>
      <c r="AS594">
        <v>-333.33</v>
      </c>
      <c r="AT594">
        <v>-333.33</v>
      </c>
      <c r="AU594">
        <v>-333.33</v>
      </c>
      <c r="AV594">
        <v>-333.33</v>
      </c>
      <c r="AW594">
        <v>-333.33</v>
      </c>
      <c r="AX594">
        <v>-333.33</v>
      </c>
      <c r="AY594">
        <v>-333.33</v>
      </c>
      <c r="AZ594">
        <v>-333.33</v>
      </c>
      <c r="BA594">
        <v>-333.33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</row>
    <row r="595" spans="1:112" x14ac:dyDescent="0.25">
      <c r="A595">
        <v>102</v>
      </c>
      <c r="B595" t="s">
        <v>171</v>
      </c>
      <c r="C595" t="s">
        <v>199</v>
      </c>
      <c r="D595" s="5">
        <v>44593</v>
      </c>
      <c r="E595">
        <v>3581.78</v>
      </c>
      <c r="F595" s="7">
        <v>44633</v>
      </c>
      <c r="G595" s="7">
        <v>44593</v>
      </c>
      <c r="H595" s="7">
        <v>44957</v>
      </c>
      <c r="I595">
        <v>298.48</v>
      </c>
      <c r="J595">
        <v>12</v>
      </c>
      <c r="K595">
        <v>1</v>
      </c>
      <c r="L595">
        <v>0.03</v>
      </c>
      <c r="M595" t="s">
        <v>201</v>
      </c>
      <c r="N595" s="3">
        <f t="shared" si="18"/>
        <v>107.4534</v>
      </c>
      <c r="O595" s="3">
        <f t="shared" si="19"/>
        <v>0</v>
      </c>
      <c r="P595" s="4">
        <f>N595+SUM(Commissions!N594:DE594)</f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-298.48</v>
      </c>
      <c r="BC595">
        <v>-298.48</v>
      </c>
      <c r="BD595">
        <v>-298.48</v>
      </c>
      <c r="BE595">
        <v>-298.48</v>
      </c>
      <c r="BF595">
        <v>-298.48</v>
      </c>
      <c r="BG595">
        <v>-298.48</v>
      </c>
      <c r="BH595">
        <v>-298.48</v>
      </c>
      <c r="BI595">
        <v>-298.48</v>
      </c>
      <c r="BJ595">
        <v>-298.48</v>
      </c>
      <c r="BK595">
        <v>-298.48</v>
      </c>
      <c r="BL595">
        <v>-298.48</v>
      </c>
      <c r="BM595">
        <v>-298.48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</row>
    <row r="596" spans="1:112" x14ac:dyDescent="0.25">
      <c r="A596">
        <v>102</v>
      </c>
      <c r="B596" t="s">
        <v>171</v>
      </c>
      <c r="C596" t="s">
        <v>199</v>
      </c>
      <c r="D596" s="5">
        <v>44958</v>
      </c>
      <c r="E596">
        <v>3207.29</v>
      </c>
      <c r="F596" s="7">
        <v>44998</v>
      </c>
      <c r="G596" s="7">
        <v>44958</v>
      </c>
      <c r="H596" s="7">
        <v>45322</v>
      </c>
      <c r="I596">
        <v>267.27</v>
      </c>
      <c r="J596">
        <v>12</v>
      </c>
      <c r="K596">
        <v>2</v>
      </c>
      <c r="L596">
        <v>0.03</v>
      </c>
      <c r="M596" t="s">
        <v>201</v>
      </c>
      <c r="N596" s="3">
        <f t="shared" si="18"/>
        <v>96.218699999999998</v>
      </c>
      <c r="O596" s="3">
        <f t="shared" si="19"/>
        <v>0</v>
      </c>
      <c r="P596" s="4">
        <f>N596+SUM(Commissions!N595:DE595)</f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-267.27</v>
      </c>
      <c r="BO596">
        <v>-267.27</v>
      </c>
      <c r="BP596">
        <v>-267.27</v>
      </c>
      <c r="BQ596">
        <v>-267.27</v>
      </c>
      <c r="BR596">
        <v>-267.27</v>
      </c>
      <c r="BS596">
        <v>-267.27</v>
      </c>
      <c r="BT596">
        <v>-267.27</v>
      </c>
      <c r="BU596">
        <v>-267.27</v>
      </c>
      <c r="BV596">
        <v>-267.27</v>
      </c>
      <c r="BW596">
        <v>-267.27</v>
      </c>
      <c r="BX596">
        <v>-267.27</v>
      </c>
      <c r="BY596">
        <v>-267.27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</row>
    <row r="597" spans="1:112" x14ac:dyDescent="0.25">
      <c r="A597">
        <v>102</v>
      </c>
      <c r="B597" t="s">
        <v>171</v>
      </c>
      <c r="C597" t="s">
        <v>199</v>
      </c>
      <c r="D597" s="5">
        <v>45323</v>
      </c>
      <c r="E597">
        <v>2871.95</v>
      </c>
      <c r="F597" s="7">
        <v>45363</v>
      </c>
      <c r="G597" s="7">
        <v>45323</v>
      </c>
      <c r="H597" s="7">
        <v>45688</v>
      </c>
      <c r="I597">
        <v>239.33</v>
      </c>
      <c r="J597">
        <v>12</v>
      </c>
      <c r="K597">
        <v>3</v>
      </c>
      <c r="L597">
        <v>0.03</v>
      </c>
      <c r="M597" t="s">
        <v>201</v>
      </c>
      <c r="N597" s="3">
        <f t="shared" si="18"/>
        <v>86.158499999999989</v>
      </c>
      <c r="O597" s="3">
        <f t="shared" si="19"/>
        <v>0</v>
      </c>
      <c r="P597" s="4">
        <f>N597+SUM(Commissions!N596:DE596)</f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-239.33</v>
      </c>
      <c r="CA597">
        <v>-239.33</v>
      </c>
      <c r="CB597">
        <v>-239.33</v>
      </c>
      <c r="CC597">
        <v>-239.33</v>
      </c>
      <c r="CD597">
        <v>-239.33</v>
      </c>
      <c r="CE597">
        <v>-239.33</v>
      </c>
      <c r="CF597">
        <v>-239.33</v>
      </c>
      <c r="CG597">
        <v>-239.33</v>
      </c>
      <c r="CH597">
        <v>-239.33</v>
      </c>
      <c r="CI597">
        <v>-239.33</v>
      </c>
      <c r="CJ597">
        <v>-239.33</v>
      </c>
      <c r="CK597">
        <v>-239.33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</row>
    <row r="598" spans="1:112" x14ac:dyDescent="0.25">
      <c r="A598">
        <v>102</v>
      </c>
      <c r="B598" t="s">
        <v>171</v>
      </c>
      <c r="C598" t="s">
        <v>199</v>
      </c>
      <c r="D598" s="5">
        <v>45689</v>
      </c>
      <c r="E598">
        <v>2571.6799999999998</v>
      </c>
      <c r="F598" s="7">
        <v>45729</v>
      </c>
      <c r="G598" s="7">
        <v>45689</v>
      </c>
      <c r="H598" s="7">
        <v>46053</v>
      </c>
      <c r="I598">
        <v>214.31</v>
      </c>
      <c r="J598">
        <v>12</v>
      </c>
      <c r="K598">
        <v>4</v>
      </c>
      <c r="L598">
        <v>0.03</v>
      </c>
      <c r="M598" t="s">
        <v>201</v>
      </c>
      <c r="N598" s="3">
        <f t="shared" si="18"/>
        <v>77.150399999999991</v>
      </c>
      <c r="O598" s="3">
        <f t="shared" si="19"/>
        <v>0</v>
      </c>
      <c r="P598" s="4">
        <f>N598+SUM(Commissions!N597:DE597)</f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-214.31</v>
      </c>
      <c r="CM598">
        <v>-214.31</v>
      </c>
      <c r="CN598">
        <v>-214.31</v>
      </c>
      <c r="CO598">
        <v>-214.31</v>
      </c>
      <c r="CP598">
        <v>-214.31</v>
      </c>
      <c r="CQ598">
        <v>-214.31</v>
      </c>
      <c r="CR598">
        <v>-214.31</v>
      </c>
      <c r="CS598">
        <v>-214.31</v>
      </c>
      <c r="CT598">
        <v>-214.31</v>
      </c>
      <c r="CU598">
        <v>-214.31</v>
      </c>
      <c r="CV598">
        <v>-214.31</v>
      </c>
      <c r="CW598">
        <v>-214.31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</row>
    <row r="599" spans="1:112" x14ac:dyDescent="0.25">
      <c r="A599">
        <v>102</v>
      </c>
      <c r="B599" t="s">
        <v>171</v>
      </c>
      <c r="C599" t="s">
        <v>199</v>
      </c>
      <c r="D599" s="5">
        <v>46054</v>
      </c>
      <c r="E599">
        <v>2302.8000000000002</v>
      </c>
      <c r="F599" s="7">
        <v>46094</v>
      </c>
      <c r="G599" s="7">
        <v>46054</v>
      </c>
      <c r="H599" s="7">
        <v>46418</v>
      </c>
      <c r="I599">
        <v>191.9</v>
      </c>
      <c r="J599">
        <v>12</v>
      </c>
      <c r="K599">
        <v>5</v>
      </c>
      <c r="L599">
        <v>0.03</v>
      </c>
      <c r="M599" t="s">
        <v>201</v>
      </c>
      <c r="N599" s="3">
        <f t="shared" si="18"/>
        <v>69.084000000000003</v>
      </c>
      <c r="O599" s="3">
        <f t="shared" si="19"/>
        <v>0</v>
      </c>
      <c r="P599" s="4">
        <f>N599+SUM(Commissions!N598:DE598)</f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-191.9</v>
      </c>
      <c r="CY599">
        <v>-191.9</v>
      </c>
      <c r="CZ599">
        <v>-191.9</v>
      </c>
      <c r="DA599">
        <v>-191.9</v>
      </c>
      <c r="DB599">
        <v>-191.9</v>
      </c>
      <c r="DC599">
        <v>-191.9</v>
      </c>
      <c r="DD599">
        <v>-191.9</v>
      </c>
      <c r="DE599">
        <v>-191.9</v>
      </c>
      <c r="DF599">
        <v>-191.9</v>
      </c>
      <c r="DG599">
        <v>-191.9</v>
      </c>
      <c r="DH599">
        <v>-191.9</v>
      </c>
    </row>
    <row r="600" spans="1:112" x14ac:dyDescent="0.25">
      <c r="A600">
        <v>102</v>
      </c>
      <c r="B600" t="s">
        <v>171</v>
      </c>
      <c r="C600" t="s">
        <v>199</v>
      </c>
      <c r="D600" s="5">
        <v>46419</v>
      </c>
      <c r="E600">
        <v>2062.0300000000002</v>
      </c>
      <c r="F600" s="7">
        <v>46459</v>
      </c>
      <c r="G600" s="7">
        <v>46419</v>
      </c>
      <c r="H600" s="7">
        <v>46783</v>
      </c>
      <c r="I600">
        <v>171.84</v>
      </c>
      <c r="J600">
        <v>12</v>
      </c>
      <c r="K600">
        <v>6</v>
      </c>
      <c r="L600">
        <v>0.03</v>
      </c>
      <c r="M600" t="s">
        <v>201</v>
      </c>
      <c r="N600" s="3">
        <f t="shared" si="18"/>
        <v>61.860900000000001</v>
      </c>
      <c r="O600" s="3">
        <f t="shared" si="19"/>
        <v>61.860900000000001</v>
      </c>
      <c r="P600" s="4">
        <f>N600+SUM(Commissions!N599:DE599)</f>
        <v>61.860900000000001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</row>
    <row r="601" spans="1:112" x14ac:dyDescent="0.25">
      <c r="A601">
        <v>103</v>
      </c>
      <c r="B601" t="s">
        <v>121</v>
      </c>
      <c r="C601" t="s">
        <v>200</v>
      </c>
      <c r="D601" s="5">
        <v>44197</v>
      </c>
      <c r="E601">
        <v>260000</v>
      </c>
      <c r="F601" s="7">
        <v>44237</v>
      </c>
      <c r="G601" s="7">
        <v>44197</v>
      </c>
      <c r="H601" s="7">
        <v>44592</v>
      </c>
      <c r="I601">
        <v>20000</v>
      </c>
      <c r="J601">
        <v>13</v>
      </c>
      <c r="K601">
        <v>0</v>
      </c>
      <c r="L601">
        <v>0.05</v>
      </c>
      <c r="M601" t="s">
        <v>201</v>
      </c>
      <c r="N601" s="3">
        <f t="shared" si="18"/>
        <v>13000</v>
      </c>
      <c r="O601" s="3">
        <f t="shared" si="19"/>
        <v>0</v>
      </c>
      <c r="P601" s="4">
        <f>N601+SUM(Commissions!N600:DE600)</f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-20000</v>
      </c>
      <c r="AQ601">
        <v>-20000</v>
      </c>
      <c r="AR601">
        <v>-20000</v>
      </c>
      <c r="AS601">
        <v>-20000</v>
      </c>
      <c r="AT601">
        <v>-20000</v>
      </c>
      <c r="AU601">
        <v>-20000</v>
      </c>
      <c r="AV601">
        <v>-20000</v>
      </c>
      <c r="AW601">
        <v>-20000</v>
      </c>
      <c r="AX601">
        <v>-20000</v>
      </c>
      <c r="AY601">
        <v>-20000</v>
      </c>
      <c r="AZ601">
        <v>-20000</v>
      </c>
      <c r="BA601">
        <v>-20000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</row>
    <row r="602" spans="1:112" x14ac:dyDescent="0.25">
      <c r="A602">
        <v>103</v>
      </c>
      <c r="B602" t="s">
        <v>121</v>
      </c>
      <c r="C602" t="s">
        <v>200</v>
      </c>
      <c r="D602" s="5">
        <v>44593</v>
      </c>
      <c r="E602">
        <v>231636.36</v>
      </c>
      <c r="F602" s="7">
        <v>44633</v>
      </c>
      <c r="G602" s="7">
        <v>44593</v>
      </c>
      <c r="H602" s="7">
        <v>44985</v>
      </c>
      <c r="I602">
        <v>17818.18</v>
      </c>
      <c r="J602">
        <v>13</v>
      </c>
      <c r="K602">
        <v>1</v>
      </c>
      <c r="L602">
        <v>0.03</v>
      </c>
      <c r="M602" t="s">
        <v>201</v>
      </c>
      <c r="N602" s="3">
        <f t="shared" si="18"/>
        <v>6949.090799999999</v>
      </c>
      <c r="O602" s="3">
        <f t="shared" si="19"/>
        <v>0</v>
      </c>
      <c r="P602" s="4">
        <f>N602+SUM(Commissions!N601:DE601)</f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-17818.18</v>
      </c>
      <c r="BC602">
        <v>-17818.18</v>
      </c>
      <c r="BD602">
        <v>-17818.18</v>
      </c>
      <c r="BE602">
        <v>-17818.18</v>
      </c>
      <c r="BF602">
        <v>-17818.18</v>
      </c>
      <c r="BG602">
        <v>-17818.18</v>
      </c>
      <c r="BH602">
        <v>-17818.18</v>
      </c>
      <c r="BI602">
        <v>-17818.18</v>
      </c>
      <c r="BJ602">
        <v>-17818.18</v>
      </c>
      <c r="BK602">
        <v>-17818.18</v>
      </c>
      <c r="BL602">
        <v>-17818.18</v>
      </c>
      <c r="BM602">
        <v>-17818.18</v>
      </c>
      <c r="BN602">
        <v>-17818.18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</row>
    <row r="603" spans="1:112" x14ac:dyDescent="0.25">
      <c r="A603">
        <v>103</v>
      </c>
      <c r="B603" t="s">
        <v>121</v>
      </c>
      <c r="C603" t="s">
        <v>200</v>
      </c>
      <c r="D603" s="5">
        <v>44986</v>
      </c>
      <c r="E603">
        <v>206366.94</v>
      </c>
      <c r="F603" s="7">
        <v>45026</v>
      </c>
      <c r="G603" s="7">
        <v>44986</v>
      </c>
      <c r="H603" s="7">
        <v>45382</v>
      </c>
      <c r="I603">
        <v>15874.38</v>
      </c>
      <c r="J603">
        <v>13</v>
      </c>
      <c r="K603">
        <v>2</v>
      </c>
      <c r="L603">
        <v>0.03</v>
      </c>
      <c r="M603" t="s">
        <v>201</v>
      </c>
      <c r="N603" s="3">
        <f t="shared" si="18"/>
        <v>6191.0082000000002</v>
      </c>
      <c r="O603" s="3">
        <f t="shared" si="19"/>
        <v>0</v>
      </c>
      <c r="P603" s="4">
        <f>N603+SUM(Commissions!N602:DE602)</f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-15874.38</v>
      </c>
      <c r="BP603">
        <v>-15874.38</v>
      </c>
      <c r="BQ603">
        <v>-15874.38</v>
      </c>
      <c r="BR603">
        <v>-15874.38</v>
      </c>
      <c r="BS603">
        <v>-15874.38</v>
      </c>
      <c r="BT603">
        <v>-15874.38</v>
      </c>
      <c r="BU603">
        <v>-15874.38</v>
      </c>
      <c r="BV603">
        <v>-15874.38</v>
      </c>
      <c r="BW603">
        <v>-15874.38</v>
      </c>
      <c r="BX603">
        <v>-15874.38</v>
      </c>
      <c r="BY603">
        <v>-15874.38</v>
      </c>
      <c r="BZ603">
        <v>-15874.38</v>
      </c>
      <c r="CA603">
        <v>-15874.38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</row>
    <row r="604" spans="1:112" x14ac:dyDescent="0.25">
      <c r="A604">
        <v>103</v>
      </c>
      <c r="B604" t="s">
        <v>121</v>
      </c>
      <c r="C604" t="s">
        <v>200</v>
      </c>
      <c r="D604" s="5">
        <v>45383</v>
      </c>
      <c r="E604">
        <v>183854.18</v>
      </c>
      <c r="F604" s="7">
        <v>45423</v>
      </c>
      <c r="G604" s="7">
        <v>45383</v>
      </c>
      <c r="H604" s="7">
        <v>45777</v>
      </c>
      <c r="I604">
        <v>14142.63</v>
      </c>
      <c r="J604">
        <v>13</v>
      </c>
      <c r="K604">
        <v>3</v>
      </c>
      <c r="L604">
        <v>0.03</v>
      </c>
      <c r="M604" t="s">
        <v>201</v>
      </c>
      <c r="N604" s="3">
        <f t="shared" si="18"/>
        <v>5515.6253999999999</v>
      </c>
      <c r="O604" s="3">
        <f t="shared" si="19"/>
        <v>0</v>
      </c>
      <c r="P604" s="4">
        <f>N604+SUM(Commissions!N603:DE603)</f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-14142.63</v>
      </c>
      <c r="CC604">
        <v>-14142.63</v>
      </c>
      <c r="CD604">
        <v>-14142.63</v>
      </c>
      <c r="CE604">
        <v>-14142.63</v>
      </c>
      <c r="CF604">
        <v>-14142.63</v>
      </c>
      <c r="CG604">
        <v>-14142.63</v>
      </c>
      <c r="CH604">
        <v>-14142.63</v>
      </c>
      <c r="CI604">
        <v>-14142.63</v>
      </c>
      <c r="CJ604">
        <v>-14142.63</v>
      </c>
      <c r="CK604">
        <v>-14142.63</v>
      </c>
      <c r="CL604">
        <v>-14142.63</v>
      </c>
      <c r="CM604">
        <v>-14142.63</v>
      </c>
      <c r="CN604">
        <v>-14142.63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</row>
    <row r="605" spans="1:112" x14ac:dyDescent="0.25">
      <c r="A605">
        <v>103</v>
      </c>
      <c r="B605" t="s">
        <v>121</v>
      </c>
      <c r="C605" t="s">
        <v>200</v>
      </c>
      <c r="D605" s="5">
        <v>45778</v>
      </c>
      <c r="E605">
        <v>163797.35999999999</v>
      </c>
      <c r="F605" s="7">
        <v>45818</v>
      </c>
      <c r="G605" s="7">
        <v>45778</v>
      </c>
      <c r="H605" s="7">
        <v>46173</v>
      </c>
      <c r="I605">
        <v>12599.8</v>
      </c>
      <c r="J605">
        <v>13</v>
      </c>
      <c r="K605">
        <v>4</v>
      </c>
      <c r="L605">
        <v>0.03</v>
      </c>
      <c r="M605" t="s">
        <v>201</v>
      </c>
      <c r="N605" s="3">
        <f t="shared" si="18"/>
        <v>4913.920799999999</v>
      </c>
      <c r="O605" s="3">
        <f t="shared" si="19"/>
        <v>0</v>
      </c>
      <c r="P605" s="4">
        <f>N605+SUM(Commissions!N604:DE604)</f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-12599.8</v>
      </c>
      <c r="CP605">
        <v>-12599.8</v>
      </c>
      <c r="CQ605">
        <v>-12599.8</v>
      </c>
      <c r="CR605">
        <v>-12599.8</v>
      </c>
      <c r="CS605">
        <v>-12599.8</v>
      </c>
      <c r="CT605">
        <v>-12599.8</v>
      </c>
      <c r="CU605">
        <v>-12599.8</v>
      </c>
      <c r="CV605">
        <v>-12599.8</v>
      </c>
      <c r="CW605">
        <v>-12599.8</v>
      </c>
      <c r="CX605">
        <v>-12599.8</v>
      </c>
      <c r="CY605">
        <v>-12599.8</v>
      </c>
      <c r="CZ605">
        <v>-12599.8</v>
      </c>
      <c r="DA605">
        <v>-12599.8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</row>
    <row r="606" spans="1:112" x14ac:dyDescent="0.25">
      <c r="A606">
        <v>103</v>
      </c>
      <c r="B606" t="s">
        <v>121</v>
      </c>
      <c r="C606" t="s">
        <v>200</v>
      </c>
      <c r="D606" s="5">
        <v>46174</v>
      </c>
      <c r="E606">
        <v>145928.56</v>
      </c>
      <c r="F606" s="7">
        <v>46214</v>
      </c>
      <c r="G606" s="7">
        <v>46174</v>
      </c>
      <c r="H606" s="7">
        <v>46568</v>
      </c>
      <c r="I606">
        <v>11225.27</v>
      </c>
      <c r="J606">
        <v>13</v>
      </c>
      <c r="K606">
        <v>5</v>
      </c>
      <c r="L606">
        <v>0.03</v>
      </c>
      <c r="M606" t="s">
        <v>201</v>
      </c>
      <c r="N606" s="3">
        <f t="shared" si="18"/>
        <v>4377.8567999999996</v>
      </c>
      <c r="O606" s="3">
        <f t="shared" si="19"/>
        <v>0</v>
      </c>
      <c r="P606" s="4">
        <f>N606+SUM(Commissions!N605:DE605)</f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-11225.27</v>
      </c>
      <c r="DC606">
        <v>-11225.27</v>
      </c>
      <c r="DD606">
        <v>-11225.27</v>
      </c>
      <c r="DE606">
        <v>-11225.27</v>
      </c>
      <c r="DF606">
        <v>-11225.27</v>
      </c>
      <c r="DG606">
        <v>-11225.27</v>
      </c>
      <c r="DH606">
        <v>-11225.27</v>
      </c>
    </row>
    <row r="607" spans="1:112" x14ac:dyDescent="0.25">
      <c r="A607">
        <v>104</v>
      </c>
      <c r="B607" t="s">
        <v>172</v>
      </c>
      <c r="C607" t="s">
        <v>197</v>
      </c>
      <c r="D607" s="5">
        <v>44228</v>
      </c>
      <c r="E607">
        <v>10000</v>
      </c>
      <c r="F607" s="7">
        <v>44268</v>
      </c>
      <c r="G607" s="7">
        <v>44228</v>
      </c>
      <c r="H607" s="7">
        <v>44592</v>
      </c>
      <c r="I607">
        <v>833.33</v>
      </c>
      <c r="J607">
        <v>12</v>
      </c>
      <c r="K607">
        <v>0</v>
      </c>
      <c r="L607">
        <v>0.05</v>
      </c>
      <c r="M607" t="s">
        <v>201</v>
      </c>
      <c r="N607" s="3">
        <f t="shared" si="18"/>
        <v>500</v>
      </c>
      <c r="O607" s="3">
        <f t="shared" si="19"/>
        <v>0</v>
      </c>
      <c r="P607" s="4">
        <f>N607+SUM(Commissions!N606:DE606)</f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-833.33</v>
      </c>
      <c r="AQ607">
        <v>-833.33</v>
      </c>
      <c r="AR607">
        <v>-833.33</v>
      </c>
      <c r="AS607">
        <v>-833.33</v>
      </c>
      <c r="AT607">
        <v>-833.33</v>
      </c>
      <c r="AU607">
        <v>-833.33</v>
      </c>
      <c r="AV607">
        <v>-833.33</v>
      </c>
      <c r="AW607">
        <v>-833.33</v>
      </c>
      <c r="AX607">
        <v>-833.33</v>
      </c>
      <c r="AY607">
        <v>-833.33</v>
      </c>
      <c r="AZ607">
        <v>-833.33</v>
      </c>
      <c r="BA607">
        <v>-833.33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</row>
    <row r="608" spans="1:112" x14ac:dyDescent="0.25">
      <c r="A608">
        <v>104</v>
      </c>
      <c r="B608" t="s">
        <v>172</v>
      </c>
      <c r="C608" t="s">
        <v>197</v>
      </c>
      <c r="D608" s="5">
        <v>44593</v>
      </c>
      <c r="E608">
        <v>9565.9599999999991</v>
      </c>
      <c r="F608" s="7">
        <v>44633</v>
      </c>
      <c r="G608" s="7">
        <v>44593</v>
      </c>
      <c r="H608" s="7">
        <v>44957</v>
      </c>
      <c r="I608">
        <v>797.16</v>
      </c>
      <c r="J608">
        <v>12</v>
      </c>
      <c r="K608">
        <v>1</v>
      </c>
      <c r="L608">
        <v>0.03</v>
      </c>
      <c r="M608" t="s">
        <v>201</v>
      </c>
      <c r="N608" s="3">
        <f t="shared" si="18"/>
        <v>286.97879999999998</v>
      </c>
      <c r="O608" s="3">
        <f t="shared" si="19"/>
        <v>0</v>
      </c>
      <c r="P608" s="4">
        <f>N608+SUM(Commissions!N607:DE607)</f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-797.16</v>
      </c>
      <c r="BC608">
        <v>-797.16</v>
      </c>
      <c r="BD608">
        <v>-797.16</v>
      </c>
      <c r="BE608">
        <v>-797.16</v>
      </c>
      <c r="BF608">
        <v>-797.16</v>
      </c>
      <c r="BG608">
        <v>-797.16</v>
      </c>
      <c r="BH608">
        <v>-797.16</v>
      </c>
      <c r="BI608">
        <v>-797.16</v>
      </c>
      <c r="BJ608">
        <v>-797.16</v>
      </c>
      <c r="BK608">
        <v>-797.16</v>
      </c>
      <c r="BL608">
        <v>-797.16</v>
      </c>
      <c r="BM608">
        <v>-797.16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</row>
    <row r="609" spans="1:112" x14ac:dyDescent="0.25">
      <c r="A609">
        <v>104</v>
      </c>
      <c r="B609" t="s">
        <v>172</v>
      </c>
      <c r="C609" t="s">
        <v>197</v>
      </c>
      <c r="D609" s="5">
        <v>44958</v>
      </c>
      <c r="E609">
        <v>9150.75</v>
      </c>
      <c r="F609" s="7">
        <v>44998</v>
      </c>
      <c r="G609" s="7">
        <v>44958</v>
      </c>
      <c r="H609" s="7">
        <v>45322</v>
      </c>
      <c r="I609">
        <v>762.56</v>
      </c>
      <c r="J609">
        <v>12</v>
      </c>
      <c r="K609">
        <v>2</v>
      </c>
      <c r="L609">
        <v>0.03</v>
      </c>
      <c r="M609" t="s">
        <v>201</v>
      </c>
      <c r="N609" s="3">
        <f t="shared" si="18"/>
        <v>274.52249999999998</v>
      </c>
      <c r="O609" s="3">
        <f t="shared" si="19"/>
        <v>0</v>
      </c>
      <c r="P609" s="4">
        <f>N609+SUM(Commissions!N608:DE608)</f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-762.56</v>
      </c>
      <c r="BO609">
        <v>-762.56</v>
      </c>
      <c r="BP609">
        <v>-762.56</v>
      </c>
      <c r="BQ609">
        <v>-762.56</v>
      </c>
      <c r="BR609">
        <v>-762.56</v>
      </c>
      <c r="BS609">
        <v>-762.56</v>
      </c>
      <c r="BT609">
        <v>-762.56</v>
      </c>
      <c r="BU609">
        <v>-762.56</v>
      </c>
      <c r="BV609">
        <v>-762.56</v>
      </c>
      <c r="BW609">
        <v>-762.56</v>
      </c>
      <c r="BX609">
        <v>-762.56</v>
      </c>
      <c r="BY609">
        <v>-762.56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</row>
    <row r="610" spans="1:112" x14ac:dyDescent="0.25">
      <c r="A610">
        <v>104</v>
      </c>
      <c r="B610" t="s">
        <v>172</v>
      </c>
      <c r="C610" t="s">
        <v>197</v>
      </c>
      <c r="D610" s="5">
        <v>45323</v>
      </c>
      <c r="E610">
        <v>8753.57</v>
      </c>
      <c r="F610" s="7">
        <v>45363</v>
      </c>
      <c r="G610" s="7">
        <v>45323</v>
      </c>
      <c r="H610" s="7">
        <v>45688</v>
      </c>
      <c r="I610">
        <v>729.46</v>
      </c>
      <c r="J610">
        <v>12</v>
      </c>
      <c r="K610">
        <v>3</v>
      </c>
      <c r="L610">
        <v>0.03</v>
      </c>
      <c r="M610" t="s">
        <v>201</v>
      </c>
      <c r="N610" s="3">
        <f t="shared" si="18"/>
        <v>262.6071</v>
      </c>
      <c r="O610" s="3">
        <f t="shared" si="19"/>
        <v>0</v>
      </c>
      <c r="P610" s="4">
        <f>N610+SUM(Commissions!N609:DE609)</f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-729.46</v>
      </c>
      <c r="CA610">
        <v>-729.46</v>
      </c>
      <c r="CB610">
        <v>-729.46</v>
      </c>
      <c r="CC610">
        <v>-729.46</v>
      </c>
      <c r="CD610">
        <v>-729.46</v>
      </c>
      <c r="CE610">
        <v>-729.46</v>
      </c>
      <c r="CF610">
        <v>-729.46</v>
      </c>
      <c r="CG610">
        <v>-729.46</v>
      </c>
      <c r="CH610">
        <v>-729.46</v>
      </c>
      <c r="CI610">
        <v>-729.46</v>
      </c>
      <c r="CJ610">
        <v>-729.46</v>
      </c>
      <c r="CK610">
        <v>-729.46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</row>
    <row r="611" spans="1:112" x14ac:dyDescent="0.25">
      <c r="A611">
        <v>104</v>
      </c>
      <c r="B611" t="s">
        <v>172</v>
      </c>
      <c r="C611" t="s">
        <v>197</v>
      </c>
      <c r="D611" s="5">
        <v>45689</v>
      </c>
      <c r="E611">
        <v>8373.6299999999992</v>
      </c>
      <c r="F611" s="7">
        <v>45729</v>
      </c>
      <c r="G611" s="7">
        <v>45689</v>
      </c>
      <c r="H611" s="7">
        <v>46053</v>
      </c>
      <c r="I611">
        <v>697.8</v>
      </c>
      <c r="J611">
        <v>12</v>
      </c>
      <c r="K611">
        <v>4</v>
      </c>
      <c r="L611">
        <v>0.03</v>
      </c>
      <c r="M611" t="s">
        <v>201</v>
      </c>
      <c r="N611" s="3">
        <f t="shared" si="18"/>
        <v>251.20889999999997</v>
      </c>
      <c r="O611" s="3">
        <f t="shared" si="19"/>
        <v>0</v>
      </c>
      <c r="P611" s="4">
        <f>N611+SUM(Commissions!N610:DE610)</f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-697.8</v>
      </c>
      <c r="CM611">
        <v>-697.8</v>
      </c>
      <c r="CN611">
        <v>-697.8</v>
      </c>
      <c r="CO611">
        <v>-697.8</v>
      </c>
      <c r="CP611">
        <v>-697.8</v>
      </c>
      <c r="CQ611">
        <v>-697.8</v>
      </c>
      <c r="CR611">
        <v>-697.8</v>
      </c>
      <c r="CS611">
        <v>-697.8</v>
      </c>
      <c r="CT611">
        <v>-697.8</v>
      </c>
      <c r="CU611">
        <v>-697.8</v>
      </c>
      <c r="CV611">
        <v>-697.8</v>
      </c>
      <c r="CW611">
        <v>-697.8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</row>
    <row r="612" spans="1:112" x14ac:dyDescent="0.25">
      <c r="A612">
        <v>104</v>
      </c>
      <c r="B612" t="s">
        <v>172</v>
      </c>
      <c r="C612" t="s">
        <v>197</v>
      </c>
      <c r="D612" s="5">
        <v>46054</v>
      </c>
      <c r="E612">
        <v>8010.18</v>
      </c>
      <c r="F612" s="7">
        <v>46094</v>
      </c>
      <c r="G612" s="7">
        <v>46054</v>
      </c>
      <c r="H612" s="7">
        <v>46418</v>
      </c>
      <c r="I612">
        <v>667.51</v>
      </c>
      <c r="J612">
        <v>12</v>
      </c>
      <c r="K612">
        <v>5</v>
      </c>
      <c r="L612">
        <v>0.03</v>
      </c>
      <c r="M612" t="s">
        <v>201</v>
      </c>
      <c r="N612" s="3">
        <f t="shared" si="18"/>
        <v>240.30539999999999</v>
      </c>
      <c r="O612" s="3">
        <f t="shared" si="19"/>
        <v>0</v>
      </c>
      <c r="P612" s="4">
        <f>N612+SUM(Commissions!N611:DE611)</f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-667.51</v>
      </c>
      <c r="CY612">
        <v>-667.51</v>
      </c>
      <c r="CZ612">
        <v>-667.51</v>
      </c>
      <c r="DA612">
        <v>-667.51</v>
      </c>
      <c r="DB612">
        <v>-667.51</v>
      </c>
      <c r="DC612">
        <v>-667.51</v>
      </c>
      <c r="DD612">
        <v>-667.51</v>
      </c>
      <c r="DE612">
        <v>-667.51</v>
      </c>
      <c r="DF612">
        <v>-667.51</v>
      </c>
      <c r="DG612">
        <v>-667.51</v>
      </c>
      <c r="DH612">
        <v>-667.51</v>
      </c>
    </row>
    <row r="613" spans="1:112" x14ac:dyDescent="0.25">
      <c r="A613">
        <v>104</v>
      </c>
      <c r="B613" t="s">
        <v>172</v>
      </c>
      <c r="C613" t="s">
        <v>197</v>
      </c>
      <c r="D613" s="5">
        <v>46419</v>
      </c>
      <c r="E613">
        <v>7662.5</v>
      </c>
      <c r="F613" s="7">
        <v>46459</v>
      </c>
      <c r="G613" s="7">
        <v>46419</v>
      </c>
      <c r="H613" s="7">
        <v>46783</v>
      </c>
      <c r="I613">
        <v>638.54</v>
      </c>
      <c r="J613">
        <v>12</v>
      </c>
      <c r="K613">
        <v>6</v>
      </c>
      <c r="L613">
        <v>0.03</v>
      </c>
      <c r="M613" t="s">
        <v>201</v>
      </c>
      <c r="N613" s="3">
        <f t="shared" si="18"/>
        <v>229.875</v>
      </c>
      <c r="O613" s="3">
        <f t="shared" si="19"/>
        <v>229.875</v>
      </c>
      <c r="P613" s="4">
        <f>N613+SUM(Commissions!N612:DE612)</f>
        <v>229.875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</row>
    <row r="614" spans="1:112" x14ac:dyDescent="0.25">
      <c r="A614">
        <v>105</v>
      </c>
      <c r="B614" t="s">
        <v>173</v>
      </c>
      <c r="C614" t="s">
        <v>196</v>
      </c>
      <c r="D614" s="5">
        <v>44228</v>
      </c>
      <c r="E614">
        <v>20000</v>
      </c>
      <c r="F614" s="7">
        <v>44268</v>
      </c>
      <c r="G614" s="7">
        <v>44228</v>
      </c>
      <c r="H614" s="7">
        <v>44592</v>
      </c>
      <c r="I614">
        <v>1666.67</v>
      </c>
      <c r="J614">
        <v>12</v>
      </c>
      <c r="K614">
        <v>0</v>
      </c>
      <c r="L614">
        <v>0.05</v>
      </c>
      <c r="M614" t="s">
        <v>201</v>
      </c>
      <c r="N614" s="3">
        <f t="shared" si="18"/>
        <v>1000</v>
      </c>
      <c r="O614" s="3">
        <f t="shared" si="19"/>
        <v>0</v>
      </c>
      <c r="P614" s="4">
        <f>N614+SUM(Commissions!N613:DE613)</f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-1666.67</v>
      </c>
      <c r="AQ614">
        <v>-1666.67</v>
      </c>
      <c r="AR614">
        <v>-1666.67</v>
      </c>
      <c r="AS614">
        <v>-1666.67</v>
      </c>
      <c r="AT614">
        <v>-1666.67</v>
      </c>
      <c r="AU614">
        <v>-1666.67</v>
      </c>
      <c r="AV614">
        <v>-1666.67</v>
      </c>
      <c r="AW614">
        <v>-1666.67</v>
      </c>
      <c r="AX614">
        <v>-1666.67</v>
      </c>
      <c r="AY614">
        <v>-1666.67</v>
      </c>
      <c r="AZ614">
        <v>-1666.67</v>
      </c>
      <c r="BA614">
        <v>-1666.67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</row>
    <row r="615" spans="1:112" x14ac:dyDescent="0.25">
      <c r="A615">
        <v>105</v>
      </c>
      <c r="B615" t="s">
        <v>173</v>
      </c>
      <c r="C615" t="s">
        <v>196</v>
      </c>
      <c r="D615" s="5">
        <v>44593</v>
      </c>
      <c r="E615">
        <v>18385.84</v>
      </c>
      <c r="F615" s="7">
        <v>44633</v>
      </c>
      <c r="G615" s="7">
        <v>44593</v>
      </c>
      <c r="H615" s="7">
        <v>44957</v>
      </c>
      <c r="I615">
        <v>1532.15</v>
      </c>
      <c r="J615">
        <v>12</v>
      </c>
      <c r="K615">
        <v>1</v>
      </c>
      <c r="L615">
        <v>0.03</v>
      </c>
      <c r="M615" t="s">
        <v>201</v>
      </c>
      <c r="N615" s="3">
        <f t="shared" si="18"/>
        <v>551.5752</v>
      </c>
      <c r="O615" s="3">
        <f t="shared" si="19"/>
        <v>0</v>
      </c>
      <c r="P615" s="4">
        <f>N615+SUM(Commissions!N614:DE614)</f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-1532.15</v>
      </c>
      <c r="BC615">
        <v>-1532.15</v>
      </c>
      <c r="BD615">
        <v>-1532.15</v>
      </c>
      <c r="BE615">
        <v>-1532.15</v>
      </c>
      <c r="BF615">
        <v>-1532.15</v>
      </c>
      <c r="BG615">
        <v>-1532.15</v>
      </c>
      <c r="BH615">
        <v>-1532.15</v>
      </c>
      <c r="BI615">
        <v>-1532.15</v>
      </c>
      <c r="BJ615">
        <v>-1532.15</v>
      </c>
      <c r="BK615">
        <v>-1532.15</v>
      </c>
      <c r="BL615">
        <v>-1532.15</v>
      </c>
      <c r="BM615">
        <v>-1532.15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</row>
    <row r="616" spans="1:112" x14ac:dyDescent="0.25">
      <c r="A616">
        <v>105</v>
      </c>
      <c r="B616" t="s">
        <v>173</v>
      </c>
      <c r="C616" t="s">
        <v>196</v>
      </c>
      <c r="D616" s="5">
        <v>44958</v>
      </c>
      <c r="E616">
        <v>16901.96</v>
      </c>
      <c r="F616" s="7">
        <v>44998</v>
      </c>
      <c r="G616" s="7">
        <v>44958</v>
      </c>
      <c r="H616" s="7">
        <v>45322</v>
      </c>
      <c r="I616">
        <v>1408.5</v>
      </c>
      <c r="J616">
        <v>12</v>
      </c>
      <c r="K616">
        <v>2</v>
      </c>
      <c r="L616">
        <v>0.03</v>
      </c>
      <c r="M616" t="s">
        <v>201</v>
      </c>
      <c r="N616" s="3">
        <f t="shared" si="18"/>
        <v>507.05879999999996</v>
      </c>
      <c r="O616" s="3">
        <f t="shared" si="19"/>
        <v>0</v>
      </c>
      <c r="P616" s="4">
        <f>N616+SUM(Commissions!N615:DE615)</f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-1408.5</v>
      </c>
      <c r="BO616">
        <v>-1408.5</v>
      </c>
      <c r="BP616">
        <v>-1408.5</v>
      </c>
      <c r="BQ616">
        <v>-1408.5</v>
      </c>
      <c r="BR616">
        <v>-1408.5</v>
      </c>
      <c r="BS616">
        <v>-1408.5</v>
      </c>
      <c r="BT616">
        <v>-1408.5</v>
      </c>
      <c r="BU616">
        <v>-1408.5</v>
      </c>
      <c r="BV616">
        <v>-1408.5</v>
      </c>
      <c r="BW616">
        <v>-1408.5</v>
      </c>
      <c r="BX616">
        <v>-1408.5</v>
      </c>
      <c r="BY616">
        <v>-1408.5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</row>
    <row r="617" spans="1:112" x14ac:dyDescent="0.25">
      <c r="A617">
        <v>105</v>
      </c>
      <c r="B617" t="s">
        <v>173</v>
      </c>
      <c r="C617" t="s">
        <v>196</v>
      </c>
      <c r="D617" s="5">
        <v>45323</v>
      </c>
      <c r="E617">
        <v>15537.83</v>
      </c>
      <c r="F617" s="7">
        <v>45363</v>
      </c>
      <c r="G617" s="7">
        <v>45323</v>
      </c>
      <c r="H617" s="7">
        <v>45688</v>
      </c>
      <c r="I617">
        <v>1294.82</v>
      </c>
      <c r="J617">
        <v>12</v>
      </c>
      <c r="K617">
        <v>3</v>
      </c>
      <c r="L617">
        <v>0.03</v>
      </c>
      <c r="M617" t="s">
        <v>201</v>
      </c>
      <c r="N617" s="3">
        <f t="shared" si="18"/>
        <v>466.13489999999996</v>
      </c>
      <c r="O617" s="3">
        <f t="shared" si="19"/>
        <v>0</v>
      </c>
      <c r="P617" s="4">
        <f>N617+SUM(Commissions!N616:DE616)</f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-1294.82</v>
      </c>
      <c r="CA617">
        <v>-1294.82</v>
      </c>
      <c r="CB617">
        <v>-1294.82</v>
      </c>
      <c r="CC617">
        <v>-1294.82</v>
      </c>
      <c r="CD617">
        <v>-1294.82</v>
      </c>
      <c r="CE617">
        <v>-1294.82</v>
      </c>
      <c r="CF617">
        <v>-1294.82</v>
      </c>
      <c r="CG617">
        <v>-1294.82</v>
      </c>
      <c r="CH617">
        <v>-1294.82</v>
      </c>
      <c r="CI617">
        <v>-1294.82</v>
      </c>
      <c r="CJ617">
        <v>-1294.82</v>
      </c>
      <c r="CK617">
        <v>-1294.82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</row>
    <row r="618" spans="1:112" x14ac:dyDescent="0.25">
      <c r="A618">
        <v>105</v>
      </c>
      <c r="B618" t="s">
        <v>173</v>
      </c>
      <c r="C618" t="s">
        <v>196</v>
      </c>
      <c r="D618" s="5">
        <v>45689</v>
      </c>
      <c r="E618">
        <v>14283.81</v>
      </c>
      <c r="F618" s="7">
        <v>45729</v>
      </c>
      <c r="G618" s="7">
        <v>45689</v>
      </c>
      <c r="H618" s="7">
        <v>46053</v>
      </c>
      <c r="I618">
        <v>1190.32</v>
      </c>
      <c r="J618">
        <v>12</v>
      </c>
      <c r="K618">
        <v>4</v>
      </c>
      <c r="L618">
        <v>0.03</v>
      </c>
      <c r="M618" t="s">
        <v>201</v>
      </c>
      <c r="N618" s="3">
        <f t="shared" si="18"/>
        <v>428.51429999999999</v>
      </c>
      <c r="O618" s="3">
        <f t="shared" si="19"/>
        <v>0</v>
      </c>
      <c r="P618" s="4">
        <f>N618+SUM(Commissions!N617:DE617)</f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-1190.32</v>
      </c>
      <c r="CM618">
        <v>-1190.32</v>
      </c>
      <c r="CN618">
        <v>-1190.32</v>
      </c>
      <c r="CO618">
        <v>-1190.32</v>
      </c>
      <c r="CP618">
        <v>-1190.32</v>
      </c>
      <c r="CQ618">
        <v>-1190.32</v>
      </c>
      <c r="CR618">
        <v>-1190.32</v>
      </c>
      <c r="CS618">
        <v>-1190.32</v>
      </c>
      <c r="CT618">
        <v>-1190.32</v>
      </c>
      <c r="CU618">
        <v>-1190.32</v>
      </c>
      <c r="CV618">
        <v>-1190.32</v>
      </c>
      <c r="CW618">
        <v>-1190.32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</row>
    <row r="619" spans="1:112" x14ac:dyDescent="0.25">
      <c r="A619">
        <v>105</v>
      </c>
      <c r="B619" t="s">
        <v>173</v>
      </c>
      <c r="C619" t="s">
        <v>196</v>
      </c>
      <c r="D619" s="5">
        <v>46054</v>
      </c>
      <c r="E619">
        <v>13130.99</v>
      </c>
      <c r="F619" s="7">
        <v>46094</v>
      </c>
      <c r="G619" s="7">
        <v>46054</v>
      </c>
      <c r="H619" s="7">
        <v>46418</v>
      </c>
      <c r="I619">
        <v>1094.25</v>
      </c>
      <c r="J619">
        <v>12</v>
      </c>
      <c r="K619">
        <v>5</v>
      </c>
      <c r="L619">
        <v>0.03</v>
      </c>
      <c r="M619" t="s">
        <v>201</v>
      </c>
      <c r="N619" s="3">
        <f t="shared" si="18"/>
        <v>393.92969999999997</v>
      </c>
      <c r="O619" s="3">
        <f t="shared" si="19"/>
        <v>0</v>
      </c>
      <c r="P619" s="4">
        <f>N619+SUM(Commissions!N618:DE618)</f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-1094.25</v>
      </c>
      <c r="CY619">
        <v>-1094.25</v>
      </c>
      <c r="CZ619">
        <v>-1094.25</v>
      </c>
      <c r="DA619">
        <v>-1094.25</v>
      </c>
      <c r="DB619">
        <v>-1094.25</v>
      </c>
      <c r="DC619">
        <v>-1094.25</v>
      </c>
      <c r="DD619">
        <v>-1094.25</v>
      </c>
      <c r="DE619">
        <v>-1094.25</v>
      </c>
      <c r="DF619">
        <v>-1094.25</v>
      </c>
      <c r="DG619">
        <v>-1094.25</v>
      </c>
      <c r="DH619">
        <v>-1094.25</v>
      </c>
    </row>
    <row r="620" spans="1:112" x14ac:dyDescent="0.25">
      <c r="A620">
        <v>105</v>
      </c>
      <c r="B620" t="s">
        <v>173</v>
      </c>
      <c r="C620" t="s">
        <v>196</v>
      </c>
      <c r="D620" s="5">
        <v>46419</v>
      </c>
      <c r="E620">
        <v>12071.21</v>
      </c>
      <c r="F620" s="7">
        <v>46459</v>
      </c>
      <c r="G620" s="7">
        <v>46419</v>
      </c>
      <c r="H620" s="7">
        <v>46783</v>
      </c>
      <c r="I620">
        <v>1005.93</v>
      </c>
      <c r="J620">
        <v>12</v>
      </c>
      <c r="K620">
        <v>6</v>
      </c>
      <c r="L620">
        <v>0.03</v>
      </c>
      <c r="M620" t="s">
        <v>201</v>
      </c>
      <c r="N620" s="3">
        <f t="shared" si="18"/>
        <v>362.13629999999995</v>
      </c>
      <c r="O620" s="3">
        <f t="shared" si="19"/>
        <v>362.13629999999995</v>
      </c>
      <c r="P620" s="4">
        <f>N620+SUM(Commissions!N619:DE619)</f>
        <v>362.13629999999995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</row>
    <row r="621" spans="1:112" x14ac:dyDescent="0.25">
      <c r="A621">
        <v>106</v>
      </c>
      <c r="B621" t="s">
        <v>174</v>
      </c>
      <c r="C621" t="s">
        <v>199</v>
      </c>
      <c r="D621" s="5">
        <v>44228</v>
      </c>
      <c r="E621">
        <v>130000</v>
      </c>
      <c r="F621" s="7">
        <v>44268</v>
      </c>
      <c r="G621" s="7">
        <v>44228</v>
      </c>
      <c r="H621" s="7">
        <v>44592</v>
      </c>
      <c r="I621">
        <v>10833.33</v>
      </c>
      <c r="J621">
        <v>12</v>
      </c>
      <c r="K621">
        <v>0</v>
      </c>
      <c r="L621">
        <v>0.05</v>
      </c>
      <c r="M621" t="s">
        <v>201</v>
      </c>
      <c r="N621" s="3">
        <f t="shared" si="18"/>
        <v>6500</v>
      </c>
      <c r="O621" s="3">
        <f t="shared" si="19"/>
        <v>0</v>
      </c>
      <c r="P621" s="4">
        <f>N621+SUM(Commissions!N620:DE620)</f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-10833.33</v>
      </c>
      <c r="AQ621">
        <v>-10833.33</v>
      </c>
      <c r="AR621">
        <v>-10833.33</v>
      </c>
      <c r="AS621">
        <v>-10833.33</v>
      </c>
      <c r="AT621">
        <v>-10833.33</v>
      </c>
      <c r="AU621">
        <v>-10833.33</v>
      </c>
      <c r="AV621">
        <v>-10833.33</v>
      </c>
      <c r="AW621">
        <v>-10833.33</v>
      </c>
      <c r="AX621">
        <v>-10833.33</v>
      </c>
      <c r="AY621">
        <v>-10833.33</v>
      </c>
      <c r="AZ621">
        <v>-10833.33</v>
      </c>
      <c r="BA621">
        <v>-10833.33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</row>
    <row r="622" spans="1:112" x14ac:dyDescent="0.25">
      <c r="A622">
        <v>106</v>
      </c>
      <c r="B622" t="s">
        <v>174</v>
      </c>
      <c r="C622" t="s">
        <v>199</v>
      </c>
      <c r="D622" s="5">
        <v>44593</v>
      </c>
      <c r="E622">
        <v>116407.92</v>
      </c>
      <c r="F622" s="7">
        <v>44633</v>
      </c>
      <c r="G622" s="7">
        <v>44593</v>
      </c>
      <c r="H622" s="7">
        <v>44957</v>
      </c>
      <c r="I622">
        <v>9700.66</v>
      </c>
      <c r="J622">
        <v>12</v>
      </c>
      <c r="K622">
        <v>1</v>
      </c>
      <c r="L622">
        <v>0.03</v>
      </c>
      <c r="M622" t="s">
        <v>201</v>
      </c>
      <c r="N622" s="3">
        <f t="shared" si="18"/>
        <v>3492.2375999999999</v>
      </c>
      <c r="O622" s="3">
        <f t="shared" si="19"/>
        <v>0</v>
      </c>
      <c r="P622" s="4">
        <f>N622+SUM(Commissions!N621:DE621)</f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-9700.66</v>
      </c>
      <c r="BC622">
        <v>-9700.66</v>
      </c>
      <c r="BD622">
        <v>-9700.66</v>
      </c>
      <c r="BE622">
        <v>-9700.66</v>
      </c>
      <c r="BF622">
        <v>-9700.66</v>
      </c>
      <c r="BG622">
        <v>-9700.66</v>
      </c>
      <c r="BH622">
        <v>-9700.66</v>
      </c>
      <c r="BI622">
        <v>-9700.66</v>
      </c>
      <c r="BJ622">
        <v>-9700.66</v>
      </c>
      <c r="BK622">
        <v>-9700.66</v>
      </c>
      <c r="BL622">
        <v>-9700.66</v>
      </c>
      <c r="BM622">
        <v>-9700.66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</row>
    <row r="623" spans="1:112" x14ac:dyDescent="0.25">
      <c r="A623">
        <v>106</v>
      </c>
      <c r="B623" t="s">
        <v>174</v>
      </c>
      <c r="C623" t="s">
        <v>199</v>
      </c>
      <c r="D623" s="5">
        <v>44958</v>
      </c>
      <c r="E623">
        <v>104236.95</v>
      </c>
      <c r="F623" s="7">
        <v>44998</v>
      </c>
      <c r="G623" s="7">
        <v>44958</v>
      </c>
      <c r="H623" s="7">
        <v>45322</v>
      </c>
      <c r="I623">
        <v>8686.41</v>
      </c>
      <c r="J623">
        <v>12</v>
      </c>
      <c r="K623">
        <v>2</v>
      </c>
      <c r="L623">
        <v>0.03</v>
      </c>
      <c r="M623" t="s">
        <v>201</v>
      </c>
      <c r="N623" s="3">
        <f t="shared" si="18"/>
        <v>3127.1084999999998</v>
      </c>
      <c r="O623" s="3">
        <f t="shared" si="19"/>
        <v>0</v>
      </c>
      <c r="P623" s="4">
        <f>N623+SUM(Commissions!N622:DE622)</f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-8686.41</v>
      </c>
      <c r="BO623">
        <v>-8686.41</v>
      </c>
      <c r="BP623">
        <v>-8686.41</v>
      </c>
      <c r="BQ623">
        <v>-8686.41</v>
      </c>
      <c r="BR623">
        <v>-8686.41</v>
      </c>
      <c r="BS623">
        <v>-8686.41</v>
      </c>
      <c r="BT623">
        <v>-8686.41</v>
      </c>
      <c r="BU623">
        <v>-8686.41</v>
      </c>
      <c r="BV623">
        <v>-8686.41</v>
      </c>
      <c r="BW623">
        <v>-8686.41</v>
      </c>
      <c r="BX623">
        <v>-8686.41</v>
      </c>
      <c r="BY623">
        <v>-8686.41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</row>
    <row r="624" spans="1:112" x14ac:dyDescent="0.25">
      <c r="A624">
        <v>106</v>
      </c>
      <c r="B624" t="s">
        <v>174</v>
      </c>
      <c r="C624" t="s">
        <v>199</v>
      </c>
      <c r="D624" s="5">
        <v>45323</v>
      </c>
      <c r="E624">
        <v>93338.52</v>
      </c>
      <c r="F624" s="7">
        <v>45363</v>
      </c>
      <c r="G624" s="7">
        <v>45323</v>
      </c>
      <c r="H624" s="7">
        <v>45688</v>
      </c>
      <c r="I624">
        <v>7778.21</v>
      </c>
      <c r="J624">
        <v>12</v>
      </c>
      <c r="K624">
        <v>3</v>
      </c>
      <c r="L624">
        <v>0.03</v>
      </c>
      <c r="M624" t="s">
        <v>201</v>
      </c>
      <c r="N624" s="3">
        <f t="shared" si="18"/>
        <v>2800.1556</v>
      </c>
      <c r="O624" s="3">
        <f t="shared" si="19"/>
        <v>0</v>
      </c>
      <c r="P624" s="4">
        <f>N624+SUM(Commissions!N623:DE623)</f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-7778.21</v>
      </c>
      <c r="CA624">
        <v>-7778.21</v>
      </c>
      <c r="CB624">
        <v>-7778.21</v>
      </c>
      <c r="CC624">
        <v>-7778.21</v>
      </c>
      <c r="CD624">
        <v>-7778.21</v>
      </c>
      <c r="CE624">
        <v>-7778.21</v>
      </c>
      <c r="CF624">
        <v>-7778.21</v>
      </c>
      <c r="CG624">
        <v>-7778.21</v>
      </c>
      <c r="CH624">
        <v>-7778.21</v>
      </c>
      <c r="CI624">
        <v>-7778.21</v>
      </c>
      <c r="CJ624">
        <v>-7778.21</v>
      </c>
      <c r="CK624">
        <v>-7778.21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</row>
    <row r="625" spans="1:112" x14ac:dyDescent="0.25">
      <c r="A625">
        <v>106</v>
      </c>
      <c r="B625" t="s">
        <v>174</v>
      </c>
      <c r="C625" t="s">
        <v>199</v>
      </c>
      <c r="D625" s="5">
        <v>45689</v>
      </c>
      <c r="E625">
        <v>83579.56</v>
      </c>
      <c r="F625" s="7">
        <v>45729</v>
      </c>
      <c r="G625" s="7">
        <v>45689</v>
      </c>
      <c r="H625" s="7">
        <v>46053</v>
      </c>
      <c r="I625">
        <v>6964.96</v>
      </c>
      <c r="J625">
        <v>12</v>
      </c>
      <c r="K625">
        <v>4</v>
      </c>
      <c r="L625">
        <v>0.03</v>
      </c>
      <c r="M625" t="s">
        <v>201</v>
      </c>
      <c r="N625" s="3">
        <f t="shared" si="18"/>
        <v>2507.3867999999998</v>
      </c>
      <c r="O625" s="3">
        <f t="shared" si="19"/>
        <v>0</v>
      </c>
      <c r="P625" s="4">
        <f>N625+SUM(Commissions!N624:DE624)</f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-6964.96</v>
      </c>
      <c r="CM625">
        <v>-6964.96</v>
      </c>
      <c r="CN625">
        <v>-6964.96</v>
      </c>
      <c r="CO625">
        <v>-6964.96</v>
      </c>
      <c r="CP625">
        <v>-6964.96</v>
      </c>
      <c r="CQ625">
        <v>-6964.96</v>
      </c>
      <c r="CR625">
        <v>-6964.96</v>
      </c>
      <c r="CS625">
        <v>-6964.96</v>
      </c>
      <c r="CT625">
        <v>-6964.96</v>
      </c>
      <c r="CU625">
        <v>-6964.96</v>
      </c>
      <c r="CV625">
        <v>-6964.96</v>
      </c>
      <c r="CW625">
        <v>-6964.96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</row>
    <row r="626" spans="1:112" x14ac:dyDescent="0.25">
      <c r="A626">
        <v>106</v>
      </c>
      <c r="B626" t="s">
        <v>174</v>
      </c>
      <c r="C626" t="s">
        <v>199</v>
      </c>
      <c r="D626" s="5">
        <v>46054</v>
      </c>
      <c r="E626">
        <v>74840.94</v>
      </c>
      <c r="F626" s="7">
        <v>46094</v>
      </c>
      <c r="G626" s="7">
        <v>46054</v>
      </c>
      <c r="H626" s="7">
        <v>46418</v>
      </c>
      <c r="I626">
        <v>6236.75</v>
      </c>
      <c r="J626">
        <v>12</v>
      </c>
      <c r="K626">
        <v>5</v>
      </c>
      <c r="L626">
        <v>0.03</v>
      </c>
      <c r="M626" t="s">
        <v>201</v>
      </c>
      <c r="N626" s="3">
        <f t="shared" si="18"/>
        <v>2245.2282</v>
      </c>
      <c r="O626" s="3">
        <f t="shared" si="19"/>
        <v>0</v>
      </c>
      <c r="P626" s="4">
        <f>N626+SUM(Commissions!N625:DE625)</f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-6236.75</v>
      </c>
      <c r="CY626">
        <v>-6236.75</v>
      </c>
      <c r="CZ626">
        <v>-6236.75</v>
      </c>
      <c r="DA626">
        <v>-6236.75</v>
      </c>
      <c r="DB626">
        <v>-6236.75</v>
      </c>
      <c r="DC626">
        <v>-6236.75</v>
      </c>
      <c r="DD626">
        <v>-6236.75</v>
      </c>
      <c r="DE626">
        <v>-6236.75</v>
      </c>
      <c r="DF626">
        <v>-6236.75</v>
      </c>
      <c r="DG626">
        <v>-6236.75</v>
      </c>
      <c r="DH626">
        <v>-6236.75</v>
      </c>
    </row>
    <row r="627" spans="1:112" x14ac:dyDescent="0.25">
      <c r="A627">
        <v>106</v>
      </c>
      <c r="B627" t="s">
        <v>174</v>
      </c>
      <c r="C627" t="s">
        <v>199</v>
      </c>
      <c r="D627" s="5">
        <v>46419</v>
      </c>
      <c r="E627">
        <v>67015.990000000005</v>
      </c>
      <c r="F627" s="7">
        <v>46459</v>
      </c>
      <c r="G627" s="7">
        <v>46419</v>
      </c>
      <c r="H627" s="7">
        <v>46783</v>
      </c>
      <c r="I627">
        <v>5584.67</v>
      </c>
      <c r="J627">
        <v>12</v>
      </c>
      <c r="K627">
        <v>6</v>
      </c>
      <c r="L627">
        <v>0.03</v>
      </c>
      <c r="M627" t="s">
        <v>201</v>
      </c>
      <c r="N627" s="3">
        <f t="shared" si="18"/>
        <v>2010.4797000000001</v>
      </c>
      <c r="O627" s="3">
        <f t="shared" si="19"/>
        <v>2010.4797000000001</v>
      </c>
      <c r="P627" s="4">
        <f>N627+SUM(Commissions!N626:DE626)</f>
        <v>2010.4797000000001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</row>
    <row r="628" spans="1:112" x14ac:dyDescent="0.25">
      <c r="A628">
        <v>107</v>
      </c>
      <c r="B628" t="s">
        <v>175</v>
      </c>
      <c r="C628" t="s">
        <v>197</v>
      </c>
      <c r="D628" s="5">
        <v>44228</v>
      </c>
      <c r="E628">
        <v>16000</v>
      </c>
      <c r="F628" s="7">
        <v>44268</v>
      </c>
      <c r="G628" s="7">
        <v>44228</v>
      </c>
      <c r="H628" s="7">
        <v>44592</v>
      </c>
      <c r="I628">
        <v>1333.33</v>
      </c>
      <c r="J628">
        <v>12</v>
      </c>
      <c r="K628">
        <v>0</v>
      </c>
      <c r="L628">
        <v>0.05</v>
      </c>
      <c r="M628" t="s">
        <v>201</v>
      </c>
      <c r="N628" s="3">
        <f t="shared" si="18"/>
        <v>800</v>
      </c>
      <c r="O628" s="3">
        <f t="shared" si="19"/>
        <v>0</v>
      </c>
      <c r="P628" s="4">
        <f>N628+SUM(Commissions!N627:DE627)</f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-1333.33</v>
      </c>
      <c r="AQ628">
        <v>-1333.33</v>
      </c>
      <c r="AR628">
        <v>-1333.33</v>
      </c>
      <c r="AS628">
        <v>-1333.33</v>
      </c>
      <c r="AT628">
        <v>-1333.33</v>
      </c>
      <c r="AU628">
        <v>-1333.33</v>
      </c>
      <c r="AV628">
        <v>-1333.33</v>
      </c>
      <c r="AW628">
        <v>-1333.33</v>
      </c>
      <c r="AX628">
        <v>-1333.33</v>
      </c>
      <c r="AY628">
        <v>-1333.33</v>
      </c>
      <c r="AZ628">
        <v>-1333.33</v>
      </c>
      <c r="BA628">
        <v>-1333.33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</row>
    <row r="629" spans="1:112" x14ac:dyDescent="0.25">
      <c r="A629">
        <v>107</v>
      </c>
      <c r="B629" t="s">
        <v>175</v>
      </c>
      <c r="C629" t="s">
        <v>197</v>
      </c>
      <c r="D629" s="5">
        <v>44593</v>
      </c>
      <c r="E629">
        <v>15305.53</v>
      </c>
      <c r="F629" s="7">
        <v>44633</v>
      </c>
      <c r="G629" s="7">
        <v>44593</v>
      </c>
      <c r="H629" s="7">
        <v>44957</v>
      </c>
      <c r="I629">
        <v>1275.46</v>
      </c>
      <c r="J629">
        <v>12</v>
      </c>
      <c r="K629">
        <v>1</v>
      </c>
      <c r="L629">
        <v>0.03</v>
      </c>
      <c r="M629" t="s">
        <v>201</v>
      </c>
      <c r="N629" s="3">
        <f t="shared" si="18"/>
        <v>459.16590000000002</v>
      </c>
      <c r="O629" s="3">
        <f t="shared" si="19"/>
        <v>0</v>
      </c>
      <c r="P629" s="4">
        <f>N629+SUM(Commissions!N628:DE628)</f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-1275.46</v>
      </c>
      <c r="BC629">
        <v>-1275.46</v>
      </c>
      <c r="BD629">
        <v>-1275.46</v>
      </c>
      <c r="BE629">
        <v>-1275.46</v>
      </c>
      <c r="BF629">
        <v>-1275.46</v>
      </c>
      <c r="BG629">
        <v>-1275.46</v>
      </c>
      <c r="BH629">
        <v>-1275.46</v>
      </c>
      <c r="BI629">
        <v>-1275.46</v>
      </c>
      <c r="BJ629">
        <v>-1275.46</v>
      </c>
      <c r="BK629">
        <v>-1275.46</v>
      </c>
      <c r="BL629">
        <v>-1275.46</v>
      </c>
      <c r="BM629">
        <v>-1275.46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</row>
    <row r="630" spans="1:112" x14ac:dyDescent="0.25">
      <c r="A630">
        <v>107</v>
      </c>
      <c r="B630" t="s">
        <v>175</v>
      </c>
      <c r="C630" t="s">
        <v>197</v>
      </c>
      <c r="D630" s="5">
        <v>44958</v>
      </c>
      <c r="E630">
        <v>14641.21</v>
      </c>
      <c r="F630" s="7">
        <v>44998</v>
      </c>
      <c r="G630" s="7">
        <v>44958</v>
      </c>
      <c r="H630" s="7">
        <v>45322</v>
      </c>
      <c r="I630">
        <v>1220.0999999999999</v>
      </c>
      <c r="J630">
        <v>12</v>
      </c>
      <c r="K630">
        <v>2</v>
      </c>
      <c r="L630">
        <v>0.03</v>
      </c>
      <c r="M630" t="s">
        <v>201</v>
      </c>
      <c r="N630" s="3">
        <f t="shared" si="18"/>
        <v>439.23629999999997</v>
      </c>
      <c r="O630" s="3">
        <f t="shared" si="19"/>
        <v>0</v>
      </c>
      <c r="P630" s="4">
        <f>N630+SUM(Commissions!N629:DE629)</f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-1220.0999999999999</v>
      </c>
      <c r="BO630">
        <v>-1220.0999999999999</v>
      </c>
      <c r="BP630">
        <v>-1220.0999999999999</v>
      </c>
      <c r="BQ630">
        <v>-1220.0999999999999</v>
      </c>
      <c r="BR630">
        <v>-1220.0999999999999</v>
      </c>
      <c r="BS630">
        <v>-1220.0999999999999</v>
      </c>
      <c r="BT630">
        <v>-1220.0999999999999</v>
      </c>
      <c r="BU630">
        <v>-1220.0999999999999</v>
      </c>
      <c r="BV630">
        <v>-1220.0999999999999</v>
      </c>
      <c r="BW630">
        <v>-1220.0999999999999</v>
      </c>
      <c r="BX630">
        <v>-1220.0999999999999</v>
      </c>
      <c r="BY630">
        <v>-1220.0999999999999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</row>
    <row r="631" spans="1:112" x14ac:dyDescent="0.25">
      <c r="A631">
        <v>107</v>
      </c>
      <c r="B631" t="s">
        <v>175</v>
      </c>
      <c r="C631" t="s">
        <v>197</v>
      </c>
      <c r="D631" s="5">
        <v>45323</v>
      </c>
      <c r="E631">
        <v>14005.72</v>
      </c>
      <c r="F631" s="7">
        <v>45363</v>
      </c>
      <c r="G631" s="7">
        <v>45323</v>
      </c>
      <c r="H631" s="7">
        <v>45688</v>
      </c>
      <c r="I631">
        <v>1167.1400000000001</v>
      </c>
      <c r="J631">
        <v>12</v>
      </c>
      <c r="K631">
        <v>3</v>
      </c>
      <c r="L631">
        <v>0.03</v>
      </c>
      <c r="M631" t="s">
        <v>201</v>
      </c>
      <c r="N631" s="3">
        <f t="shared" si="18"/>
        <v>420.17159999999996</v>
      </c>
      <c r="O631" s="3">
        <f t="shared" si="19"/>
        <v>0</v>
      </c>
      <c r="P631" s="4">
        <f>N631+SUM(Commissions!N630:DE630)</f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-1167.1400000000001</v>
      </c>
      <c r="CA631">
        <v>-1167.1400000000001</v>
      </c>
      <c r="CB631">
        <v>-1167.1400000000001</v>
      </c>
      <c r="CC631">
        <v>-1167.1400000000001</v>
      </c>
      <c r="CD631">
        <v>-1167.1400000000001</v>
      </c>
      <c r="CE631">
        <v>-1167.1400000000001</v>
      </c>
      <c r="CF631">
        <v>-1167.1400000000001</v>
      </c>
      <c r="CG631">
        <v>-1167.1400000000001</v>
      </c>
      <c r="CH631">
        <v>-1167.1400000000001</v>
      </c>
      <c r="CI631">
        <v>-1167.1400000000001</v>
      </c>
      <c r="CJ631">
        <v>-1167.1400000000001</v>
      </c>
      <c r="CK631">
        <v>-1167.1400000000001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</row>
    <row r="632" spans="1:112" x14ac:dyDescent="0.25">
      <c r="A632">
        <v>107</v>
      </c>
      <c r="B632" t="s">
        <v>175</v>
      </c>
      <c r="C632" t="s">
        <v>197</v>
      </c>
      <c r="D632" s="5">
        <v>45689</v>
      </c>
      <c r="E632">
        <v>13397.81</v>
      </c>
      <c r="F632" s="7">
        <v>45729</v>
      </c>
      <c r="G632" s="7">
        <v>45689</v>
      </c>
      <c r="H632" s="7">
        <v>46053</v>
      </c>
      <c r="I632">
        <v>1116.48</v>
      </c>
      <c r="J632">
        <v>12</v>
      </c>
      <c r="K632">
        <v>4</v>
      </c>
      <c r="L632">
        <v>0.03</v>
      </c>
      <c r="M632" t="s">
        <v>201</v>
      </c>
      <c r="N632" s="3">
        <f t="shared" si="18"/>
        <v>401.93429999999995</v>
      </c>
      <c r="O632" s="3">
        <f t="shared" si="19"/>
        <v>0</v>
      </c>
      <c r="P632" s="4">
        <f>N632+SUM(Commissions!N631:DE631)</f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-1116.48</v>
      </c>
      <c r="CM632">
        <v>-1116.48</v>
      </c>
      <c r="CN632">
        <v>-1116.48</v>
      </c>
      <c r="CO632">
        <v>-1116.48</v>
      </c>
      <c r="CP632">
        <v>-1116.48</v>
      </c>
      <c r="CQ632">
        <v>-1116.48</v>
      </c>
      <c r="CR632">
        <v>-1116.48</v>
      </c>
      <c r="CS632">
        <v>-1116.48</v>
      </c>
      <c r="CT632">
        <v>-1116.48</v>
      </c>
      <c r="CU632">
        <v>-1116.48</v>
      </c>
      <c r="CV632">
        <v>-1116.48</v>
      </c>
      <c r="CW632">
        <v>-1116.48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</row>
    <row r="633" spans="1:112" x14ac:dyDescent="0.25">
      <c r="A633">
        <v>107</v>
      </c>
      <c r="B633" t="s">
        <v>175</v>
      </c>
      <c r="C633" t="s">
        <v>197</v>
      </c>
      <c r="D633" s="5">
        <v>46054</v>
      </c>
      <c r="E633">
        <v>12816.29</v>
      </c>
      <c r="F633" s="7">
        <v>46094</v>
      </c>
      <c r="G633" s="7">
        <v>46054</v>
      </c>
      <c r="H633" s="7">
        <v>46418</v>
      </c>
      <c r="I633">
        <v>1068.02</v>
      </c>
      <c r="J633">
        <v>12</v>
      </c>
      <c r="K633">
        <v>5</v>
      </c>
      <c r="L633">
        <v>0.03</v>
      </c>
      <c r="M633" t="s">
        <v>201</v>
      </c>
      <c r="N633" s="3">
        <f t="shared" si="18"/>
        <v>384.48869999999999</v>
      </c>
      <c r="O633" s="3">
        <f t="shared" si="19"/>
        <v>0</v>
      </c>
      <c r="P633" s="4">
        <f>N633+SUM(Commissions!N632:DE632)</f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-1068.02</v>
      </c>
      <c r="CY633">
        <v>-1068.02</v>
      </c>
      <c r="CZ633">
        <v>-1068.02</v>
      </c>
      <c r="DA633">
        <v>-1068.02</v>
      </c>
      <c r="DB633">
        <v>-1068.02</v>
      </c>
      <c r="DC633">
        <v>-1068.02</v>
      </c>
      <c r="DD633">
        <v>-1068.02</v>
      </c>
      <c r="DE633">
        <v>-1068.02</v>
      </c>
      <c r="DF633">
        <v>-1068.02</v>
      </c>
      <c r="DG633">
        <v>-1068.02</v>
      </c>
      <c r="DH633">
        <v>-1068.02</v>
      </c>
    </row>
    <row r="634" spans="1:112" x14ac:dyDescent="0.25">
      <c r="A634">
        <v>107</v>
      </c>
      <c r="B634" t="s">
        <v>175</v>
      </c>
      <c r="C634" t="s">
        <v>197</v>
      </c>
      <c r="D634" s="5">
        <v>46419</v>
      </c>
      <c r="E634">
        <v>12260.01</v>
      </c>
      <c r="F634" s="7">
        <v>46459</v>
      </c>
      <c r="G634" s="7">
        <v>46419</v>
      </c>
      <c r="H634" s="7">
        <v>46783</v>
      </c>
      <c r="I634">
        <v>1021.67</v>
      </c>
      <c r="J634">
        <v>12</v>
      </c>
      <c r="K634">
        <v>6</v>
      </c>
      <c r="L634">
        <v>0.03</v>
      </c>
      <c r="M634" t="s">
        <v>201</v>
      </c>
      <c r="N634" s="3">
        <f t="shared" si="18"/>
        <v>367.80029999999999</v>
      </c>
      <c r="O634" s="3">
        <f t="shared" si="19"/>
        <v>367.80029999999999</v>
      </c>
      <c r="P634" s="4">
        <f>N634+SUM(Commissions!N633:DE633)</f>
        <v>367.80029999999999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</row>
    <row r="635" spans="1:112" x14ac:dyDescent="0.25">
      <c r="A635">
        <v>108</v>
      </c>
      <c r="B635" t="s">
        <v>176</v>
      </c>
      <c r="C635" t="s">
        <v>199</v>
      </c>
      <c r="D635" s="5">
        <v>44228</v>
      </c>
      <c r="E635">
        <v>20000</v>
      </c>
      <c r="F635" s="7">
        <v>44268</v>
      </c>
      <c r="G635" s="7">
        <v>44228</v>
      </c>
      <c r="H635" s="7">
        <v>44592</v>
      </c>
      <c r="I635">
        <v>1666.67</v>
      </c>
      <c r="J635">
        <v>12</v>
      </c>
      <c r="K635">
        <v>0</v>
      </c>
      <c r="L635">
        <v>0.05</v>
      </c>
      <c r="M635" t="s">
        <v>201</v>
      </c>
      <c r="N635" s="3">
        <f t="shared" si="18"/>
        <v>1000</v>
      </c>
      <c r="O635" s="3">
        <f t="shared" si="19"/>
        <v>0</v>
      </c>
      <c r="P635" s="4">
        <f>N635+SUM(Commissions!N634:DE634)</f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-1666.67</v>
      </c>
      <c r="AQ635">
        <v>-1666.67</v>
      </c>
      <c r="AR635">
        <v>-1666.67</v>
      </c>
      <c r="AS635">
        <v>-1666.67</v>
      </c>
      <c r="AT635">
        <v>-1666.67</v>
      </c>
      <c r="AU635">
        <v>-1666.67</v>
      </c>
      <c r="AV635">
        <v>-1666.67</v>
      </c>
      <c r="AW635">
        <v>-1666.67</v>
      </c>
      <c r="AX635">
        <v>-1666.67</v>
      </c>
      <c r="AY635">
        <v>-1666.67</v>
      </c>
      <c r="AZ635">
        <v>-1666.67</v>
      </c>
      <c r="BA635">
        <v>-1666.67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</row>
    <row r="636" spans="1:112" x14ac:dyDescent="0.25">
      <c r="A636">
        <v>108</v>
      </c>
      <c r="B636" t="s">
        <v>176</v>
      </c>
      <c r="C636" t="s">
        <v>199</v>
      </c>
      <c r="D636" s="5">
        <v>44593</v>
      </c>
      <c r="E636">
        <v>17908.91</v>
      </c>
      <c r="F636" s="7">
        <v>44633</v>
      </c>
      <c r="G636" s="7">
        <v>44593</v>
      </c>
      <c r="H636" s="7">
        <v>44957</v>
      </c>
      <c r="I636">
        <v>1492.41</v>
      </c>
      <c r="J636">
        <v>12</v>
      </c>
      <c r="K636">
        <v>1</v>
      </c>
      <c r="L636">
        <v>0.03</v>
      </c>
      <c r="M636" t="s">
        <v>201</v>
      </c>
      <c r="N636" s="3">
        <f t="shared" si="18"/>
        <v>537.26729999999998</v>
      </c>
      <c r="O636" s="3">
        <f t="shared" si="19"/>
        <v>0</v>
      </c>
      <c r="P636" s="4">
        <f>N636+SUM(Commissions!N635:DE635)</f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-1492.41</v>
      </c>
      <c r="BC636">
        <v>-1492.41</v>
      </c>
      <c r="BD636">
        <v>-1492.41</v>
      </c>
      <c r="BE636">
        <v>-1492.41</v>
      </c>
      <c r="BF636">
        <v>-1492.41</v>
      </c>
      <c r="BG636">
        <v>-1492.41</v>
      </c>
      <c r="BH636">
        <v>-1492.41</v>
      </c>
      <c r="BI636">
        <v>-1492.41</v>
      </c>
      <c r="BJ636">
        <v>-1492.41</v>
      </c>
      <c r="BK636">
        <v>-1492.41</v>
      </c>
      <c r="BL636">
        <v>-1492.41</v>
      </c>
      <c r="BM636">
        <v>-1492.41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</row>
    <row r="637" spans="1:112" x14ac:dyDescent="0.25">
      <c r="A637">
        <v>108</v>
      </c>
      <c r="B637" t="s">
        <v>176</v>
      </c>
      <c r="C637" t="s">
        <v>199</v>
      </c>
      <c r="D637" s="5">
        <v>44958</v>
      </c>
      <c r="E637">
        <v>16036.45</v>
      </c>
      <c r="F637" s="7">
        <v>44998</v>
      </c>
      <c r="G637" s="7">
        <v>44958</v>
      </c>
      <c r="H637" s="7">
        <v>45322</v>
      </c>
      <c r="I637">
        <v>1336.37</v>
      </c>
      <c r="J637">
        <v>12</v>
      </c>
      <c r="K637">
        <v>2</v>
      </c>
      <c r="L637">
        <v>0.03</v>
      </c>
      <c r="M637" t="s">
        <v>201</v>
      </c>
      <c r="N637" s="3">
        <f t="shared" si="18"/>
        <v>481.09350000000001</v>
      </c>
      <c r="O637" s="3">
        <f t="shared" si="19"/>
        <v>0</v>
      </c>
      <c r="P637" s="4">
        <f>N637+SUM(Commissions!N636:DE636)</f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-1336.37</v>
      </c>
      <c r="BO637">
        <v>-1336.37</v>
      </c>
      <c r="BP637">
        <v>-1336.37</v>
      </c>
      <c r="BQ637">
        <v>-1336.37</v>
      </c>
      <c r="BR637">
        <v>-1336.37</v>
      </c>
      <c r="BS637">
        <v>-1336.37</v>
      </c>
      <c r="BT637">
        <v>-1336.37</v>
      </c>
      <c r="BU637">
        <v>-1336.37</v>
      </c>
      <c r="BV637">
        <v>-1336.37</v>
      </c>
      <c r="BW637">
        <v>-1336.37</v>
      </c>
      <c r="BX637">
        <v>-1336.37</v>
      </c>
      <c r="BY637">
        <v>-1336.37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</row>
    <row r="638" spans="1:112" x14ac:dyDescent="0.25">
      <c r="A638">
        <v>108</v>
      </c>
      <c r="B638" t="s">
        <v>176</v>
      </c>
      <c r="C638" t="s">
        <v>199</v>
      </c>
      <c r="D638" s="5">
        <v>45323</v>
      </c>
      <c r="E638">
        <v>14359.77</v>
      </c>
      <c r="F638" s="7">
        <v>45363</v>
      </c>
      <c r="G638" s="7">
        <v>45323</v>
      </c>
      <c r="H638" s="7">
        <v>45688</v>
      </c>
      <c r="I638">
        <v>1196.6500000000001</v>
      </c>
      <c r="J638">
        <v>12</v>
      </c>
      <c r="K638">
        <v>3</v>
      </c>
      <c r="L638">
        <v>0.03</v>
      </c>
      <c r="M638" t="s">
        <v>201</v>
      </c>
      <c r="N638" s="3">
        <f t="shared" si="18"/>
        <v>430.79309999999998</v>
      </c>
      <c r="O638" s="3">
        <f t="shared" si="19"/>
        <v>0</v>
      </c>
      <c r="P638" s="4">
        <f>N638+SUM(Commissions!N637:DE637)</f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-1196.6500000000001</v>
      </c>
      <c r="CA638">
        <v>-1196.6500000000001</v>
      </c>
      <c r="CB638">
        <v>-1196.6500000000001</v>
      </c>
      <c r="CC638">
        <v>-1196.6500000000001</v>
      </c>
      <c r="CD638">
        <v>-1196.6500000000001</v>
      </c>
      <c r="CE638">
        <v>-1196.6500000000001</v>
      </c>
      <c r="CF638">
        <v>-1196.6500000000001</v>
      </c>
      <c r="CG638">
        <v>-1196.6500000000001</v>
      </c>
      <c r="CH638">
        <v>-1196.6500000000001</v>
      </c>
      <c r="CI638">
        <v>-1196.6500000000001</v>
      </c>
      <c r="CJ638">
        <v>-1196.6500000000001</v>
      </c>
      <c r="CK638">
        <v>-1196.6500000000001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</row>
    <row r="639" spans="1:112" x14ac:dyDescent="0.25">
      <c r="A639">
        <v>108</v>
      </c>
      <c r="B639" t="s">
        <v>176</v>
      </c>
      <c r="C639" t="s">
        <v>199</v>
      </c>
      <c r="D639" s="5">
        <v>45689</v>
      </c>
      <c r="E639">
        <v>12858.39</v>
      </c>
      <c r="F639" s="7">
        <v>45729</v>
      </c>
      <c r="G639" s="7">
        <v>45689</v>
      </c>
      <c r="H639" s="7">
        <v>46053</v>
      </c>
      <c r="I639">
        <v>1071.53</v>
      </c>
      <c r="J639">
        <v>12</v>
      </c>
      <c r="K639">
        <v>4</v>
      </c>
      <c r="L639">
        <v>0.03</v>
      </c>
      <c r="M639" t="s">
        <v>201</v>
      </c>
      <c r="N639" s="3">
        <f t="shared" si="18"/>
        <v>385.75169999999997</v>
      </c>
      <c r="O639" s="3">
        <f t="shared" si="19"/>
        <v>0</v>
      </c>
      <c r="P639" s="4">
        <f>N639+SUM(Commissions!N638:DE638)</f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-1071.53</v>
      </c>
      <c r="CM639">
        <v>-1071.53</v>
      </c>
      <c r="CN639">
        <v>-1071.53</v>
      </c>
      <c r="CO639">
        <v>-1071.53</v>
      </c>
      <c r="CP639">
        <v>-1071.53</v>
      </c>
      <c r="CQ639">
        <v>-1071.53</v>
      </c>
      <c r="CR639">
        <v>-1071.53</v>
      </c>
      <c r="CS639">
        <v>-1071.53</v>
      </c>
      <c r="CT639">
        <v>-1071.53</v>
      </c>
      <c r="CU639">
        <v>-1071.53</v>
      </c>
      <c r="CV639">
        <v>-1071.53</v>
      </c>
      <c r="CW639">
        <v>-1071.53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</row>
    <row r="640" spans="1:112" x14ac:dyDescent="0.25">
      <c r="A640">
        <v>108</v>
      </c>
      <c r="B640" t="s">
        <v>176</v>
      </c>
      <c r="C640" t="s">
        <v>199</v>
      </c>
      <c r="D640" s="5">
        <v>46054</v>
      </c>
      <c r="E640">
        <v>11513.99</v>
      </c>
      <c r="F640" s="7">
        <v>46094</v>
      </c>
      <c r="G640" s="7">
        <v>46054</v>
      </c>
      <c r="H640" s="7">
        <v>46418</v>
      </c>
      <c r="I640">
        <v>959.5</v>
      </c>
      <c r="J640">
        <v>12</v>
      </c>
      <c r="K640">
        <v>5</v>
      </c>
      <c r="L640">
        <v>0.03</v>
      </c>
      <c r="M640" t="s">
        <v>201</v>
      </c>
      <c r="N640" s="3">
        <f t="shared" si="18"/>
        <v>345.41969999999998</v>
      </c>
      <c r="O640" s="3">
        <f t="shared" si="19"/>
        <v>0</v>
      </c>
      <c r="P640" s="4">
        <f>N640+SUM(Commissions!N639:DE639)</f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-959.5</v>
      </c>
      <c r="CY640">
        <v>-959.5</v>
      </c>
      <c r="CZ640">
        <v>-959.5</v>
      </c>
      <c r="DA640">
        <v>-959.5</v>
      </c>
      <c r="DB640">
        <v>-959.5</v>
      </c>
      <c r="DC640">
        <v>-959.5</v>
      </c>
      <c r="DD640">
        <v>-959.5</v>
      </c>
      <c r="DE640">
        <v>-959.5</v>
      </c>
      <c r="DF640">
        <v>-959.5</v>
      </c>
      <c r="DG640">
        <v>-959.5</v>
      </c>
      <c r="DH640">
        <v>-959.5</v>
      </c>
    </row>
    <row r="641" spans="1:112" x14ac:dyDescent="0.25">
      <c r="A641">
        <v>108</v>
      </c>
      <c r="B641" t="s">
        <v>176</v>
      </c>
      <c r="C641" t="s">
        <v>199</v>
      </c>
      <c r="D641" s="5">
        <v>46419</v>
      </c>
      <c r="E641">
        <v>10310.15</v>
      </c>
      <c r="F641" s="7">
        <v>46459</v>
      </c>
      <c r="G641" s="7">
        <v>46419</v>
      </c>
      <c r="H641" s="7">
        <v>46783</v>
      </c>
      <c r="I641">
        <v>859.18</v>
      </c>
      <c r="J641">
        <v>12</v>
      </c>
      <c r="K641">
        <v>6</v>
      </c>
      <c r="L641">
        <v>0.03</v>
      </c>
      <c r="M641" t="s">
        <v>201</v>
      </c>
      <c r="N641" s="3">
        <f t="shared" si="18"/>
        <v>309.30449999999996</v>
      </c>
      <c r="O641" s="3">
        <f t="shared" si="19"/>
        <v>309.30449999999996</v>
      </c>
      <c r="P641" s="4">
        <f>N641+SUM(Commissions!N640:DE640)</f>
        <v>309.30449999999996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</row>
    <row r="642" spans="1:112" x14ac:dyDescent="0.25">
      <c r="A642">
        <v>109</v>
      </c>
      <c r="B642" t="s">
        <v>177</v>
      </c>
      <c r="C642" t="s">
        <v>199</v>
      </c>
      <c r="D642" s="5">
        <v>44256</v>
      </c>
      <c r="E642">
        <v>14000</v>
      </c>
      <c r="F642" s="7">
        <v>44296</v>
      </c>
      <c r="G642" s="7">
        <v>44256</v>
      </c>
      <c r="H642" s="7">
        <v>44620</v>
      </c>
      <c r="I642">
        <v>1166.67</v>
      </c>
      <c r="J642">
        <v>12</v>
      </c>
      <c r="K642">
        <v>0</v>
      </c>
      <c r="L642">
        <v>0.05</v>
      </c>
      <c r="M642" t="s">
        <v>201</v>
      </c>
      <c r="N642" s="3">
        <f t="shared" si="18"/>
        <v>700</v>
      </c>
      <c r="O642" s="3">
        <f t="shared" si="19"/>
        <v>0</v>
      </c>
      <c r="P642" s="4">
        <f>N642+SUM(Commissions!N641:DE641)</f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-1166.67</v>
      </c>
      <c r="AR642">
        <v>-1166.67</v>
      </c>
      <c r="AS642">
        <v>-1166.67</v>
      </c>
      <c r="AT642">
        <v>-1166.67</v>
      </c>
      <c r="AU642">
        <v>-1166.67</v>
      </c>
      <c r="AV642">
        <v>-1166.67</v>
      </c>
      <c r="AW642">
        <v>-1166.67</v>
      </c>
      <c r="AX642">
        <v>-1166.67</v>
      </c>
      <c r="AY642">
        <v>-1166.67</v>
      </c>
      <c r="AZ642">
        <v>-1166.67</v>
      </c>
      <c r="BA642">
        <v>-1166.67</v>
      </c>
      <c r="BB642">
        <v>-1166.67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</row>
    <row r="643" spans="1:112" x14ac:dyDescent="0.25">
      <c r="A643">
        <v>109</v>
      </c>
      <c r="B643" t="s">
        <v>177</v>
      </c>
      <c r="C643" t="s">
        <v>199</v>
      </c>
      <c r="D643" s="5">
        <v>44621</v>
      </c>
      <c r="E643">
        <v>12536.24</v>
      </c>
      <c r="F643" s="7">
        <v>44661</v>
      </c>
      <c r="G643" s="7">
        <v>44621</v>
      </c>
      <c r="H643" s="7">
        <v>44985</v>
      </c>
      <c r="I643">
        <v>1044.69</v>
      </c>
      <c r="J643">
        <v>12</v>
      </c>
      <c r="K643">
        <v>1</v>
      </c>
      <c r="L643">
        <v>0.03</v>
      </c>
      <c r="M643" t="s">
        <v>201</v>
      </c>
      <c r="N643" s="3">
        <f t="shared" si="18"/>
        <v>376.0872</v>
      </c>
      <c r="O643" s="3">
        <f t="shared" si="19"/>
        <v>0</v>
      </c>
      <c r="P643" s="4">
        <f>N643+SUM(Commissions!N642:DE642)</f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-1044.69</v>
      </c>
      <c r="BD643">
        <v>-1044.69</v>
      </c>
      <c r="BE643">
        <v>-1044.69</v>
      </c>
      <c r="BF643">
        <v>-1044.69</v>
      </c>
      <c r="BG643">
        <v>-1044.69</v>
      </c>
      <c r="BH643">
        <v>-1044.69</v>
      </c>
      <c r="BI643">
        <v>-1044.69</v>
      </c>
      <c r="BJ643">
        <v>-1044.69</v>
      </c>
      <c r="BK643">
        <v>-1044.69</v>
      </c>
      <c r="BL643">
        <v>-1044.69</v>
      </c>
      <c r="BM643">
        <v>-1044.69</v>
      </c>
      <c r="BN643">
        <v>-1044.69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</row>
    <row r="644" spans="1:112" x14ac:dyDescent="0.25">
      <c r="A644">
        <v>109</v>
      </c>
      <c r="B644" t="s">
        <v>177</v>
      </c>
      <c r="C644" t="s">
        <v>199</v>
      </c>
      <c r="D644" s="5">
        <v>44986</v>
      </c>
      <c r="E644">
        <v>11225.52</v>
      </c>
      <c r="F644" s="7">
        <v>45026</v>
      </c>
      <c r="G644" s="7">
        <v>44986</v>
      </c>
      <c r="H644" s="7">
        <v>45351</v>
      </c>
      <c r="I644">
        <v>935.46</v>
      </c>
      <c r="J644">
        <v>12</v>
      </c>
      <c r="K644">
        <v>2</v>
      </c>
      <c r="L644">
        <v>0.03</v>
      </c>
      <c r="M644" t="s">
        <v>201</v>
      </c>
      <c r="N644" s="3">
        <f t="shared" ref="N644:N707" si="20">E644*L644</f>
        <v>336.76560000000001</v>
      </c>
      <c r="O644" s="3">
        <f t="shared" ref="O644:O707" si="21">IF(OR(F644&gt;$O$1,F644&lt;$N$1),E644*L644,0)</f>
        <v>0</v>
      </c>
      <c r="P644" s="4">
        <f>N644+SUM(Commissions!N643:DE643)</f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-935.46</v>
      </c>
      <c r="BP644">
        <v>-935.46</v>
      </c>
      <c r="BQ644">
        <v>-935.46</v>
      </c>
      <c r="BR644">
        <v>-935.46</v>
      </c>
      <c r="BS644">
        <v>-935.46</v>
      </c>
      <c r="BT644">
        <v>-935.46</v>
      </c>
      <c r="BU644">
        <v>-935.46</v>
      </c>
      <c r="BV644">
        <v>-935.46</v>
      </c>
      <c r="BW644">
        <v>-935.46</v>
      </c>
      <c r="BX644">
        <v>-935.46</v>
      </c>
      <c r="BY644">
        <v>-935.46</v>
      </c>
      <c r="BZ644">
        <v>-935.46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</row>
    <row r="645" spans="1:112" x14ac:dyDescent="0.25">
      <c r="A645">
        <v>109</v>
      </c>
      <c r="B645" t="s">
        <v>177</v>
      </c>
      <c r="C645" t="s">
        <v>199</v>
      </c>
      <c r="D645" s="5">
        <v>45352</v>
      </c>
      <c r="E645">
        <v>10051.84</v>
      </c>
      <c r="F645" s="7">
        <v>45392</v>
      </c>
      <c r="G645" s="7">
        <v>45352</v>
      </c>
      <c r="H645" s="7">
        <v>45716</v>
      </c>
      <c r="I645">
        <v>837.65</v>
      </c>
      <c r="J645">
        <v>12</v>
      </c>
      <c r="K645">
        <v>3</v>
      </c>
      <c r="L645">
        <v>0.03</v>
      </c>
      <c r="M645" t="s">
        <v>201</v>
      </c>
      <c r="N645" s="3">
        <f t="shared" si="20"/>
        <v>301.55520000000001</v>
      </c>
      <c r="O645" s="3">
        <f t="shared" si="21"/>
        <v>0</v>
      </c>
      <c r="P645" s="4">
        <f>N645+SUM(Commissions!N644:DE644)</f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-837.65</v>
      </c>
      <c r="CB645">
        <v>-837.65</v>
      </c>
      <c r="CC645">
        <v>-837.65</v>
      </c>
      <c r="CD645">
        <v>-837.65</v>
      </c>
      <c r="CE645">
        <v>-837.65</v>
      </c>
      <c r="CF645">
        <v>-837.65</v>
      </c>
      <c r="CG645">
        <v>-837.65</v>
      </c>
      <c r="CH645">
        <v>-837.65</v>
      </c>
      <c r="CI645">
        <v>-837.65</v>
      </c>
      <c r="CJ645">
        <v>-837.65</v>
      </c>
      <c r="CK645">
        <v>-837.65</v>
      </c>
      <c r="CL645">
        <v>-837.65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</row>
    <row r="646" spans="1:112" x14ac:dyDescent="0.25">
      <c r="A646">
        <v>109</v>
      </c>
      <c r="B646" t="s">
        <v>177</v>
      </c>
      <c r="C646" t="s">
        <v>199</v>
      </c>
      <c r="D646" s="5">
        <v>45717</v>
      </c>
      <c r="E646">
        <v>9000.8799999999992</v>
      </c>
      <c r="F646" s="7">
        <v>45757</v>
      </c>
      <c r="G646" s="7">
        <v>45717</v>
      </c>
      <c r="H646" s="7">
        <v>46081</v>
      </c>
      <c r="I646">
        <v>750.07</v>
      </c>
      <c r="J646">
        <v>12</v>
      </c>
      <c r="K646">
        <v>4</v>
      </c>
      <c r="L646">
        <v>0.03</v>
      </c>
      <c r="M646" t="s">
        <v>201</v>
      </c>
      <c r="N646" s="3">
        <f t="shared" si="20"/>
        <v>270.02639999999997</v>
      </c>
      <c r="O646" s="3">
        <f t="shared" si="21"/>
        <v>0</v>
      </c>
      <c r="P646" s="4">
        <f>N646+SUM(Commissions!N645:DE645)</f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-750.07</v>
      </c>
      <c r="CN646">
        <v>-750.07</v>
      </c>
      <c r="CO646">
        <v>-750.07</v>
      </c>
      <c r="CP646">
        <v>-750.07</v>
      </c>
      <c r="CQ646">
        <v>-750.07</v>
      </c>
      <c r="CR646">
        <v>-750.07</v>
      </c>
      <c r="CS646">
        <v>-750.07</v>
      </c>
      <c r="CT646">
        <v>-750.07</v>
      </c>
      <c r="CU646">
        <v>-750.07</v>
      </c>
      <c r="CV646">
        <v>-750.07</v>
      </c>
      <c r="CW646">
        <v>-750.07</v>
      </c>
      <c r="CX646">
        <v>-750.07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</row>
    <row r="647" spans="1:112" x14ac:dyDescent="0.25">
      <c r="A647">
        <v>109</v>
      </c>
      <c r="B647" t="s">
        <v>177</v>
      </c>
      <c r="C647" t="s">
        <v>199</v>
      </c>
      <c r="D647" s="5">
        <v>46082</v>
      </c>
      <c r="E647">
        <v>8059.79</v>
      </c>
      <c r="F647" s="7">
        <v>46122</v>
      </c>
      <c r="G647" s="7">
        <v>46082</v>
      </c>
      <c r="H647" s="7">
        <v>46446</v>
      </c>
      <c r="I647">
        <v>671.65</v>
      </c>
      <c r="J647">
        <v>12</v>
      </c>
      <c r="K647">
        <v>5</v>
      </c>
      <c r="L647">
        <v>0.03</v>
      </c>
      <c r="M647" t="s">
        <v>201</v>
      </c>
      <c r="N647" s="3">
        <f t="shared" si="20"/>
        <v>241.7937</v>
      </c>
      <c r="O647" s="3">
        <f t="shared" si="21"/>
        <v>0</v>
      </c>
      <c r="P647" s="4">
        <f>N647+SUM(Commissions!N646:DE646)</f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-671.65</v>
      </c>
      <c r="CZ647">
        <v>-671.65</v>
      </c>
      <c r="DA647">
        <v>-671.65</v>
      </c>
      <c r="DB647">
        <v>-671.65</v>
      </c>
      <c r="DC647">
        <v>-671.65</v>
      </c>
      <c r="DD647">
        <v>-671.65</v>
      </c>
      <c r="DE647">
        <v>-671.65</v>
      </c>
      <c r="DF647">
        <v>-671.65</v>
      </c>
      <c r="DG647">
        <v>-671.65</v>
      </c>
      <c r="DH647">
        <v>-671.65</v>
      </c>
    </row>
    <row r="648" spans="1:112" x14ac:dyDescent="0.25">
      <c r="A648">
        <v>110</v>
      </c>
      <c r="B648" t="s">
        <v>171</v>
      </c>
      <c r="C648" t="s">
        <v>199</v>
      </c>
      <c r="D648" s="5">
        <v>44256</v>
      </c>
      <c r="E648">
        <v>8000</v>
      </c>
      <c r="F648" s="7">
        <v>44296</v>
      </c>
      <c r="G648" s="7">
        <v>44256</v>
      </c>
      <c r="H648" s="7">
        <v>44620</v>
      </c>
      <c r="I648">
        <v>666.67</v>
      </c>
      <c r="J648">
        <v>12</v>
      </c>
      <c r="K648">
        <v>0</v>
      </c>
      <c r="L648">
        <v>0.05</v>
      </c>
      <c r="M648" t="s">
        <v>201</v>
      </c>
      <c r="N648" s="3">
        <f t="shared" si="20"/>
        <v>400</v>
      </c>
      <c r="O648" s="3">
        <f t="shared" si="21"/>
        <v>0</v>
      </c>
      <c r="P648" s="4">
        <f>N648+SUM(Commissions!N647:DE647)</f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-666.67</v>
      </c>
      <c r="AR648">
        <v>-666.67</v>
      </c>
      <c r="AS648">
        <v>-666.67</v>
      </c>
      <c r="AT648">
        <v>-666.67</v>
      </c>
      <c r="AU648">
        <v>-666.67</v>
      </c>
      <c r="AV648">
        <v>-666.67</v>
      </c>
      <c r="AW648">
        <v>-666.67</v>
      </c>
      <c r="AX648">
        <v>-666.67</v>
      </c>
      <c r="AY648">
        <v>-666.67</v>
      </c>
      <c r="AZ648">
        <v>-666.67</v>
      </c>
      <c r="BA648">
        <v>-666.67</v>
      </c>
      <c r="BB648">
        <v>-666.67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</row>
    <row r="649" spans="1:112" x14ac:dyDescent="0.25">
      <c r="A649">
        <v>110</v>
      </c>
      <c r="B649" t="s">
        <v>171</v>
      </c>
      <c r="C649" t="s">
        <v>199</v>
      </c>
      <c r="D649" s="5">
        <v>44621</v>
      </c>
      <c r="E649">
        <v>7163.56</v>
      </c>
      <c r="F649" s="7">
        <v>44661</v>
      </c>
      <c r="G649" s="7">
        <v>44621</v>
      </c>
      <c r="H649" s="7">
        <v>44985</v>
      </c>
      <c r="I649">
        <v>596.96</v>
      </c>
      <c r="J649">
        <v>12</v>
      </c>
      <c r="K649">
        <v>1</v>
      </c>
      <c r="L649">
        <v>0.03</v>
      </c>
      <c r="M649" t="s">
        <v>201</v>
      </c>
      <c r="N649" s="3">
        <f t="shared" si="20"/>
        <v>214.9068</v>
      </c>
      <c r="O649" s="3">
        <f t="shared" si="21"/>
        <v>0</v>
      </c>
      <c r="P649" s="4">
        <f>N649+SUM(Commissions!N648:DE648)</f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-596.96</v>
      </c>
      <c r="BD649">
        <v>-596.96</v>
      </c>
      <c r="BE649">
        <v>-596.96</v>
      </c>
      <c r="BF649">
        <v>-596.96</v>
      </c>
      <c r="BG649">
        <v>-596.96</v>
      </c>
      <c r="BH649">
        <v>-596.96</v>
      </c>
      <c r="BI649">
        <v>-596.96</v>
      </c>
      <c r="BJ649">
        <v>-596.96</v>
      </c>
      <c r="BK649">
        <v>-596.96</v>
      </c>
      <c r="BL649">
        <v>-596.96</v>
      </c>
      <c r="BM649">
        <v>-596.96</v>
      </c>
      <c r="BN649">
        <v>-596.96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</row>
    <row r="650" spans="1:112" x14ac:dyDescent="0.25">
      <c r="A650">
        <v>110</v>
      </c>
      <c r="B650" t="s">
        <v>171</v>
      </c>
      <c r="C650" t="s">
        <v>199</v>
      </c>
      <c r="D650" s="5">
        <v>44986</v>
      </c>
      <c r="E650">
        <v>6414.58</v>
      </c>
      <c r="F650" s="7">
        <v>45026</v>
      </c>
      <c r="G650" s="7">
        <v>44986</v>
      </c>
      <c r="H650" s="7">
        <v>45351</v>
      </c>
      <c r="I650">
        <v>534.54999999999995</v>
      </c>
      <c r="J650">
        <v>12</v>
      </c>
      <c r="K650">
        <v>2</v>
      </c>
      <c r="L650">
        <v>0.03</v>
      </c>
      <c r="M650" t="s">
        <v>201</v>
      </c>
      <c r="N650" s="3">
        <f t="shared" si="20"/>
        <v>192.4374</v>
      </c>
      <c r="O650" s="3">
        <f t="shared" si="21"/>
        <v>0</v>
      </c>
      <c r="P650" s="4">
        <f>N650+SUM(Commissions!N649:DE649)</f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-534.54999999999995</v>
      </c>
      <c r="BP650">
        <v>-534.54999999999995</v>
      </c>
      <c r="BQ650">
        <v>-534.54999999999995</v>
      </c>
      <c r="BR650">
        <v>-534.54999999999995</v>
      </c>
      <c r="BS650">
        <v>-534.54999999999995</v>
      </c>
      <c r="BT650">
        <v>-534.54999999999995</v>
      </c>
      <c r="BU650">
        <v>-534.54999999999995</v>
      </c>
      <c r="BV650">
        <v>-534.54999999999995</v>
      </c>
      <c r="BW650">
        <v>-534.54999999999995</v>
      </c>
      <c r="BX650">
        <v>-534.54999999999995</v>
      </c>
      <c r="BY650">
        <v>-534.54999999999995</v>
      </c>
      <c r="BZ650">
        <v>-534.54999999999995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</row>
    <row r="651" spans="1:112" x14ac:dyDescent="0.25">
      <c r="A651">
        <v>110</v>
      </c>
      <c r="B651" t="s">
        <v>171</v>
      </c>
      <c r="C651" t="s">
        <v>199</v>
      </c>
      <c r="D651" s="5">
        <v>45352</v>
      </c>
      <c r="E651">
        <v>5743.91</v>
      </c>
      <c r="F651" s="7">
        <v>45392</v>
      </c>
      <c r="G651" s="7">
        <v>45352</v>
      </c>
      <c r="H651" s="7">
        <v>45716</v>
      </c>
      <c r="I651">
        <v>478.66</v>
      </c>
      <c r="J651">
        <v>12</v>
      </c>
      <c r="K651">
        <v>3</v>
      </c>
      <c r="L651">
        <v>0.03</v>
      </c>
      <c r="M651" t="s">
        <v>201</v>
      </c>
      <c r="N651" s="3">
        <f t="shared" si="20"/>
        <v>172.31729999999999</v>
      </c>
      <c r="O651" s="3">
        <f t="shared" si="21"/>
        <v>0</v>
      </c>
      <c r="P651" s="4">
        <f>N651+SUM(Commissions!N650:DE650)</f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-478.66</v>
      </c>
      <c r="CB651">
        <v>-478.66</v>
      </c>
      <c r="CC651">
        <v>-478.66</v>
      </c>
      <c r="CD651">
        <v>-478.66</v>
      </c>
      <c r="CE651">
        <v>-478.66</v>
      </c>
      <c r="CF651">
        <v>-478.66</v>
      </c>
      <c r="CG651">
        <v>-478.66</v>
      </c>
      <c r="CH651">
        <v>-478.66</v>
      </c>
      <c r="CI651">
        <v>-478.66</v>
      </c>
      <c r="CJ651">
        <v>-478.66</v>
      </c>
      <c r="CK651">
        <v>-478.66</v>
      </c>
      <c r="CL651">
        <v>-478.66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</row>
    <row r="652" spans="1:112" x14ac:dyDescent="0.25">
      <c r="A652">
        <v>110</v>
      </c>
      <c r="B652" t="s">
        <v>171</v>
      </c>
      <c r="C652" t="s">
        <v>199</v>
      </c>
      <c r="D652" s="5">
        <v>45717</v>
      </c>
      <c r="E652">
        <v>5143.3599999999997</v>
      </c>
      <c r="F652" s="7">
        <v>45757</v>
      </c>
      <c r="G652" s="7">
        <v>45717</v>
      </c>
      <c r="H652" s="7">
        <v>46081</v>
      </c>
      <c r="I652">
        <v>428.61</v>
      </c>
      <c r="J652">
        <v>12</v>
      </c>
      <c r="K652">
        <v>4</v>
      </c>
      <c r="L652">
        <v>0.03</v>
      </c>
      <c r="M652" t="s">
        <v>201</v>
      </c>
      <c r="N652" s="3">
        <f t="shared" si="20"/>
        <v>154.30079999999998</v>
      </c>
      <c r="O652" s="3">
        <f t="shared" si="21"/>
        <v>0</v>
      </c>
      <c r="P652" s="4">
        <f>N652+SUM(Commissions!N651:DE651)</f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-428.61</v>
      </c>
      <c r="CN652">
        <v>-428.61</v>
      </c>
      <c r="CO652">
        <v>-428.61</v>
      </c>
      <c r="CP652">
        <v>-428.61</v>
      </c>
      <c r="CQ652">
        <v>-428.61</v>
      </c>
      <c r="CR652">
        <v>-428.61</v>
      </c>
      <c r="CS652">
        <v>-428.61</v>
      </c>
      <c r="CT652">
        <v>-428.61</v>
      </c>
      <c r="CU652">
        <v>-428.61</v>
      </c>
      <c r="CV652">
        <v>-428.61</v>
      </c>
      <c r="CW652">
        <v>-428.61</v>
      </c>
      <c r="CX652">
        <v>-428.61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</row>
    <row r="653" spans="1:112" x14ac:dyDescent="0.25">
      <c r="A653">
        <v>110</v>
      </c>
      <c r="B653" t="s">
        <v>171</v>
      </c>
      <c r="C653" t="s">
        <v>199</v>
      </c>
      <c r="D653" s="5">
        <v>46082</v>
      </c>
      <c r="E653">
        <v>4605.6000000000004</v>
      </c>
      <c r="F653" s="7">
        <v>46122</v>
      </c>
      <c r="G653" s="7">
        <v>46082</v>
      </c>
      <c r="H653" s="7">
        <v>46446</v>
      </c>
      <c r="I653">
        <v>383.8</v>
      </c>
      <c r="J653">
        <v>12</v>
      </c>
      <c r="K653">
        <v>5</v>
      </c>
      <c r="L653">
        <v>0.03</v>
      </c>
      <c r="M653" t="s">
        <v>201</v>
      </c>
      <c r="N653" s="3">
        <f t="shared" si="20"/>
        <v>138.16800000000001</v>
      </c>
      <c r="O653" s="3">
        <f t="shared" si="21"/>
        <v>0</v>
      </c>
      <c r="P653" s="4">
        <f>N653+SUM(Commissions!N652:DE652)</f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-383.8</v>
      </c>
      <c r="CZ653">
        <v>-383.8</v>
      </c>
      <c r="DA653">
        <v>-383.8</v>
      </c>
      <c r="DB653">
        <v>-383.8</v>
      </c>
      <c r="DC653">
        <v>-383.8</v>
      </c>
      <c r="DD653">
        <v>-383.8</v>
      </c>
      <c r="DE653">
        <v>-383.8</v>
      </c>
      <c r="DF653">
        <v>-383.8</v>
      </c>
      <c r="DG653">
        <v>-383.8</v>
      </c>
      <c r="DH653">
        <v>-383.8</v>
      </c>
    </row>
    <row r="654" spans="1:112" x14ac:dyDescent="0.25">
      <c r="A654">
        <v>111</v>
      </c>
      <c r="B654" t="s">
        <v>178</v>
      </c>
      <c r="C654" t="s">
        <v>200</v>
      </c>
      <c r="D654" s="5">
        <v>44256</v>
      </c>
      <c r="E654">
        <v>160000</v>
      </c>
      <c r="F654" s="7">
        <v>44296</v>
      </c>
      <c r="G654" s="7">
        <v>44256</v>
      </c>
      <c r="H654" s="7">
        <v>44620</v>
      </c>
      <c r="I654">
        <v>13333.33</v>
      </c>
      <c r="J654">
        <v>12</v>
      </c>
      <c r="K654">
        <v>0</v>
      </c>
      <c r="L654">
        <v>0.05</v>
      </c>
      <c r="M654" t="s">
        <v>201</v>
      </c>
      <c r="N654" s="3">
        <f t="shared" si="20"/>
        <v>8000</v>
      </c>
      <c r="O654" s="3">
        <f t="shared" si="21"/>
        <v>0</v>
      </c>
      <c r="P654" s="4">
        <f>N654+SUM(Commissions!N653:DE653)</f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-13333.33</v>
      </c>
      <c r="AR654">
        <v>-13333.33</v>
      </c>
      <c r="AS654">
        <v>-13333.33</v>
      </c>
      <c r="AT654">
        <v>-13333.33</v>
      </c>
      <c r="AU654">
        <v>-13333.33</v>
      </c>
      <c r="AV654">
        <v>-13333.33</v>
      </c>
      <c r="AW654">
        <v>-13333.33</v>
      </c>
      <c r="AX654">
        <v>-13333.33</v>
      </c>
      <c r="AY654">
        <v>-13333.33</v>
      </c>
      <c r="AZ654">
        <v>-13333.33</v>
      </c>
      <c r="BA654">
        <v>-13333.33</v>
      </c>
      <c r="BB654">
        <v>-13333.33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</row>
    <row r="655" spans="1:112" x14ac:dyDescent="0.25">
      <c r="A655">
        <v>111</v>
      </c>
      <c r="B655" t="s">
        <v>178</v>
      </c>
      <c r="C655" t="s">
        <v>200</v>
      </c>
      <c r="D655" s="5">
        <v>44621</v>
      </c>
      <c r="E655">
        <v>142545.45000000001</v>
      </c>
      <c r="F655" s="7">
        <v>44661</v>
      </c>
      <c r="G655" s="7">
        <v>44621</v>
      </c>
      <c r="H655" s="7">
        <v>44985</v>
      </c>
      <c r="I655">
        <v>11878.79</v>
      </c>
      <c r="J655">
        <v>12</v>
      </c>
      <c r="K655">
        <v>1</v>
      </c>
      <c r="L655">
        <v>0.03</v>
      </c>
      <c r="M655" t="s">
        <v>201</v>
      </c>
      <c r="N655" s="3">
        <f t="shared" si="20"/>
        <v>4276.3635000000004</v>
      </c>
      <c r="O655" s="3">
        <f t="shared" si="21"/>
        <v>0</v>
      </c>
      <c r="P655" s="4">
        <f>N655+SUM(Commissions!N654:DE654)</f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-11878.79</v>
      </c>
      <c r="BD655">
        <v>-11878.79</v>
      </c>
      <c r="BE655">
        <v>-11878.79</v>
      </c>
      <c r="BF655">
        <v>-11878.79</v>
      </c>
      <c r="BG655">
        <v>-11878.79</v>
      </c>
      <c r="BH655">
        <v>-11878.79</v>
      </c>
      <c r="BI655">
        <v>-11878.79</v>
      </c>
      <c r="BJ655">
        <v>-11878.79</v>
      </c>
      <c r="BK655">
        <v>-11878.79</v>
      </c>
      <c r="BL655">
        <v>-11878.79</v>
      </c>
      <c r="BM655">
        <v>-11878.79</v>
      </c>
      <c r="BN655">
        <v>-11878.79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</row>
    <row r="656" spans="1:112" x14ac:dyDescent="0.25">
      <c r="A656">
        <v>111</v>
      </c>
      <c r="B656" t="s">
        <v>178</v>
      </c>
      <c r="C656" t="s">
        <v>200</v>
      </c>
      <c r="D656" s="5">
        <v>44986</v>
      </c>
      <c r="E656">
        <v>126995.04</v>
      </c>
      <c r="F656" s="7">
        <v>45026</v>
      </c>
      <c r="G656" s="7">
        <v>44986</v>
      </c>
      <c r="H656" s="7">
        <v>45351</v>
      </c>
      <c r="I656">
        <v>10582.92</v>
      </c>
      <c r="J656">
        <v>12</v>
      </c>
      <c r="K656">
        <v>2</v>
      </c>
      <c r="L656">
        <v>0.03</v>
      </c>
      <c r="M656" t="s">
        <v>201</v>
      </c>
      <c r="N656" s="3">
        <f t="shared" si="20"/>
        <v>3809.8511999999996</v>
      </c>
      <c r="O656" s="3">
        <f t="shared" si="21"/>
        <v>0</v>
      </c>
      <c r="P656" s="4">
        <f>N656+SUM(Commissions!N655:DE655)</f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-10582.92</v>
      </c>
      <c r="BP656">
        <v>-10582.92</v>
      </c>
      <c r="BQ656">
        <v>-10582.92</v>
      </c>
      <c r="BR656">
        <v>-10582.92</v>
      </c>
      <c r="BS656">
        <v>-10582.92</v>
      </c>
      <c r="BT656">
        <v>-10582.92</v>
      </c>
      <c r="BU656">
        <v>-10582.92</v>
      </c>
      <c r="BV656">
        <v>-10582.92</v>
      </c>
      <c r="BW656">
        <v>-10582.92</v>
      </c>
      <c r="BX656">
        <v>-10582.92</v>
      </c>
      <c r="BY656">
        <v>-10582.92</v>
      </c>
      <c r="BZ656">
        <v>-10582.92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</row>
    <row r="657" spans="1:112" x14ac:dyDescent="0.25">
      <c r="A657">
        <v>111</v>
      </c>
      <c r="B657" t="s">
        <v>178</v>
      </c>
      <c r="C657" t="s">
        <v>200</v>
      </c>
      <c r="D657" s="5">
        <v>45352</v>
      </c>
      <c r="E657">
        <v>113141.04</v>
      </c>
      <c r="F657" s="7">
        <v>45392</v>
      </c>
      <c r="G657" s="7">
        <v>45352</v>
      </c>
      <c r="H657" s="7">
        <v>45716</v>
      </c>
      <c r="I657">
        <v>9428.42</v>
      </c>
      <c r="J657">
        <v>12</v>
      </c>
      <c r="K657">
        <v>3</v>
      </c>
      <c r="L657">
        <v>0.03</v>
      </c>
      <c r="M657" t="s">
        <v>201</v>
      </c>
      <c r="N657" s="3">
        <f t="shared" si="20"/>
        <v>3394.2311999999997</v>
      </c>
      <c r="O657" s="3">
        <f t="shared" si="21"/>
        <v>0</v>
      </c>
      <c r="P657" s="4">
        <f>N657+SUM(Commissions!N656:DE656)</f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-9428.42</v>
      </c>
      <c r="CB657">
        <v>-9428.42</v>
      </c>
      <c r="CC657">
        <v>-9428.42</v>
      </c>
      <c r="CD657">
        <v>-9428.42</v>
      </c>
      <c r="CE657">
        <v>-9428.42</v>
      </c>
      <c r="CF657">
        <v>-9428.42</v>
      </c>
      <c r="CG657">
        <v>-9428.42</v>
      </c>
      <c r="CH657">
        <v>-9428.42</v>
      </c>
      <c r="CI657">
        <v>-9428.42</v>
      </c>
      <c r="CJ657">
        <v>-9428.42</v>
      </c>
      <c r="CK657">
        <v>-9428.42</v>
      </c>
      <c r="CL657">
        <v>-9428.42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</row>
    <row r="658" spans="1:112" x14ac:dyDescent="0.25">
      <c r="A658">
        <v>111</v>
      </c>
      <c r="B658" t="s">
        <v>178</v>
      </c>
      <c r="C658" t="s">
        <v>200</v>
      </c>
      <c r="D658" s="5">
        <v>45717</v>
      </c>
      <c r="E658">
        <v>100798.38</v>
      </c>
      <c r="F658" s="7">
        <v>45757</v>
      </c>
      <c r="G658" s="7">
        <v>45717</v>
      </c>
      <c r="H658" s="7">
        <v>46081</v>
      </c>
      <c r="I658">
        <v>8399.86</v>
      </c>
      <c r="J658">
        <v>12</v>
      </c>
      <c r="K658">
        <v>4</v>
      </c>
      <c r="L658">
        <v>0.03</v>
      </c>
      <c r="M658" t="s">
        <v>201</v>
      </c>
      <c r="N658" s="3">
        <f t="shared" si="20"/>
        <v>3023.9513999999999</v>
      </c>
      <c r="O658" s="3">
        <f t="shared" si="21"/>
        <v>0</v>
      </c>
      <c r="P658" s="4">
        <f>N658+SUM(Commissions!N657:DE657)</f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-8399.86</v>
      </c>
      <c r="CN658">
        <v>-8399.86</v>
      </c>
      <c r="CO658">
        <v>-8399.86</v>
      </c>
      <c r="CP658">
        <v>-8399.86</v>
      </c>
      <c r="CQ658">
        <v>-8399.86</v>
      </c>
      <c r="CR658">
        <v>-8399.86</v>
      </c>
      <c r="CS658">
        <v>-8399.86</v>
      </c>
      <c r="CT658">
        <v>-8399.86</v>
      </c>
      <c r="CU658">
        <v>-8399.86</v>
      </c>
      <c r="CV658">
        <v>-8399.86</v>
      </c>
      <c r="CW658">
        <v>-8399.86</v>
      </c>
      <c r="CX658">
        <v>-8399.86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</row>
    <row r="659" spans="1:112" x14ac:dyDescent="0.25">
      <c r="A659">
        <v>111</v>
      </c>
      <c r="B659" t="s">
        <v>178</v>
      </c>
      <c r="C659" t="s">
        <v>200</v>
      </c>
      <c r="D659" s="5">
        <v>46082</v>
      </c>
      <c r="E659">
        <v>89802.19</v>
      </c>
      <c r="F659" s="7">
        <v>46122</v>
      </c>
      <c r="G659" s="7">
        <v>46082</v>
      </c>
      <c r="H659" s="7">
        <v>46446</v>
      </c>
      <c r="I659">
        <v>7483.52</v>
      </c>
      <c r="J659">
        <v>12</v>
      </c>
      <c r="K659">
        <v>5</v>
      </c>
      <c r="L659">
        <v>0.03</v>
      </c>
      <c r="M659" t="s">
        <v>201</v>
      </c>
      <c r="N659" s="3">
        <f t="shared" si="20"/>
        <v>2694.0657000000001</v>
      </c>
      <c r="O659" s="3">
        <f t="shared" si="21"/>
        <v>0</v>
      </c>
      <c r="P659" s="4">
        <f>N659+SUM(Commissions!N658:DE658)</f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-7483.52</v>
      </c>
      <c r="CZ659">
        <v>-7483.52</v>
      </c>
      <c r="DA659">
        <v>-7483.52</v>
      </c>
      <c r="DB659">
        <v>-7483.52</v>
      </c>
      <c r="DC659">
        <v>-7483.52</v>
      </c>
      <c r="DD659">
        <v>-7483.52</v>
      </c>
      <c r="DE659">
        <v>-7483.52</v>
      </c>
      <c r="DF659">
        <v>-7483.52</v>
      </c>
      <c r="DG659">
        <v>-7483.52</v>
      </c>
      <c r="DH659">
        <v>-7483.52</v>
      </c>
    </row>
    <row r="660" spans="1:112" x14ac:dyDescent="0.25">
      <c r="A660">
        <v>112</v>
      </c>
      <c r="B660" t="s">
        <v>179</v>
      </c>
      <c r="C660" t="s">
        <v>200</v>
      </c>
      <c r="D660" s="5">
        <v>44256</v>
      </c>
      <c r="E660">
        <v>10000</v>
      </c>
      <c r="F660" s="7">
        <v>44296</v>
      </c>
      <c r="G660" s="7">
        <v>44256</v>
      </c>
      <c r="H660" s="7">
        <v>44620</v>
      </c>
      <c r="I660">
        <v>833.33</v>
      </c>
      <c r="J660">
        <v>12</v>
      </c>
      <c r="K660">
        <v>0</v>
      </c>
      <c r="L660">
        <v>0.05</v>
      </c>
      <c r="M660" t="s">
        <v>201</v>
      </c>
      <c r="N660" s="3">
        <f t="shared" si="20"/>
        <v>500</v>
      </c>
      <c r="O660" s="3">
        <f t="shared" si="21"/>
        <v>0</v>
      </c>
      <c r="P660" s="4">
        <f>N660+SUM(Commissions!N659:DE659)</f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-833.33</v>
      </c>
      <c r="AR660">
        <v>-833.33</v>
      </c>
      <c r="AS660">
        <v>-833.33</v>
      </c>
      <c r="AT660">
        <v>-833.33</v>
      </c>
      <c r="AU660">
        <v>-833.33</v>
      </c>
      <c r="AV660">
        <v>-833.33</v>
      </c>
      <c r="AW660">
        <v>-833.33</v>
      </c>
      <c r="AX660">
        <v>-833.33</v>
      </c>
      <c r="AY660">
        <v>-833.33</v>
      </c>
      <c r="AZ660">
        <v>-833.33</v>
      </c>
      <c r="BA660">
        <v>-833.33</v>
      </c>
      <c r="BB660">
        <v>-833.33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</row>
    <row r="661" spans="1:112" x14ac:dyDescent="0.25">
      <c r="A661">
        <v>112</v>
      </c>
      <c r="B661" t="s">
        <v>179</v>
      </c>
      <c r="C661" t="s">
        <v>200</v>
      </c>
      <c r="D661" s="5">
        <v>44621</v>
      </c>
      <c r="E661">
        <v>8909.09</v>
      </c>
      <c r="F661" s="7">
        <v>44661</v>
      </c>
      <c r="G661" s="7">
        <v>44621</v>
      </c>
      <c r="H661" s="7">
        <v>44985</v>
      </c>
      <c r="I661">
        <v>742.42</v>
      </c>
      <c r="J661">
        <v>12</v>
      </c>
      <c r="K661">
        <v>1</v>
      </c>
      <c r="L661">
        <v>0.03</v>
      </c>
      <c r="M661" t="s">
        <v>201</v>
      </c>
      <c r="N661" s="3">
        <f t="shared" si="20"/>
        <v>267.27269999999999</v>
      </c>
      <c r="O661" s="3">
        <f t="shared" si="21"/>
        <v>0</v>
      </c>
      <c r="P661" s="4">
        <f>N661+SUM(Commissions!N660:DE660)</f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-742.42</v>
      </c>
      <c r="BD661">
        <v>-742.42</v>
      </c>
      <c r="BE661">
        <v>-742.42</v>
      </c>
      <c r="BF661">
        <v>-742.42</v>
      </c>
      <c r="BG661">
        <v>-742.42</v>
      </c>
      <c r="BH661">
        <v>-742.42</v>
      </c>
      <c r="BI661">
        <v>-742.42</v>
      </c>
      <c r="BJ661">
        <v>-742.42</v>
      </c>
      <c r="BK661">
        <v>-742.42</v>
      </c>
      <c r="BL661">
        <v>-742.42</v>
      </c>
      <c r="BM661">
        <v>-742.42</v>
      </c>
      <c r="BN661">
        <v>-742.42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</row>
    <row r="662" spans="1:112" x14ac:dyDescent="0.25">
      <c r="A662">
        <v>112</v>
      </c>
      <c r="B662" t="s">
        <v>179</v>
      </c>
      <c r="C662" t="s">
        <v>200</v>
      </c>
      <c r="D662" s="5">
        <v>44986</v>
      </c>
      <c r="E662">
        <v>7937.19</v>
      </c>
      <c r="F662" s="7">
        <v>45026</v>
      </c>
      <c r="G662" s="7">
        <v>44986</v>
      </c>
      <c r="H662" s="7">
        <v>45351</v>
      </c>
      <c r="I662">
        <v>661.43</v>
      </c>
      <c r="J662">
        <v>12</v>
      </c>
      <c r="K662">
        <v>2</v>
      </c>
      <c r="L662">
        <v>0.03</v>
      </c>
      <c r="M662" t="s">
        <v>201</v>
      </c>
      <c r="N662" s="3">
        <f t="shared" si="20"/>
        <v>238.11569999999998</v>
      </c>
      <c r="O662" s="3">
        <f t="shared" si="21"/>
        <v>0</v>
      </c>
      <c r="P662" s="4">
        <f>N662+SUM(Commissions!N661:DE661)</f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-661.43</v>
      </c>
      <c r="BP662">
        <v>-661.43</v>
      </c>
      <c r="BQ662">
        <v>-661.43</v>
      </c>
      <c r="BR662">
        <v>-661.43</v>
      </c>
      <c r="BS662">
        <v>-661.43</v>
      </c>
      <c r="BT662">
        <v>-661.43</v>
      </c>
      <c r="BU662">
        <v>-661.43</v>
      </c>
      <c r="BV662">
        <v>-661.43</v>
      </c>
      <c r="BW662">
        <v>-661.43</v>
      </c>
      <c r="BX662">
        <v>-661.43</v>
      </c>
      <c r="BY662">
        <v>-661.43</v>
      </c>
      <c r="BZ662">
        <v>-661.43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</row>
    <row r="663" spans="1:112" x14ac:dyDescent="0.25">
      <c r="A663">
        <v>112</v>
      </c>
      <c r="B663" t="s">
        <v>179</v>
      </c>
      <c r="C663" t="s">
        <v>200</v>
      </c>
      <c r="D663" s="5">
        <v>45352</v>
      </c>
      <c r="E663">
        <v>7071.31</v>
      </c>
      <c r="F663" s="7">
        <v>45392</v>
      </c>
      <c r="G663" s="7">
        <v>45352</v>
      </c>
      <c r="H663" s="7">
        <v>45716</v>
      </c>
      <c r="I663">
        <v>589.28</v>
      </c>
      <c r="J663">
        <v>12</v>
      </c>
      <c r="K663">
        <v>3</v>
      </c>
      <c r="L663">
        <v>0.03</v>
      </c>
      <c r="M663" t="s">
        <v>201</v>
      </c>
      <c r="N663" s="3">
        <f t="shared" si="20"/>
        <v>212.13929999999999</v>
      </c>
      <c r="O663" s="3">
        <f t="shared" si="21"/>
        <v>0</v>
      </c>
      <c r="P663" s="4">
        <f>N663+SUM(Commissions!N662:DE662)</f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-589.28</v>
      </c>
      <c r="CB663">
        <v>-589.28</v>
      </c>
      <c r="CC663">
        <v>-589.28</v>
      </c>
      <c r="CD663">
        <v>-589.28</v>
      </c>
      <c r="CE663">
        <v>-589.28</v>
      </c>
      <c r="CF663">
        <v>-589.28</v>
      </c>
      <c r="CG663">
        <v>-589.28</v>
      </c>
      <c r="CH663">
        <v>-589.28</v>
      </c>
      <c r="CI663">
        <v>-589.28</v>
      </c>
      <c r="CJ663">
        <v>-589.28</v>
      </c>
      <c r="CK663">
        <v>-589.28</v>
      </c>
      <c r="CL663">
        <v>-589.28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</row>
    <row r="664" spans="1:112" x14ac:dyDescent="0.25">
      <c r="A664">
        <v>112</v>
      </c>
      <c r="B664" t="s">
        <v>179</v>
      </c>
      <c r="C664" t="s">
        <v>200</v>
      </c>
      <c r="D664" s="5">
        <v>45717</v>
      </c>
      <c r="E664">
        <v>6299.9</v>
      </c>
      <c r="F664" s="7">
        <v>45757</v>
      </c>
      <c r="G664" s="7">
        <v>45717</v>
      </c>
      <c r="H664" s="7">
        <v>46081</v>
      </c>
      <c r="I664">
        <v>524.99</v>
      </c>
      <c r="J664">
        <v>12</v>
      </c>
      <c r="K664">
        <v>4</v>
      </c>
      <c r="L664">
        <v>0.03</v>
      </c>
      <c r="M664" t="s">
        <v>201</v>
      </c>
      <c r="N664" s="3">
        <f t="shared" si="20"/>
        <v>188.99699999999999</v>
      </c>
      <c r="O664" s="3">
        <f t="shared" si="21"/>
        <v>0</v>
      </c>
      <c r="P664" s="4">
        <f>N664+SUM(Commissions!N663:DE663)</f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-524.99</v>
      </c>
      <c r="CN664">
        <v>-524.99</v>
      </c>
      <c r="CO664">
        <v>-524.99</v>
      </c>
      <c r="CP664">
        <v>-524.99</v>
      </c>
      <c r="CQ664">
        <v>-524.99</v>
      </c>
      <c r="CR664">
        <v>-524.99</v>
      </c>
      <c r="CS664">
        <v>-524.99</v>
      </c>
      <c r="CT664">
        <v>-524.99</v>
      </c>
      <c r="CU664">
        <v>-524.99</v>
      </c>
      <c r="CV664">
        <v>-524.99</v>
      </c>
      <c r="CW664">
        <v>-524.99</v>
      </c>
      <c r="CX664">
        <v>-524.99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</row>
    <row r="665" spans="1:112" x14ac:dyDescent="0.25">
      <c r="A665">
        <v>112</v>
      </c>
      <c r="B665" t="s">
        <v>179</v>
      </c>
      <c r="C665" t="s">
        <v>200</v>
      </c>
      <c r="D665" s="5">
        <v>46082</v>
      </c>
      <c r="E665">
        <v>5612.64</v>
      </c>
      <c r="F665" s="7">
        <v>46122</v>
      </c>
      <c r="G665" s="7">
        <v>46082</v>
      </c>
      <c r="H665" s="7">
        <v>46446</v>
      </c>
      <c r="I665">
        <v>467.72</v>
      </c>
      <c r="J665">
        <v>12</v>
      </c>
      <c r="K665">
        <v>5</v>
      </c>
      <c r="L665">
        <v>0.03</v>
      </c>
      <c r="M665" t="s">
        <v>201</v>
      </c>
      <c r="N665" s="3">
        <f t="shared" si="20"/>
        <v>168.3792</v>
      </c>
      <c r="O665" s="3">
        <f t="shared" si="21"/>
        <v>0</v>
      </c>
      <c r="P665" s="4">
        <f>N665+SUM(Commissions!N664:DE664)</f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-467.72</v>
      </c>
      <c r="CZ665">
        <v>-467.72</v>
      </c>
      <c r="DA665">
        <v>-467.72</v>
      </c>
      <c r="DB665">
        <v>-467.72</v>
      </c>
      <c r="DC665">
        <v>-467.72</v>
      </c>
      <c r="DD665">
        <v>-467.72</v>
      </c>
      <c r="DE665">
        <v>-467.72</v>
      </c>
      <c r="DF665">
        <v>-467.72</v>
      </c>
      <c r="DG665">
        <v>-467.72</v>
      </c>
      <c r="DH665">
        <v>-467.72</v>
      </c>
    </row>
    <row r="666" spans="1:112" x14ac:dyDescent="0.25">
      <c r="A666">
        <v>113</v>
      </c>
      <c r="B666" t="s">
        <v>180</v>
      </c>
      <c r="C666" t="s">
        <v>198</v>
      </c>
      <c r="D666" s="5">
        <v>44256</v>
      </c>
      <c r="E666">
        <v>40000</v>
      </c>
      <c r="F666" s="7">
        <v>44296</v>
      </c>
      <c r="G666" s="7">
        <v>44256</v>
      </c>
      <c r="H666" s="7">
        <v>44620</v>
      </c>
      <c r="I666">
        <v>3333.33</v>
      </c>
      <c r="J666">
        <v>12</v>
      </c>
      <c r="K666">
        <v>0</v>
      </c>
      <c r="L666">
        <v>0.05</v>
      </c>
      <c r="M666" t="s">
        <v>201</v>
      </c>
      <c r="N666" s="3">
        <f t="shared" si="20"/>
        <v>2000</v>
      </c>
      <c r="O666" s="3">
        <f t="shared" si="21"/>
        <v>0</v>
      </c>
      <c r="P666" s="4">
        <f>N666+SUM(Commissions!N665:DE665)</f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-3333.33</v>
      </c>
      <c r="AR666">
        <v>-3333.33</v>
      </c>
      <c r="AS666">
        <v>-3333.33</v>
      </c>
      <c r="AT666">
        <v>-3333.33</v>
      </c>
      <c r="AU666">
        <v>-3333.33</v>
      </c>
      <c r="AV666">
        <v>-3333.33</v>
      </c>
      <c r="AW666">
        <v>-3333.33</v>
      </c>
      <c r="AX666">
        <v>-3333.33</v>
      </c>
      <c r="AY666">
        <v>-3333.33</v>
      </c>
      <c r="AZ666">
        <v>-3333.33</v>
      </c>
      <c r="BA666">
        <v>-3333.33</v>
      </c>
      <c r="BB666">
        <v>-3333.33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</row>
    <row r="667" spans="1:112" x14ac:dyDescent="0.25">
      <c r="A667">
        <v>113</v>
      </c>
      <c r="B667" t="s">
        <v>180</v>
      </c>
      <c r="C667" t="s">
        <v>198</v>
      </c>
      <c r="D667" s="5">
        <v>44621</v>
      </c>
      <c r="E667">
        <v>38302.04</v>
      </c>
      <c r="F667" s="7">
        <v>44661</v>
      </c>
      <c r="G667" s="7">
        <v>44621</v>
      </c>
      <c r="H667" s="7">
        <v>44985</v>
      </c>
      <c r="I667">
        <v>3191.84</v>
      </c>
      <c r="J667">
        <v>12</v>
      </c>
      <c r="K667">
        <v>1</v>
      </c>
      <c r="L667">
        <v>0.03</v>
      </c>
      <c r="M667" t="s">
        <v>201</v>
      </c>
      <c r="N667" s="3">
        <f t="shared" si="20"/>
        <v>1149.0611999999999</v>
      </c>
      <c r="O667" s="3">
        <f t="shared" si="21"/>
        <v>0</v>
      </c>
      <c r="P667" s="4">
        <f>N667+SUM(Commissions!N666:DE666)</f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-3191.84</v>
      </c>
      <c r="BD667">
        <v>-3191.84</v>
      </c>
      <c r="BE667">
        <v>-3191.84</v>
      </c>
      <c r="BF667">
        <v>-3191.84</v>
      </c>
      <c r="BG667">
        <v>-3191.84</v>
      </c>
      <c r="BH667">
        <v>-3191.84</v>
      </c>
      <c r="BI667">
        <v>-3191.84</v>
      </c>
      <c r="BJ667">
        <v>-3191.84</v>
      </c>
      <c r="BK667">
        <v>-3191.84</v>
      </c>
      <c r="BL667">
        <v>-3191.84</v>
      </c>
      <c r="BM667">
        <v>-3191.84</v>
      </c>
      <c r="BN667">
        <v>-3191.84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</row>
    <row r="668" spans="1:112" x14ac:dyDescent="0.25">
      <c r="A668">
        <v>113</v>
      </c>
      <c r="B668" t="s">
        <v>180</v>
      </c>
      <c r="C668" t="s">
        <v>198</v>
      </c>
      <c r="D668" s="5">
        <v>44986</v>
      </c>
      <c r="E668">
        <v>36676.160000000003</v>
      </c>
      <c r="F668" s="7">
        <v>45026</v>
      </c>
      <c r="G668" s="7">
        <v>44986</v>
      </c>
      <c r="H668" s="7">
        <v>45351</v>
      </c>
      <c r="I668">
        <v>3056.35</v>
      </c>
      <c r="J668">
        <v>12</v>
      </c>
      <c r="K668">
        <v>2</v>
      </c>
      <c r="L668">
        <v>0.03</v>
      </c>
      <c r="M668" t="s">
        <v>201</v>
      </c>
      <c r="N668" s="3">
        <f t="shared" si="20"/>
        <v>1100.2848000000001</v>
      </c>
      <c r="O668" s="3">
        <f t="shared" si="21"/>
        <v>0</v>
      </c>
      <c r="P668" s="4">
        <f>N668+SUM(Commissions!N667:DE667)</f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-3056.35</v>
      </c>
      <c r="BP668">
        <v>-3056.35</v>
      </c>
      <c r="BQ668">
        <v>-3056.35</v>
      </c>
      <c r="BR668">
        <v>-3056.35</v>
      </c>
      <c r="BS668">
        <v>-3056.35</v>
      </c>
      <c r="BT668">
        <v>-3056.35</v>
      </c>
      <c r="BU668">
        <v>-3056.35</v>
      </c>
      <c r="BV668">
        <v>-3056.35</v>
      </c>
      <c r="BW668">
        <v>-3056.35</v>
      </c>
      <c r="BX668">
        <v>-3056.35</v>
      </c>
      <c r="BY668">
        <v>-3056.35</v>
      </c>
      <c r="BZ668">
        <v>-3056.35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</row>
    <row r="669" spans="1:112" x14ac:dyDescent="0.25">
      <c r="A669">
        <v>113</v>
      </c>
      <c r="B669" t="s">
        <v>180</v>
      </c>
      <c r="C669" t="s">
        <v>198</v>
      </c>
      <c r="D669" s="5">
        <v>45352</v>
      </c>
      <c r="E669">
        <v>35119.29</v>
      </c>
      <c r="F669" s="7">
        <v>45392</v>
      </c>
      <c r="G669" s="7">
        <v>45352</v>
      </c>
      <c r="H669" s="7">
        <v>45716</v>
      </c>
      <c r="I669">
        <v>2926.61</v>
      </c>
      <c r="J669">
        <v>12</v>
      </c>
      <c r="K669">
        <v>3</v>
      </c>
      <c r="L669">
        <v>0.03</v>
      </c>
      <c r="M669" t="s">
        <v>201</v>
      </c>
      <c r="N669" s="3">
        <f t="shared" si="20"/>
        <v>1053.5787</v>
      </c>
      <c r="O669" s="3">
        <f t="shared" si="21"/>
        <v>0</v>
      </c>
      <c r="P669" s="4">
        <f>N669+SUM(Commissions!N668:DE668)</f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-2926.61</v>
      </c>
      <c r="CB669">
        <v>-2926.61</v>
      </c>
      <c r="CC669">
        <v>-2926.61</v>
      </c>
      <c r="CD669">
        <v>-2926.61</v>
      </c>
      <c r="CE669">
        <v>-2926.61</v>
      </c>
      <c r="CF669">
        <v>-2926.61</v>
      </c>
      <c r="CG669">
        <v>-2926.61</v>
      </c>
      <c r="CH669">
        <v>-2926.61</v>
      </c>
      <c r="CI669">
        <v>-2926.61</v>
      </c>
      <c r="CJ669">
        <v>-2926.61</v>
      </c>
      <c r="CK669">
        <v>-2926.61</v>
      </c>
      <c r="CL669">
        <v>-2926.61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</row>
    <row r="670" spans="1:112" x14ac:dyDescent="0.25">
      <c r="A670">
        <v>113</v>
      </c>
      <c r="B670" t="s">
        <v>180</v>
      </c>
      <c r="C670" t="s">
        <v>198</v>
      </c>
      <c r="D670" s="5">
        <v>45717</v>
      </c>
      <c r="E670">
        <v>33628.51</v>
      </c>
      <c r="F670" s="7">
        <v>45757</v>
      </c>
      <c r="G670" s="7">
        <v>45717</v>
      </c>
      <c r="H670" s="7">
        <v>46081</v>
      </c>
      <c r="I670">
        <v>2802.38</v>
      </c>
      <c r="J670">
        <v>12</v>
      </c>
      <c r="K670">
        <v>4</v>
      </c>
      <c r="L670">
        <v>0.03</v>
      </c>
      <c r="M670" t="s">
        <v>201</v>
      </c>
      <c r="N670" s="3">
        <f t="shared" si="20"/>
        <v>1008.8553000000001</v>
      </c>
      <c r="O670" s="3">
        <f t="shared" si="21"/>
        <v>0</v>
      </c>
      <c r="P670" s="4">
        <f>N670+SUM(Commissions!N669:DE669)</f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-2802.38</v>
      </c>
      <c r="CN670">
        <v>-2802.38</v>
      </c>
      <c r="CO670">
        <v>-2802.38</v>
      </c>
      <c r="CP670">
        <v>-2802.38</v>
      </c>
      <c r="CQ670">
        <v>-2802.38</v>
      </c>
      <c r="CR670">
        <v>-2802.38</v>
      </c>
      <c r="CS670">
        <v>-2802.38</v>
      </c>
      <c r="CT670">
        <v>-2802.38</v>
      </c>
      <c r="CU670">
        <v>-2802.38</v>
      </c>
      <c r="CV670">
        <v>-2802.38</v>
      </c>
      <c r="CW670">
        <v>-2802.38</v>
      </c>
      <c r="CX670">
        <v>-2802.38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</row>
    <row r="671" spans="1:112" x14ac:dyDescent="0.25">
      <c r="A671">
        <v>113</v>
      </c>
      <c r="B671" t="s">
        <v>180</v>
      </c>
      <c r="C671" t="s">
        <v>198</v>
      </c>
      <c r="D671" s="5">
        <v>46082</v>
      </c>
      <c r="E671">
        <v>32201.02</v>
      </c>
      <c r="F671" s="7">
        <v>46122</v>
      </c>
      <c r="G671" s="7">
        <v>46082</v>
      </c>
      <c r="H671" s="7">
        <v>46446</v>
      </c>
      <c r="I671">
        <v>2683.42</v>
      </c>
      <c r="J671">
        <v>12</v>
      </c>
      <c r="K671">
        <v>5</v>
      </c>
      <c r="L671">
        <v>0.03</v>
      </c>
      <c r="M671" t="s">
        <v>201</v>
      </c>
      <c r="N671" s="3">
        <f t="shared" si="20"/>
        <v>966.03059999999994</v>
      </c>
      <c r="O671" s="3">
        <f t="shared" si="21"/>
        <v>0</v>
      </c>
      <c r="P671" s="4">
        <f>N671+SUM(Commissions!N670:DE670)</f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-2683.42</v>
      </c>
      <c r="CZ671">
        <v>-2683.42</v>
      </c>
      <c r="DA671">
        <v>-2683.42</v>
      </c>
      <c r="DB671">
        <v>-2683.42</v>
      </c>
      <c r="DC671">
        <v>-2683.42</v>
      </c>
      <c r="DD671">
        <v>-2683.42</v>
      </c>
      <c r="DE671">
        <v>-2683.42</v>
      </c>
      <c r="DF671">
        <v>-2683.42</v>
      </c>
      <c r="DG671">
        <v>-2683.42</v>
      </c>
      <c r="DH671">
        <v>-2683.42</v>
      </c>
    </row>
    <row r="672" spans="1:112" x14ac:dyDescent="0.25">
      <c r="A672">
        <v>114</v>
      </c>
      <c r="B672" t="s">
        <v>181</v>
      </c>
      <c r="C672" t="s">
        <v>198</v>
      </c>
      <c r="D672" s="5">
        <v>44256</v>
      </c>
      <c r="E672">
        <v>10000</v>
      </c>
      <c r="F672" s="7">
        <v>44296</v>
      </c>
      <c r="G672" s="7">
        <v>44256</v>
      </c>
      <c r="H672" s="7">
        <v>44620</v>
      </c>
      <c r="I672">
        <v>833.33</v>
      </c>
      <c r="J672">
        <v>12</v>
      </c>
      <c r="K672">
        <v>0</v>
      </c>
      <c r="L672">
        <v>0.05</v>
      </c>
      <c r="M672" t="s">
        <v>201</v>
      </c>
      <c r="N672" s="3">
        <f t="shared" si="20"/>
        <v>500</v>
      </c>
      <c r="O672" s="3">
        <f t="shared" si="21"/>
        <v>0</v>
      </c>
      <c r="P672" s="4">
        <f>N672+SUM(Commissions!N671:DE671)</f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-833.33</v>
      </c>
      <c r="AR672">
        <v>-833.33</v>
      </c>
      <c r="AS672">
        <v>-833.33</v>
      </c>
      <c r="AT672">
        <v>-833.33</v>
      </c>
      <c r="AU672">
        <v>-833.33</v>
      </c>
      <c r="AV672">
        <v>-833.33</v>
      </c>
      <c r="AW672">
        <v>-833.33</v>
      </c>
      <c r="AX672">
        <v>-833.33</v>
      </c>
      <c r="AY672">
        <v>-833.33</v>
      </c>
      <c r="AZ672">
        <v>-833.33</v>
      </c>
      <c r="BA672">
        <v>-833.33</v>
      </c>
      <c r="BB672">
        <v>-833.33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</row>
    <row r="673" spans="1:112" x14ac:dyDescent="0.25">
      <c r="A673">
        <v>114</v>
      </c>
      <c r="B673" t="s">
        <v>181</v>
      </c>
      <c r="C673" t="s">
        <v>198</v>
      </c>
      <c r="D673" s="5">
        <v>44621</v>
      </c>
      <c r="E673">
        <v>9575.51</v>
      </c>
      <c r="F673" s="7">
        <v>44661</v>
      </c>
      <c r="G673" s="7">
        <v>44621</v>
      </c>
      <c r="H673" s="7">
        <v>44985</v>
      </c>
      <c r="I673">
        <v>797.96</v>
      </c>
      <c r="J673">
        <v>12</v>
      </c>
      <c r="K673">
        <v>1</v>
      </c>
      <c r="L673">
        <v>0.03</v>
      </c>
      <c r="M673" t="s">
        <v>201</v>
      </c>
      <c r="N673" s="3">
        <f t="shared" si="20"/>
        <v>287.26529999999997</v>
      </c>
      <c r="O673" s="3">
        <f t="shared" si="21"/>
        <v>0</v>
      </c>
      <c r="P673" s="4">
        <f>N673+SUM(Commissions!N672:DE672)</f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-797.96</v>
      </c>
      <c r="BD673">
        <v>-797.96</v>
      </c>
      <c r="BE673">
        <v>-797.96</v>
      </c>
      <c r="BF673">
        <v>-797.96</v>
      </c>
      <c r="BG673">
        <v>-797.96</v>
      </c>
      <c r="BH673">
        <v>-797.96</v>
      </c>
      <c r="BI673">
        <v>-797.96</v>
      </c>
      <c r="BJ673">
        <v>-797.96</v>
      </c>
      <c r="BK673">
        <v>-797.96</v>
      </c>
      <c r="BL673">
        <v>-797.96</v>
      </c>
      <c r="BM673">
        <v>-797.96</v>
      </c>
      <c r="BN673">
        <v>-797.96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</row>
    <row r="674" spans="1:112" x14ac:dyDescent="0.25">
      <c r="A674">
        <v>114</v>
      </c>
      <c r="B674" t="s">
        <v>181</v>
      </c>
      <c r="C674" t="s">
        <v>198</v>
      </c>
      <c r="D674" s="5">
        <v>44986</v>
      </c>
      <c r="E674">
        <v>9169.0400000000009</v>
      </c>
      <c r="F674" s="7">
        <v>45026</v>
      </c>
      <c r="G674" s="7">
        <v>44986</v>
      </c>
      <c r="H674" s="7">
        <v>45351</v>
      </c>
      <c r="I674">
        <v>764.09</v>
      </c>
      <c r="J674">
        <v>12</v>
      </c>
      <c r="K674">
        <v>2</v>
      </c>
      <c r="L674">
        <v>0.03</v>
      </c>
      <c r="M674" t="s">
        <v>201</v>
      </c>
      <c r="N674" s="3">
        <f t="shared" si="20"/>
        <v>275.07120000000003</v>
      </c>
      <c r="O674" s="3">
        <f t="shared" si="21"/>
        <v>0</v>
      </c>
      <c r="P674" s="4">
        <f>N674+SUM(Commissions!N673:DE673)</f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-764.09</v>
      </c>
      <c r="BP674">
        <v>-764.09</v>
      </c>
      <c r="BQ674">
        <v>-764.09</v>
      </c>
      <c r="BR674">
        <v>-764.09</v>
      </c>
      <c r="BS674">
        <v>-764.09</v>
      </c>
      <c r="BT674">
        <v>-764.09</v>
      </c>
      <c r="BU674">
        <v>-764.09</v>
      </c>
      <c r="BV674">
        <v>-764.09</v>
      </c>
      <c r="BW674">
        <v>-764.09</v>
      </c>
      <c r="BX674">
        <v>-764.09</v>
      </c>
      <c r="BY674">
        <v>-764.09</v>
      </c>
      <c r="BZ674">
        <v>-764.09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</row>
    <row r="675" spans="1:112" x14ac:dyDescent="0.25">
      <c r="A675">
        <v>114</v>
      </c>
      <c r="B675" t="s">
        <v>181</v>
      </c>
      <c r="C675" t="s">
        <v>198</v>
      </c>
      <c r="D675" s="5">
        <v>45352</v>
      </c>
      <c r="E675">
        <v>8779.82</v>
      </c>
      <c r="F675" s="7">
        <v>45392</v>
      </c>
      <c r="G675" s="7">
        <v>45352</v>
      </c>
      <c r="H675" s="7">
        <v>45716</v>
      </c>
      <c r="I675">
        <v>731.65</v>
      </c>
      <c r="J675">
        <v>12</v>
      </c>
      <c r="K675">
        <v>3</v>
      </c>
      <c r="L675">
        <v>0.03</v>
      </c>
      <c r="M675" t="s">
        <v>201</v>
      </c>
      <c r="N675" s="3">
        <f t="shared" si="20"/>
        <v>263.39459999999997</v>
      </c>
      <c r="O675" s="3">
        <f t="shared" si="21"/>
        <v>0</v>
      </c>
      <c r="P675" s="4">
        <f>N675+SUM(Commissions!N674:DE674)</f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-731.65</v>
      </c>
      <c r="CB675">
        <v>-731.65</v>
      </c>
      <c r="CC675">
        <v>-731.65</v>
      </c>
      <c r="CD675">
        <v>-731.65</v>
      </c>
      <c r="CE675">
        <v>-731.65</v>
      </c>
      <c r="CF675">
        <v>-731.65</v>
      </c>
      <c r="CG675">
        <v>-731.65</v>
      </c>
      <c r="CH675">
        <v>-731.65</v>
      </c>
      <c r="CI675">
        <v>-731.65</v>
      </c>
      <c r="CJ675">
        <v>-731.65</v>
      </c>
      <c r="CK675">
        <v>-731.65</v>
      </c>
      <c r="CL675">
        <v>-731.65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</row>
    <row r="676" spans="1:112" x14ac:dyDescent="0.25">
      <c r="A676">
        <v>114</v>
      </c>
      <c r="B676" t="s">
        <v>181</v>
      </c>
      <c r="C676" t="s">
        <v>198</v>
      </c>
      <c r="D676" s="5">
        <v>45717</v>
      </c>
      <c r="E676">
        <v>8407.1299999999992</v>
      </c>
      <c r="F676" s="7">
        <v>45757</v>
      </c>
      <c r="G676" s="7">
        <v>45717</v>
      </c>
      <c r="H676" s="7">
        <v>46081</v>
      </c>
      <c r="I676">
        <v>700.59</v>
      </c>
      <c r="J676">
        <v>12</v>
      </c>
      <c r="K676">
        <v>4</v>
      </c>
      <c r="L676">
        <v>0.03</v>
      </c>
      <c r="M676" t="s">
        <v>201</v>
      </c>
      <c r="N676" s="3">
        <f t="shared" si="20"/>
        <v>252.21389999999997</v>
      </c>
      <c r="O676" s="3">
        <f t="shared" si="21"/>
        <v>0</v>
      </c>
      <c r="P676" s="4">
        <f>N676+SUM(Commissions!N675:DE675)</f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-700.59</v>
      </c>
      <c r="CN676">
        <v>-700.59</v>
      </c>
      <c r="CO676">
        <v>-700.59</v>
      </c>
      <c r="CP676">
        <v>-700.59</v>
      </c>
      <c r="CQ676">
        <v>-700.59</v>
      </c>
      <c r="CR676">
        <v>-700.59</v>
      </c>
      <c r="CS676">
        <v>-700.59</v>
      </c>
      <c r="CT676">
        <v>-700.59</v>
      </c>
      <c r="CU676">
        <v>-700.59</v>
      </c>
      <c r="CV676">
        <v>-700.59</v>
      </c>
      <c r="CW676">
        <v>-700.59</v>
      </c>
      <c r="CX676">
        <v>-700.59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</row>
    <row r="677" spans="1:112" x14ac:dyDescent="0.25">
      <c r="A677">
        <v>114</v>
      </c>
      <c r="B677" t="s">
        <v>181</v>
      </c>
      <c r="C677" t="s">
        <v>198</v>
      </c>
      <c r="D677" s="5">
        <v>46082</v>
      </c>
      <c r="E677">
        <v>8050.25</v>
      </c>
      <c r="F677" s="7">
        <v>46122</v>
      </c>
      <c r="G677" s="7">
        <v>46082</v>
      </c>
      <c r="H677" s="7">
        <v>46446</v>
      </c>
      <c r="I677">
        <v>670.85</v>
      </c>
      <c r="J677">
        <v>12</v>
      </c>
      <c r="K677">
        <v>5</v>
      </c>
      <c r="L677">
        <v>0.03</v>
      </c>
      <c r="M677" t="s">
        <v>201</v>
      </c>
      <c r="N677" s="3">
        <f t="shared" si="20"/>
        <v>241.50749999999999</v>
      </c>
      <c r="O677" s="3">
        <f t="shared" si="21"/>
        <v>0</v>
      </c>
      <c r="P677" s="4">
        <f>N677+SUM(Commissions!N676:DE676)</f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-670.85</v>
      </c>
      <c r="CZ677">
        <v>-670.85</v>
      </c>
      <c r="DA677">
        <v>-670.85</v>
      </c>
      <c r="DB677">
        <v>-670.85</v>
      </c>
      <c r="DC677">
        <v>-670.85</v>
      </c>
      <c r="DD677">
        <v>-670.85</v>
      </c>
      <c r="DE677">
        <v>-670.85</v>
      </c>
      <c r="DF677">
        <v>-670.85</v>
      </c>
      <c r="DG677">
        <v>-670.85</v>
      </c>
      <c r="DH677">
        <v>-670.85</v>
      </c>
    </row>
    <row r="678" spans="1:112" x14ac:dyDescent="0.25">
      <c r="A678">
        <v>115</v>
      </c>
      <c r="B678" t="s">
        <v>182</v>
      </c>
      <c r="C678" t="s">
        <v>197</v>
      </c>
      <c r="D678" s="5">
        <v>44287</v>
      </c>
      <c r="E678">
        <v>10000</v>
      </c>
      <c r="F678" s="7">
        <v>44327</v>
      </c>
      <c r="G678" s="7">
        <v>44287</v>
      </c>
      <c r="H678" s="7">
        <v>44651</v>
      </c>
      <c r="I678">
        <v>833.33</v>
      </c>
      <c r="J678">
        <v>12</v>
      </c>
      <c r="K678">
        <v>0</v>
      </c>
      <c r="L678">
        <v>0.05</v>
      </c>
      <c r="M678" t="s">
        <v>201</v>
      </c>
      <c r="N678" s="3">
        <f t="shared" si="20"/>
        <v>500</v>
      </c>
      <c r="O678" s="3">
        <f t="shared" si="21"/>
        <v>0</v>
      </c>
      <c r="P678" s="4">
        <f>N678+SUM(Commissions!N677:DE677)</f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-833.33</v>
      </c>
      <c r="AS678">
        <v>-833.33</v>
      </c>
      <c r="AT678">
        <v>-833.33</v>
      </c>
      <c r="AU678">
        <v>-833.33</v>
      </c>
      <c r="AV678">
        <v>-833.33</v>
      </c>
      <c r="AW678">
        <v>-833.33</v>
      </c>
      <c r="AX678">
        <v>-833.33</v>
      </c>
      <c r="AY678">
        <v>-833.33</v>
      </c>
      <c r="AZ678">
        <v>-833.33</v>
      </c>
      <c r="BA678">
        <v>-833.33</v>
      </c>
      <c r="BB678">
        <v>-833.33</v>
      </c>
      <c r="BC678">
        <v>-833.33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</row>
    <row r="679" spans="1:112" x14ac:dyDescent="0.25">
      <c r="A679">
        <v>115</v>
      </c>
      <c r="B679" t="s">
        <v>182</v>
      </c>
      <c r="C679" t="s">
        <v>197</v>
      </c>
      <c r="D679" s="5">
        <v>44652</v>
      </c>
      <c r="E679">
        <v>9565.9599999999991</v>
      </c>
      <c r="F679" s="7">
        <v>44692</v>
      </c>
      <c r="G679" s="7">
        <v>44652</v>
      </c>
      <c r="H679" s="7">
        <v>45016</v>
      </c>
      <c r="I679">
        <v>797.16</v>
      </c>
      <c r="J679">
        <v>12</v>
      </c>
      <c r="K679">
        <v>1</v>
      </c>
      <c r="L679">
        <v>0.03</v>
      </c>
      <c r="M679" t="s">
        <v>201</v>
      </c>
      <c r="N679" s="3">
        <f t="shared" si="20"/>
        <v>286.97879999999998</v>
      </c>
      <c r="O679" s="3">
        <f t="shared" si="21"/>
        <v>0</v>
      </c>
      <c r="P679" s="4">
        <f>N679+SUM(Commissions!N678:DE678)</f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-797.16</v>
      </c>
      <c r="BE679">
        <v>-797.16</v>
      </c>
      <c r="BF679">
        <v>-797.16</v>
      </c>
      <c r="BG679">
        <v>-797.16</v>
      </c>
      <c r="BH679">
        <v>-797.16</v>
      </c>
      <c r="BI679">
        <v>-797.16</v>
      </c>
      <c r="BJ679">
        <v>-797.16</v>
      </c>
      <c r="BK679">
        <v>-797.16</v>
      </c>
      <c r="BL679">
        <v>-797.16</v>
      </c>
      <c r="BM679">
        <v>-797.16</v>
      </c>
      <c r="BN679">
        <v>-797.16</v>
      </c>
      <c r="BO679">
        <v>-797.16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</row>
    <row r="680" spans="1:112" x14ac:dyDescent="0.25">
      <c r="A680">
        <v>115</v>
      </c>
      <c r="B680" t="s">
        <v>182</v>
      </c>
      <c r="C680" t="s">
        <v>197</v>
      </c>
      <c r="D680" s="5">
        <v>45017</v>
      </c>
      <c r="E680">
        <v>9150.75</v>
      </c>
      <c r="F680" s="7">
        <v>45057</v>
      </c>
      <c r="G680" s="7">
        <v>45017</v>
      </c>
      <c r="H680" s="7">
        <v>45382</v>
      </c>
      <c r="I680">
        <v>762.56</v>
      </c>
      <c r="J680">
        <v>12</v>
      </c>
      <c r="K680">
        <v>2</v>
      </c>
      <c r="L680">
        <v>0.03</v>
      </c>
      <c r="M680" t="s">
        <v>201</v>
      </c>
      <c r="N680" s="3">
        <f t="shared" si="20"/>
        <v>274.52249999999998</v>
      </c>
      <c r="O680" s="3">
        <f t="shared" si="21"/>
        <v>0</v>
      </c>
      <c r="P680" s="4">
        <f>N680+SUM(Commissions!N679:DE679)</f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-762.56</v>
      </c>
      <c r="BQ680">
        <v>-762.56</v>
      </c>
      <c r="BR680">
        <v>-762.56</v>
      </c>
      <c r="BS680">
        <v>-762.56</v>
      </c>
      <c r="BT680">
        <v>-762.56</v>
      </c>
      <c r="BU680">
        <v>-762.56</v>
      </c>
      <c r="BV680">
        <v>-762.56</v>
      </c>
      <c r="BW680">
        <v>-762.56</v>
      </c>
      <c r="BX680">
        <v>-762.56</v>
      </c>
      <c r="BY680">
        <v>-762.56</v>
      </c>
      <c r="BZ680">
        <v>-762.56</v>
      </c>
      <c r="CA680">
        <v>-762.56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</row>
    <row r="681" spans="1:112" x14ac:dyDescent="0.25">
      <c r="A681">
        <v>115</v>
      </c>
      <c r="B681" t="s">
        <v>182</v>
      </c>
      <c r="C681" t="s">
        <v>197</v>
      </c>
      <c r="D681" s="5">
        <v>45383</v>
      </c>
      <c r="E681">
        <v>8753.57</v>
      </c>
      <c r="F681" s="7">
        <v>45423</v>
      </c>
      <c r="G681" s="7">
        <v>45383</v>
      </c>
      <c r="H681" s="7">
        <v>45747</v>
      </c>
      <c r="I681">
        <v>729.46</v>
      </c>
      <c r="J681">
        <v>12</v>
      </c>
      <c r="K681">
        <v>3</v>
      </c>
      <c r="L681">
        <v>0.03</v>
      </c>
      <c r="M681" t="s">
        <v>201</v>
      </c>
      <c r="N681" s="3">
        <f t="shared" si="20"/>
        <v>262.6071</v>
      </c>
      <c r="O681" s="3">
        <f t="shared" si="21"/>
        <v>0</v>
      </c>
      <c r="P681" s="4">
        <f>N681+SUM(Commissions!N680:DE680)</f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-729.46</v>
      </c>
      <c r="CC681">
        <v>-729.46</v>
      </c>
      <c r="CD681">
        <v>-729.46</v>
      </c>
      <c r="CE681">
        <v>-729.46</v>
      </c>
      <c r="CF681">
        <v>-729.46</v>
      </c>
      <c r="CG681">
        <v>-729.46</v>
      </c>
      <c r="CH681">
        <v>-729.46</v>
      </c>
      <c r="CI681">
        <v>-729.46</v>
      </c>
      <c r="CJ681">
        <v>-729.46</v>
      </c>
      <c r="CK681">
        <v>-729.46</v>
      </c>
      <c r="CL681">
        <v>-729.46</v>
      </c>
      <c r="CM681">
        <v>-729.46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</row>
    <row r="682" spans="1:112" x14ac:dyDescent="0.25">
      <c r="A682">
        <v>115</v>
      </c>
      <c r="B682" t="s">
        <v>182</v>
      </c>
      <c r="C682" t="s">
        <v>197</v>
      </c>
      <c r="D682" s="5">
        <v>45748</v>
      </c>
      <c r="E682">
        <v>8373.6299999999992</v>
      </c>
      <c r="F682" s="7">
        <v>45788</v>
      </c>
      <c r="G682" s="7">
        <v>45748</v>
      </c>
      <c r="H682" s="7">
        <v>46112</v>
      </c>
      <c r="I682">
        <v>697.8</v>
      </c>
      <c r="J682">
        <v>12</v>
      </c>
      <c r="K682">
        <v>4</v>
      </c>
      <c r="L682">
        <v>0.03</v>
      </c>
      <c r="M682" t="s">
        <v>201</v>
      </c>
      <c r="N682" s="3">
        <f t="shared" si="20"/>
        <v>251.20889999999997</v>
      </c>
      <c r="O682" s="3">
        <f t="shared" si="21"/>
        <v>0</v>
      </c>
      <c r="P682" s="4">
        <f>N682+SUM(Commissions!N681:DE681)</f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-697.8</v>
      </c>
      <c r="CO682">
        <v>-697.8</v>
      </c>
      <c r="CP682">
        <v>-697.8</v>
      </c>
      <c r="CQ682">
        <v>-697.8</v>
      </c>
      <c r="CR682">
        <v>-697.8</v>
      </c>
      <c r="CS682">
        <v>-697.8</v>
      </c>
      <c r="CT682">
        <v>-697.8</v>
      </c>
      <c r="CU682">
        <v>-697.8</v>
      </c>
      <c r="CV682">
        <v>-697.8</v>
      </c>
      <c r="CW682">
        <v>-697.8</v>
      </c>
      <c r="CX682">
        <v>-697.8</v>
      </c>
      <c r="CY682">
        <v>-697.8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</row>
    <row r="683" spans="1:112" x14ac:dyDescent="0.25">
      <c r="A683">
        <v>115</v>
      </c>
      <c r="B683" t="s">
        <v>182</v>
      </c>
      <c r="C683" t="s">
        <v>197</v>
      </c>
      <c r="D683" s="5">
        <v>46113</v>
      </c>
      <c r="E683">
        <v>8010.18</v>
      </c>
      <c r="F683" s="7">
        <v>46153</v>
      </c>
      <c r="G683" s="7">
        <v>46113</v>
      </c>
      <c r="H683" s="7">
        <v>46477</v>
      </c>
      <c r="I683">
        <v>667.51</v>
      </c>
      <c r="J683">
        <v>12</v>
      </c>
      <c r="K683">
        <v>5</v>
      </c>
      <c r="L683">
        <v>0.03</v>
      </c>
      <c r="M683" t="s">
        <v>201</v>
      </c>
      <c r="N683" s="3">
        <f t="shared" si="20"/>
        <v>240.30539999999999</v>
      </c>
      <c r="O683" s="3">
        <f t="shared" si="21"/>
        <v>0</v>
      </c>
      <c r="P683" s="4">
        <f>N683+SUM(Commissions!N682:DE682)</f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-667.51</v>
      </c>
      <c r="DA683">
        <v>-667.51</v>
      </c>
      <c r="DB683">
        <v>-667.51</v>
      </c>
      <c r="DC683">
        <v>-667.51</v>
      </c>
      <c r="DD683">
        <v>-667.51</v>
      </c>
      <c r="DE683">
        <v>-667.51</v>
      </c>
      <c r="DF683">
        <v>-667.51</v>
      </c>
      <c r="DG683">
        <v>-667.51</v>
      </c>
      <c r="DH683">
        <v>-667.51</v>
      </c>
    </row>
    <row r="684" spans="1:112" x14ac:dyDescent="0.25">
      <c r="A684">
        <v>117</v>
      </c>
      <c r="B684" t="s">
        <v>183</v>
      </c>
      <c r="C684" t="s">
        <v>200</v>
      </c>
      <c r="D684" s="5">
        <v>44287</v>
      </c>
      <c r="E684">
        <v>40000</v>
      </c>
      <c r="F684" s="7">
        <v>44327</v>
      </c>
      <c r="G684" s="7">
        <v>44287</v>
      </c>
      <c r="H684" s="7">
        <v>44651</v>
      </c>
      <c r="I684">
        <v>3333.33</v>
      </c>
      <c r="J684">
        <v>12</v>
      </c>
      <c r="K684">
        <v>0</v>
      </c>
      <c r="L684">
        <v>0.05</v>
      </c>
      <c r="M684" t="s">
        <v>201</v>
      </c>
      <c r="N684" s="3">
        <f t="shared" si="20"/>
        <v>2000</v>
      </c>
      <c r="O684" s="3">
        <f t="shared" si="21"/>
        <v>0</v>
      </c>
      <c r="P684" s="4">
        <f>N684+SUM(Commissions!N683:DE683)</f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-3333.33</v>
      </c>
      <c r="AS684">
        <v>-3333.33</v>
      </c>
      <c r="AT684">
        <v>-3333.33</v>
      </c>
      <c r="AU684">
        <v>-3333.33</v>
      </c>
      <c r="AV684">
        <v>-3333.33</v>
      </c>
      <c r="AW684">
        <v>-3333.33</v>
      </c>
      <c r="AX684">
        <v>-3333.33</v>
      </c>
      <c r="AY684">
        <v>-3333.33</v>
      </c>
      <c r="AZ684">
        <v>-3333.33</v>
      </c>
      <c r="BA684">
        <v>-3333.33</v>
      </c>
      <c r="BB684">
        <v>-3333.33</v>
      </c>
      <c r="BC684">
        <v>-3333.33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</row>
    <row r="685" spans="1:112" x14ac:dyDescent="0.25">
      <c r="A685">
        <v>117</v>
      </c>
      <c r="B685" t="s">
        <v>183</v>
      </c>
      <c r="C685" t="s">
        <v>200</v>
      </c>
      <c r="D685" s="5">
        <v>44652</v>
      </c>
      <c r="E685">
        <v>35636.36</v>
      </c>
      <c r="F685" s="7">
        <v>44692</v>
      </c>
      <c r="G685" s="7">
        <v>44652</v>
      </c>
      <c r="H685" s="7">
        <v>45016</v>
      </c>
      <c r="I685">
        <v>2969.7</v>
      </c>
      <c r="J685">
        <v>12</v>
      </c>
      <c r="K685">
        <v>1</v>
      </c>
      <c r="L685">
        <v>0.03</v>
      </c>
      <c r="M685" t="s">
        <v>201</v>
      </c>
      <c r="N685" s="3">
        <f t="shared" si="20"/>
        <v>1069.0907999999999</v>
      </c>
      <c r="O685" s="3">
        <f t="shared" si="21"/>
        <v>0</v>
      </c>
      <c r="P685" s="4">
        <f>N685+SUM(Commissions!N684:DE684)</f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-2969.7</v>
      </c>
      <c r="BE685">
        <v>-2969.7</v>
      </c>
      <c r="BF685">
        <v>-2969.7</v>
      </c>
      <c r="BG685">
        <v>-2969.7</v>
      </c>
      <c r="BH685">
        <v>-2969.7</v>
      </c>
      <c r="BI685">
        <v>-2969.7</v>
      </c>
      <c r="BJ685">
        <v>-2969.7</v>
      </c>
      <c r="BK685">
        <v>-2969.7</v>
      </c>
      <c r="BL685">
        <v>-2969.7</v>
      </c>
      <c r="BM685">
        <v>-2969.7</v>
      </c>
      <c r="BN685">
        <v>-2969.7</v>
      </c>
      <c r="BO685">
        <v>-2969.7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</row>
    <row r="686" spans="1:112" x14ac:dyDescent="0.25">
      <c r="A686">
        <v>117</v>
      </c>
      <c r="B686" t="s">
        <v>183</v>
      </c>
      <c r="C686" t="s">
        <v>200</v>
      </c>
      <c r="D686" s="5">
        <v>45017</v>
      </c>
      <c r="E686">
        <v>31748.76</v>
      </c>
      <c r="F686" s="7">
        <v>45057</v>
      </c>
      <c r="G686" s="7">
        <v>45017</v>
      </c>
      <c r="H686" s="7">
        <v>45382</v>
      </c>
      <c r="I686">
        <v>2645.73</v>
      </c>
      <c r="J686">
        <v>12</v>
      </c>
      <c r="K686">
        <v>2</v>
      </c>
      <c r="L686">
        <v>0.03</v>
      </c>
      <c r="M686" t="s">
        <v>201</v>
      </c>
      <c r="N686" s="3">
        <f t="shared" si="20"/>
        <v>952.4627999999999</v>
      </c>
      <c r="O686" s="3">
        <f t="shared" si="21"/>
        <v>0</v>
      </c>
      <c r="P686" s="4">
        <f>N686+SUM(Commissions!N685:DE685)</f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-2645.73</v>
      </c>
      <c r="BQ686">
        <v>-2645.73</v>
      </c>
      <c r="BR686">
        <v>-2645.73</v>
      </c>
      <c r="BS686">
        <v>-2645.73</v>
      </c>
      <c r="BT686">
        <v>-2645.73</v>
      </c>
      <c r="BU686">
        <v>-2645.73</v>
      </c>
      <c r="BV686">
        <v>-2645.73</v>
      </c>
      <c r="BW686">
        <v>-2645.73</v>
      </c>
      <c r="BX686">
        <v>-2645.73</v>
      </c>
      <c r="BY686">
        <v>-2645.73</v>
      </c>
      <c r="BZ686">
        <v>-2645.73</v>
      </c>
      <c r="CA686">
        <v>-2645.73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</row>
    <row r="687" spans="1:112" x14ac:dyDescent="0.25">
      <c r="A687">
        <v>117</v>
      </c>
      <c r="B687" t="s">
        <v>183</v>
      </c>
      <c r="C687" t="s">
        <v>200</v>
      </c>
      <c r="D687" s="5">
        <v>45383</v>
      </c>
      <c r="E687">
        <v>28285.26</v>
      </c>
      <c r="F687" s="7">
        <v>45423</v>
      </c>
      <c r="G687" s="7">
        <v>45383</v>
      </c>
      <c r="H687" s="7">
        <v>45747</v>
      </c>
      <c r="I687">
        <v>2357.1</v>
      </c>
      <c r="J687">
        <v>12</v>
      </c>
      <c r="K687">
        <v>3</v>
      </c>
      <c r="L687">
        <v>0.03</v>
      </c>
      <c r="M687" t="s">
        <v>201</v>
      </c>
      <c r="N687" s="3">
        <f t="shared" si="20"/>
        <v>848.55779999999993</v>
      </c>
      <c r="O687" s="3">
        <f t="shared" si="21"/>
        <v>0</v>
      </c>
      <c r="P687" s="4">
        <f>N687+SUM(Commissions!N686:DE686)</f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-2357.1</v>
      </c>
      <c r="CC687">
        <v>-2357.1</v>
      </c>
      <c r="CD687">
        <v>-2357.1</v>
      </c>
      <c r="CE687">
        <v>-2357.1</v>
      </c>
      <c r="CF687">
        <v>-2357.1</v>
      </c>
      <c r="CG687">
        <v>-2357.1</v>
      </c>
      <c r="CH687">
        <v>-2357.1</v>
      </c>
      <c r="CI687">
        <v>-2357.1</v>
      </c>
      <c r="CJ687">
        <v>-2357.1</v>
      </c>
      <c r="CK687">
        <v>-2357.1</v>
      </c>
      <c r="CL687">
        <v>-2357.1</v>
      </c>
      <c r="CM687">
        <v>-2357.1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</row>
    <row r="688" spans="1:112" x14ac:dyDescent="0.25">
      <c r="A688">
        <v>117</v>
      </c>
      <c r="B688" t="s">
        <v>183</v>
      </c>
      <c r="C688" t="s">
        <v>200</v>
      </c>
      <c r="D688" s="5">
        <v>45748</v>
      </c>
      <c r="E688">
        <v>25199.59</v>
      </c>
      <c r="F688" s="7">
        <v>45788</v>
      </c>
      <c r="G688" s="7">
        <v>45748</v>
      </c>
      <c r="H688" s="7">
        <v>46112</v>
      </c>
      <c r="I688">
        <v>2099.9699999999998</v>
      </c>
      <c r="J688">
        <v>12</v>
      </c>
      <c r="K688">
        <v>4</v>
      </c>
      <c r="L688">
        <v>0.03</v>
      </c>
      <c r="M688" t="s">
        <v>201</v>
      </c>
      <c r="N688" s="3">
        <f t="shared" si="20"/>
        <v>755.98770000000002</v>
      </c>
      <c r="O688" s="3">
        <f t="shared" si="21"/>
        <v>0</v>
      </c>
      <c r="P688" s="4">
        <f>N688+SUM(Commissions!N687:DE687)</f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-2099.9699999999998</v>
      </c>
      <c r="CO688">
        <v>-2099.9699999999998</v>
      </c>
      <c r="CP688">
        <v>-2099.9699999999998</v>
      </c>
      <c r="CQ688">
        <v>-2099.9699999999998</v>
      </c>
      <c r="CR688">
        <v>-2099.9699999999998</v>
      </c>
      <c r="CS688">
        <v>-2099.9699999999998</v>
      </c>
      <c r="CT688">
        <v>-2099.9699999999998</v>
      </c>
      <c r="CU688">
        <v>-2099.9699999999998</v>
      </c>
      <c r="CV688">
        <v>-2099.9699999999998</v>
      </c>
      <c r="CW688">
        <v>-2099.9699999999998</v>
      </c>
      <c r="CX688">
        <v>-2099.9699999999998</v>
      </c>
      <c r="CY688">
        <v>-2099.9699999999998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</row>
    <row r="689" spans="1:112" x14ac:dyDescent="0.25">
      <c r="A689">
        <v>117</v>
      </c>
      <c r="B689" t="s">
        <v>183</v>
      </c>
      <c r="C689" t="s">
        <v>200</v>
      </c>
      <c r="D689" s="5">
        <v>46113</v>
      </c>
      <c r="E689">
        <v>22450.55</v>
      </c>
      <c r="F689" s="7">
        <v>46153</v>
      </c>
      <c r="G689" s="7">
        <v>46113</v>
      </c>
      <c r="H689" s="7">
        <v>46477</v>
      </c>
      <c r="I689">
        <v>1870.88</v>
      </c>
      <c r="J689">
        <v>12</v>
      </c>
      <c r="K689">
        <v>5</v>
      </c>
      <c r="L689">
        <v>0.03</v>
      </c>
      <c r="M689" t="s">
        <v>201</v>
      </c>
      <c r="N689" s="3">
        <f t="shared" si="20"/>
        <v>673.51649999999995</v>
      </c>
      <c r="O689" s="3">
        <f t="shared" si="21"/>
        <v>0</v>
      </c>
      <c r="P689" s="4">
        <f>N689+SUM(Commissions!N688:DE688)</f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-1870.88</v>
      </c>
      <c r="DA689">
        <v>-1870.88</v>
      </c>
      <c r="DB689">
        <v>-1870.88</v>
      </c>
      <c r="DC689">
        <v>-1870.88</v>
      </c>
      <c r="DD689">
        <v>-1870.88</v>
      </c>
      <c r="DE689">
        <v>-1870.88</v>
      </c>
      <c r="DF689">
        <v>-1870.88</v>
      </c>
      <c r="DG689">
        <v>-1870.88</v>
      </c>
      <c r="DH689">
        <v>-1870.88</v>
      </c>
    </row>
    <row r="690" spans="1:112" x14ac:dyDescent="0.25">
      <c r="A690">
        <v>118</v>
      </c>
      <c r="B690" t="s">
        <v>116</v>
      </c>
      <c r="C690" t="s">
        <v>199</v>
      </c>
      <c r="D690" s="5">
        <v>44287</v>
      </c>
      <c r="E690">
        <v>10000</v>
      </c>
      <c r="F690" s="7">
        <v>44327</v>
      </c>
      <c r="G690" s="7">
        <v>44287</v>
      </c>
      <c r="H690" s="7">
        <v>44651</v>
      </c>
      <c r="I690">
        <v>833.33</v>
      </c>
      <c r="J690">
        <v>12</v>
      </c>
      <c r="K690">
        <v>0</v>
      </c>
      <c r="L690">
        <v>0.05</v>
      </c>
      <c r="M690" t="s">
        <v>201</v>
      </c>
      <c r="N690" s="3">
        <f t="shared" si="20"/>
        <v>500</v>
      </c>
      <c r="O690" s="3">
        <f t="shared" si="21"/>
        <v>0</v>
      </c>
      <c r="P690" s="4">
        <f>N690+SUM(Commissions!N689:DE689)</f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-833.33</v>
      </c>
      <c r="AS690">
        <v>-833.33</v>
      </c>
      <c r="AT690">
        <v>-833.33</v>
      </c>
      <c r="AU690">
        <v>-833.33</v>
      </c>
      <c r="AV690">
        <v>-833.33</v>
      </c>
      <c r="AW690">
        <v>-833.33</v>
      </c>
      <c r="AX690">
        <v>-833.33</v>
      </c>
      <c r="AY690">
        <v>-833.33</v>
      </c>
      <c r="AZ690">
        <v>-833.33</v>
      </c>
      <c r="BA690">
        <v>-833.33</v>
      </c>
      <c r="BB690">
        <v>-833.33</v>
      </c>
      <c r="BC690">
        <v>-833.33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</row>
    <row r="691" spans="1:112" x14ac:dyDescent="0.25">
      <c r="A691">
        <v>118</v>
      </c>
      <c r="B691" t="s">
        <v>116</v>
      </c>
      <c r="C691" t="s">
        <v>199</v>
      </c>
      <c r="D691" s="5">
        <v>44652</v>
      </c>
      <c r="E691">
        <v>8954.4599999999991</v>
      </c>
      <c r="F691" s="7">
        <v>44692</v>
      </c>
      <c r="G691" s="7">
        <v>44652</v>
      </c>
      <c r="H691" s="7">
        <v>45016</v>
      </c>
      <c r="I691">
        <v>746.2</v>
      </c>
      <c r="J691">
        <v>12</v>
      </c>
      <c r="K691">
        <v>1</v>
      </c>
      <c r="L691">
        <v>0.03</v>
      </c>
      <c r="M691" t="s">
        <v>201</v>
      </c>
      <c r="N691" s="3">
        <f t="shared" si="20"/>
        <v>268.63379999999995</v>
      </c>
      <c r="O691" s="3">
        <f t="shared" si="21"/>
        <v>0</v>
      </c>
      <c r="P691" s="4">
        <f>N691+SUM(Commissions!N690:DE690)</f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-746.2</v>
      </c>
      <c r="BE691">
        <v>-746.2</v>
      </c>
      <c r="BF691">
        <v>-746.2</v>
      </c>
      <c r="BG691">
        <v>-746.2</v>
      </c>
      <c r="BH691">
        <v>-746.2</v>
      </c>
      <c r="BI691">
        <v>-746.2</v>
      </c>
      <c r="BJ691">
        <v>-746.2</v>
      </c>
      <c r="BK691">
        <v>-746.2</v>
      </c>
      <c r="BL691">
        <v>-746.2</v>
      </c>
      <c r="BM691">
        <v>-746.2</v>
      </c>
      <c r="BN691">
        <v>-746.2</v>
      </c>
      <c r="BO691">
        <v>-746.2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</row>
    <row r="692" spans="1:112" x14ac:dyDescent="0.25">
      <c r="A692">
        <v>118</v>
      </c>
      <c r="B692" t="s">
        <v>116</v>
      </c>
      <c r="C692" t="s">
        <v>199</v>
      </c>
      <c r="D692" s="5">
        <v>45017</v>
      </c>
      <c r="E692">
        <v>8018.23</v>
      </c>
      <c r="F692" s="7">
        <v>45057</v>
      </c>
      <c r="G692" s="7">
        <v>45017</v>
      </c>
      <c r="H692" s="7">
        <v>45382</v>
      </c>
      <c r="I692">
        <v>668.19</v>
      </c>
      <c r="J692">
        <v>12</v>
      </c>
      <c r="K692">
        <v>2</v>
      </c>
      <c r="L692">
        <v>0.03</v>
      </c>
      <c r="M692" t="s">
        <v>201</v>
      </c>
      <c r="N692" s="3">
        <f t="shared" si="20"/>
        <v>240.54689999999997</v>
      </c>
      <c r="O692" s="3">
        <f t="shared" si="21"/>
        <v>0</v>
      </c>
      <c r="P692" s="4">
        <f>N692+SUM(Commissions!N691:DE691)</f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-668.19</v>
      </c>
      <c r="BQ692">
        <v>-668.19</v>
      </c>
      <c r="BR692">
        <v>-668.19</v>
      </c>
      <c r="BS692">
        <v>-668.19</v>
      </c>
      <c r="BT692">
        <v>-668.19</v>
      </c>
      <c r="BU692">
        <v>-668.19</v>
      </c>
      <c r="BV692">
        <v>-668.19</v>
      </c>
      <c r="BW692">
        <v>-668.19</v>
      </c>
      <c r="BX692">
        <v>-668.19</v>
      </c>
      <c r="BY692">
        <v>-668.19</v>
      </c>
      <c r="BZ692">
        <v>-668.19</v>
      </c>
      <c r="CA692">
        <v>-668.19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</row>
    <row r="693" spans="1:112" x14ac:dyDescent="0.25">
      <c r="A693">
        <v>118</v>
      </c>
      <c r="B693" t="s">
        <v>116</v>
      </c>
      <c r="C693" t="s">
        <v>199</v>
      </c>
      <c r="D693" s="5">
        <v>45383</v>
      </c>
      <c r="E693">
        <v>7179.89</v>
      </c>
      <c r="F693" s="7">
        <v>45423</v>
      </c>
      <c r="G693" s="7">
        <v>45383</v>
      </c>
      <c r="H693" s="7">
        <v>45747</v>
      </c>
      <c r="I693">
        <v>598.32000000000005</v>
      </c>
      <c r="J693">
        <v>12</v>
      </c>
      <c r="K693">
        <v>3</v>
      </c>
      <c r="L693">
        <v>0.03</v>
      </c>
      <c r="M693" t="s">
        <v>201</v>
      </c>
      <c r="N693" s="3">
        <f t="shared" si="20"/>
        <v>215.39670000000001</v>
      </c>
      <c r="O693" s="3">
        <f t="shared" si="21"/>
        <v>0</v>
      </c>
      <c r="P693" s="4">
        <f>N693+SUM(Commissions!N692:DE692)</f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-598.32000000000005</v>
      </c>
      <c r="CC693">
        <v>-598.32000000000005</v>
      </c>
      <c r="CD693">
        <v>-598.32000000000005</v>
      </c>
      <c r="CE693">
        <v>-598.32000000000005</v>
      </c>
      <c r="CF693">
        <v>-598.32000000000005</v>
      </c>
      <c r="CG693">
        <v>-598.32000000000005</v>
      </c>
      <c r="CH693">
        <v>-598.32000000000005</v>
      </c>
      <c r="CI693">
        <v>-598.32000000000005</v>
      </c>
      <c r="CJ693">
        <v>-598.32000000000005</v>
      </c>
      <c r="CK693">
        <v>-598.32000000000005</v>
      </c>
      <c r="CL693">
        <v>-598.32000000000005</v>
      </c>
      <c r="CM693">
        <v>-598.32000000000005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</row>
    <row r="694" spans="1:112" x14ac:dyDescent="0.25">
      <c r="A694">
        <v>118</v>
      </c>
      <c r="B694" t="s">
        <v>116</v>
      </c>
      <c r="C694" t="s">
        <v>199</v>
      </c>
      <c r="D694" s="5">
        <v>45748</v>
      </c>
      <c r="E694">
        <v>6429.2</v>
      </c>
      <c r="F694" s="7">
        <v>45788</v>
      </c>
      <c r="G694" s="7">
        <v>45748</v>
      </c>
      <c r="H694" s="7">
        <v>46112</v>
      </c>
      <c r="I694">
        <v>535.77</v>
      </c>
      <c r="J694">
        <v>12</v>
      </c>
      <c r="K694">
        <v>4</v>
      </c>
      <c r="L694">
        <v>0.03</v>
      </c>
      <c r="M694" t="s">
        <v>201</v>
      </c>
      <c r="N694" s="3">
        <f t="shared" si="20"/>
        <v>192.87599999999998</v>
      </c>
      <c r="O694" s="3">
        <f t="shared" si="21"/>
        <v>0</v>
      </c>
      <c r="P694" s="4">
        <f>N694+SUM(Commissions!N693:DE693)</f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-535.77</v>
      </c>
      <c r="CO694">
        <v>-535.77</v>
      </c>
      <c r="CP694">
        <v>-535.77</v>
      </c>
      <c r="CQ694">
        <v>-535.77</v>
      </c>
      <c r="CR694">
        <v>-535.77</v>
      </c>
      <c r="CS694">
        <v>-535.77</v>
      </c>
      <c r="CT694">
        <v>-535.77</v>
      </c>
      <c r="CU694">
        <v>-535.77</v>
      </c>
      <c r="CV694">
        <v>-535.77</v>
      </c>
      <c r="CW694">
        <v>-535.77</v>
      </c>
      <c r="CX694">
        <v>-535.77</v>
      </c>
      <c r="CY694">
        <v>-535.77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</row>
    <row r="695" spans="1:112" x14ac:dyDescent="0.25">
      <c r="A695">
        <v>118</v>
      </c>
      <c r="B695" t="s">
        <v>116</v>
      </c>
      <c r="C695" t="s">
        <v>199</v>
      </c>
      <c r="D695" s="5">
        <v>46113</v>
      </c>
      <c r="E695">
        <v>5757</v>
      </c>
      <c r="F695" s="7">
        <v>46153</v>
      </c>
      <c r="G695" s="7">
        <v>46113</v>
      </c>
      <c r="H695" s="7">
        <v>46477</v>
      </c>
      <c r="I695">
        <v>479.75</v>
      </c>
      <c r="J695">
        <v>12</v>
      </c>
      <c r="K695">
        <v>5</v>
      </c>
      <c r="L695">
        <v>0.03</v>
      </c>
      <c r="M695" t="s">
        <v>201</v>
      </c>
      <c r="N695" s="3">
        <f t="shared" si="20"/>
        <v>172.70999999999998</v>
      </c>
      <c r="O695" s="3">
        <f t="shared" si="21"/>
        <v>0</v>
      </c>
      <c r="P695" s="4">
        <f>N695+SUM(Commissions!N694:DE694)</f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-479.75</v>
      </c>
      <c r="DA695">
        <v>-479.75</v>
      </c>
      <c r="DB695">
        <v>-479.75</v>
      </c>
      <c r="DC695">
        <v>-479.75</v>
      </c>
      <c r="DD695">
        <v>-479.75</v>
      </c>
      <c r="DE695">
        <v>-479.75</v>
      </c>
      <c r="DF695">
        <v>-479.75</v>
      </c>
      <c r="DG695">
        <v>-479.75</v>
      </c>
      <c r="DH695">
        <v>-479.75</v>
      </c>
    </row>
    <row r="696" spans="1:112" x14ac:dyDescent="0.25">
      <c r="A696">
        <v>119</v>
      </c>
      <c r="B696" t="s">
        <v>184</v>
      </c>
      <c r="C696" t="s">
        <v>198</v>
      </c>
      <c r="D696" s="5">
        <v>44287</v>
      </c>
      <c r="E696">
        <v>20000</v>
      </c>
      <c r="F696" s="7">
        <v>44327</v>
      </c>
      <c r="G696" s="7">
        <v>44287</v>
      </c>
      <c r="H696" s="7">
        <v>44651</v>
      </c>
      <c r="I696">
        <v>1666.67</v>
      </c>
      <c r="J696">
        <v>12</v>
      </c>
      <c r="K696">
        <v>0</v>
      </c>
      <c r="L696">
        <v>0.05</v>
      </c>
      <c r="M696" t="s">
        <v>201</v>
      </c>
      <c r="N696" s="3">
        <f t="shared" si="20"/>
        <v>1000</v>
      </c>
      <c r="O696" s="3">
        <f t="shared" si="21"/>
        <v>0</v>
      </c>
      <c r="P696" s="4">
        <f>N696+SUM(Commissions!N695:DE695)</f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-1666.67</v>
      </c>
      <c r="AS696">
        <v>-1666.67</v>
      </c>
      <c r="AT696">
        <v>-1666.67</v>
      </c>
      <c r="AU696">
        <v>-1666.67</v>
      </c>
      <c r="AV696">
        <v>-1666.67</v>
      </c>
      <c r="AW696">
        <v>-1666.67</v>
      </c>
      <c r="AX696">
        <v>-1666.67</v>
      </c>
      <c r="AY696">
        <v>-1666.67</v>
      </c>
      <c r="AZ696">
        <v>-1666.67</v>
      </c>
      <c r="BA696">
        <v>-1666.67</v>
      </c>
      <c r="BB696">
        <v>-1666.67</v>
      </c>
      <c r="BC696">
        <v>-1666.67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</row>
    <row r="697" spans="1:112" x14ac:dyDescent="0.25">
      <c r="A697">
        <v>119</v>
      </c>
      <c r="B697" t="s">
        <v>184</v>
      </c>
      <c r="C697" t="s">
        <v>198</v>
      </c>
      <c r="D697" s="5">
        <v>44652</v>
      </c>
      <c r="E697">
        <v>19151.02</v>
      </c>
      <c r="F697" s="7">
        <v>44692</v>
      </c>
      <c r="G697" s="7">
        <v>44652</v>
      </c>
      <c r="H697" s="7">
        <v>45016</v>
      </c>
      <c r="I697">
        <v>1595.92</v>
      </c>
      <c r="J697">
        <v>12</v>
      </c>
      <c r="K697">
        <v>1</v>
      </c>
      <c r="L697">
        <v>0.03</v>
      </c>
      <c r="M697" t="s">
        <v>201</v>
      </c>
      <c r="N697" s="3">
        <f t="shared" si="20"/>
        <v>574.53059999999994</v>
      </c>
      <c r="O697" s="3">
        <f t="shared" si="21"/>
        <v>0</v>
      </c>
      <c r="P697" s="4">
        <f>N697+SUM(Commissions!N696:DE696)</f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-1595.92</v>
      </c>
      <c r="BE697">
        <v>-1595.92</v>
      </c>
      <c r="BF697">
        <v>-1595.92</v>
      </c>
      <c r="BG697">
        <v>-1595.92</v>
      </c>
      <c r="BH697">
        <v>-1595.92</v>
      </c>
      <c r="BI697">
        <v>-1595.92</v>
      </c>
      <c r="BJ697">
        <v>-1595.92</v>
      </c>
      <c r="BK697">
        <v>-1595.92</v>
      </c>
      <c r="BL697">
        <v>-1595.92</v>
      </c>
      <c r="BM697">
        <v>-1595.92</v>
      </c>
      <c r="BN697">
        <v>-1595.92</v>
      </c>
      <c r="BO697">
        <v>-1595.92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</row>
    <row r="698" spans="1:112" x14ac:dyDescent="0.25">
      <c r="A698">
        <v>119</v>
      </c>
      <c r="B698" t="s">
        <v>184</v>
      </c>
      <c r="C698" t="s">
        <v>198</v>
      </c>
      <c r="D698" s="5">
        <v>45017</v>
      </c>
      <c r="E698">
        <v>18338.080000000002</v>
      </c>
      <c r="F698" s="7">
        <v>45057</v>
      </c>
      <c r="G698" s="7">
        <v>45017</v>
      </c>
      <c r="H698" s="7">
        <v>45382</v>
      </c>
      <c r="I698">
        <v>1528.17</v>
      </c>
      <c r="J698">
        <v>12</v>
      </c>
      <c r="K698">
        <v>2</v>
      </c>
      <c r="L698">
        <v>0.03</v>
      </c>
      <c r="M698" t="s">
        <v>201</v>
      </c>
      <c r="N698" s="3">
        <f t="shared" si="20"/>
        <v>550.14240000000007</v>
      </c>
      <c r="O698" s="3">
        <f t="shared" si="21"/>
        <v>0</v>
      </c>
      <c r="P698" s="4">
        <f>N698+SUM(Commissions!N697:DE697)</f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-1528.17</v>
      </c>
      <c r="BQ698">
        <v>-1528.17</v>
      </c>
      <c r="BR698">
        <v>-1528.17</v>
      </c>
      <c r="BS698">
        <v>-1528.17</v>
      </c>
      <c r="BT698">
        <v>-1528.17</v>
      </c>
      <c r="BU698">
        <v>-1528.17</v>
      </c>
      <c r="BV698">
        <v>-1528.17</v>
      </c>
      <c r="BW698">
        <v>-1528.17</v>
      </c>
      <c r="BX698">
        <v>-1528.17</v>
      </c>
      <c r="BY698">
        <v>-1528.17</v>
      </c>
      <c r="BZ698">
        <v>-1528.17</v>
      </c>
      <c r="CA698">
        <v>-1528.17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</row>
    <row r="699" spans="1:112" x14ac:dyDescent="0.25">
      <c r="A699">
        <v>119</v>
      </c>
      <c r="B699" t="s">
        <v>184</v>
      </c>
      <c r="C699" t="s">
        <v>198</v>
      </c>
      <c r="D699" s="5">
        <v>45383</v>
      </c>
      <c r="E699">
        <v>17559.650000000001</v>
      </c>
      <c r="F699" s="7">
        <v>45423</v>
      </c>
      <c r="G699" s="7">
        <v>45383</v>
      </c>
      <c r="H699" s="7">
        <v>45747</v>
      </c>
      <c r="I699">
        <v>1463.3</v>
      </c>
      <c r="J699">
        <v>12</v>
      </c>
      <c r="K699">
        <v>3</v>
      </c>
      <c r="L699">
        <v>0.03</v>
      </c>
      <c r="M699" t="s">
        <v>201</v>
      </c>
      <c r="N699" s="3">
        <f t="shared" si="20"/>
        <v>526.78949999999998</v>
      </c>
      <c r="O699" s="3">
        <f t="shared" si="21"/>
        <v>0</v>
      </c>
      <c r="P699" s="4">
        <f>N699+SUM(Commissions!N698:DE698)</f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-1463.3</v>
      </c>
      <c r="CC699">
        <v>-1463.3</v>
      </c>
      <c r="CD699">
        <v>-1463.3</v>
      </c>
      <c r="CE699">
        <v>-1463.3</v>
      </c>
      <c r="CF699">
        <v>-1463.3</v>
      </c>
      <c r="CG699">
        <v>-1463.3</v>
      </c>
      <c r="CH699">
        <v>-1463.3</v>
      </c>
      <c r="CI699">
        <v>-1463.3</v>
      </c>
      <c r="CJ699">
        <v>-1463.3</v>
      </c>
      <c r="CK699">
        <v>-1463.3</v>
      </c>
      <c r="CL699">
        <v>-1463.3</v>
      </c>
      <c r="CM699">
        <v>-1463.3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</row>
    <row r="700" spans="1:112" x14ac:dyDescent="0.25">
      <c r="A700">
        <v>119</v>
      </c>
      <c r="B700" t="s">
        <v>184</v>
      </c>
      <c r="C700" t="s">
        <v>198</v>
      </c>
      <c r="D700" s="5">
        <v>45748</v>
      </c>
      <c r="E700">
        <v>16814.259999999998</v>
      </c>
      <c r="F700" s="7">
        <v>45788</v>
      </c>
      <c r="G700" s="7">
        <v>45748</v>
      </c>
      <c r="H700" s="7">
        <v>46112</v>
      </c>
      <c r="I700">
        <v>1401.19</v>
      </c>
      <c r="J700">
        <v>12</v>
      </c>
      <c r="K700">
        <v>4</v>
      </c>
      <c r="L700">
        <v>0.03</v>
      </c>
      <c r="M700" t="s">
        <v>201</v>
      </c>
      <c r="N700" s="3">
        <f t="shared" si="20"/>
        <v>504.42779999999993</v>
      </c>
      <c r="O700" s="3">
        <f t="shared" si="21"/>
        <v>0</v>
      </c>
      <c r="P700" s="4">
        <f>N700+SUM(Commissions!N699:DE699)</f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-1401.19</v>
      </c>
      <c r="CO700">
        <v>-1401.19</v>
      </c>
      <c r="CP700">
        <v>-1401.19</v>
      </c>
      <c r="CQ700">
        <v>-1401.19</v>
      </c>
      <c r="CR700">
        <v>-1401.19</v>
      </c>
      <c r="CS700">
        <v>-1401.19</v>
      </c>
      <c r="CT700">
        <v>-1401.19</v>
      </c>
      <c r="CU700">
        <v>-1401.19</v>
      </c>
      <c r="CV700">
        <v>-1401.19</v>
      </c>
      <c r="CW700">
        <v>-1401.19</v>
      </c>
      <c r="CX700">
        <v>-1401.19</v>
      </c>
      <c r="CY700">
        <v>-1401.19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</row>
    <row r="701" spans="1:112" x14ac:dyDescent="0.25">
      <c r="A701">
        <v>119</v>
      </c>
      <c r="B701" t="s">
        <v>184</v>
      </c>
      <c r="C701" t="s">
        <v>198</v>
      </c>
      <c r="D701" s="5">
        <v>46113</v>
      </c>
      <c r="E701">
        <v>16100.51</v>
      </c>
      <c r="F701" s="7">
        <v>46153</v>
      </c>
      <c r="G701" s="7">
        <v>46113</v>
      </c>
      <c r="H701" s="7">
        <v>46477</v>
      </c>
      <c r="I701">
        <v>1341.71</v>
      </c>
      <c r="J701">
        <v>12</v>
      </c>
      <c r="K701">
        <v>5</v>
      </c>
      <c r="L701">
        <v>0.03</v>
      </c>
      <c r="M701" t="s">
        <v>201</v>
      </c>
      <c r="N701" s="3">
        <f t="shared" si="20"/>
        <v>483.01529999999997</v>
      </c>
      <c r="O701" s="3">
        <f t="shared" si="21"/>
        <v>0</v>
      </c>
      <c r="P701" s="4">
        <f>N701+SUM(Commissions!N700:DE700)</f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-1341.71</v>
      </c>
      <c r="DA701">
        <v>-1341.71</v>
      </c>
      <c r="DB701">
        <v>-1341.71</v>
      </c>
      <c r="DC701">
        <v>-1341.71</v>
      </c>
      <c r="DD701">
        <v>-1341.71</v>
      </c>
      <c r="DE701">
        <v>-1341.71</v>
      </c>
      <c r="DF701">
        <v>-1341.71</v>
      </c>
      <c r="DG701">
        <v>-1341.71</v>
      </c>
      <c r="DH701">
        <v>-1341.71</v>
      </c>
    </row>
    <row r="702" spans="1:112" x14ac:dyDescent="0.25">
      <c r="A702">
        <v>121</v>
      </c>
      <c r="B702" t="s">
        <v>185</v>
      </c>
      <c r="C702" t="s">
        <v>196</v>
      </c>
      <c r="D702" s="5">
        <v>44317</v>
      </c>
      <c r="E702">
        <v>30000</v>
      </c>
      <c r="F702" s="7">
        <v>44357</v>
      </c>
      <c r="G702" s="7">
        <v>44317</v>
      </c>
      <c r="H702" s="7">
        <v>44681</v>
      </c>
      <c r="I702">
        <v>2500</v>
      </c>
      <c r="J702">
        <v>12</v>
      </c>
      <c r="K702">
        <v>0</v>
      </c>
      <c r="L702">
        <v>0.05</v>
      </c>
      <c r="M702" t="s">
        <v>201</v>
      </c>
      <c r="N702" s="3">
        <f t="shared" si="20"/>
        <v>1500</v>
      </c>
      <c r="O702" s="3">
        <f t="shared" si="21"/>
        <v>0</v>
      </c>
      <c r="P702" s="4">
        <f>N702+SUM(Commissions!N701:DE701)</f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-2500</v>
      </c>
      <c r="AT702">
        <v>-2500</v>
      </c>
      <c r="AU702">
        <v>-2500</v>
      </c>
      <c r="AV702">
        <v>-2500</v>
      </c>
      <c r="AW702">
        <v>-2500</v>
      </c>
      <c r="AX702">
        <v>-2500</v>
      </c>
      <c r="AY702">
        <v>-2500</v>
      </c>
      <c r="AZ702">
        <v>-2500</v>
      </c>
      <c r="BA702">
        <v>-2500</v>
      </c>
      <c r="BB702">
        <v>-2500</v>
      </c>
      <c r="BC702">
        <v>-2500</v>
      </c>
      <c r="BD702">
        <v>-2500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</row>
    <row r="703" spans="1:112" x14ac:dyDescent="0.25">
      <c r="A703">
        <v>121</v>
      </c>
      <c r="B703" t="s">
        <v>185</v>
      </c>
      <c r="C703" t="s">
        <v>196</v>
      </c>
      <c r="D703" s="5">
        <v>44682</v>
      </c>
      <c r="E703">
        <v>27578.76</v>
      </c>
      <c r="F703" s="7">
        <v>44722</v>
      </c>
      <c r="G703" s="7">
        <v>44682</v>
      </c>
      <c r="H703" s="7">
        <v>45046</v>
      </c>
      <c r="I703">
        <v>2298.23</v>
      </c>
      <c r="J703">
        <v>12</v>
      </c>
      <c r="K703">
        <v>1</v>
      </c>
      <c r="L703">
        <v>0.03</v>
      </c>
      <c r="M703" t="s">
        <v>201</v>
      </c>
      <c r="N703" s="3">
        <f t="shared" si="20"/>
        <v>827.36279999999988</v>
      </c>
      <c r="O703" s="3">
        <f t="shared" si="21"/>
        <v>0</v>
      </c>
      <c r="P703" s="4">
        <f>N703+SUM(Commissions!N702:DE702)</f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-2298.23</v>
      </c>
      <c r="BF703">
        <v>-2298.23</v>
      </c>
      <c r="BG703">
        <v>-2298.23</v>
      </c>
      <c r="BH703">
        <v>-2298.23</v>
      </c>
      <c r="BI703">
        <v>-2298.23</v>
      </c>
      <c r="BJ703">
        <v>-2298.23</v>
      </c>
      <c r="BK703">
        <v>-2298.23</v>
      </c>
      <c r="BL703">
        <v>-2298.23</v>
      </c>
      <c r="BM703">
        <v>-2298.23</v>
      </c>
      <c r="BN703">
        <v>-2298.23</v>
      </c>
      <c r="BO703">
        <v>-2298.23</v>
      </c>
      <c r="BP703">
        <v>-2298.23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</row>
    <row r="704" spans="1:112" x14ac:dyDescent="0.25">
      <c r="A704">
        <v>121</v>
      </c>
      <c r="B704" t="s">
        <v>185</v>
      </c>
      <c r="C704" t="s">
        <v>196</v>
      </c>
      <c r="D704" s="5">
        <v>45047</v>
      </c>
      <c r="E704">
        <v>25352.94</v>
      </c>
      <c r="F704" s="7">
        <v>45087</v>
      </c>
      <c r="G704" s="7">
        <v>45047</v>
      </c>
      <c r="H704" s="7">
        <v>45412</v>
      </c>
      <c r="I704">
        <v>2112.7399999999998</v>
      </c>
      <c r="J704">
        <v>12</v>
      </c>
      <c r="K704">
        <v>2</v>
      </c>
      <c r="L704">
        <v>0.03</v>
      </c>
      <c r="M704" t="s">
        <v>201</v>
      </c>
      <c r="N704" s="3">
        <f t="shared" si="20"/>
        <v>760.58819999999992</v>
      </c>
      <c r="O704" s="3">
        <f t="shared" si="21"/>
        <v>0</v>
      </c>
      <c r="P704" s="4">
        <f>N704+SUM(Commissions!N703:DE703)</f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-2112.7399999999998</v>
      </c>
      <c r="BR704">
        <v>-2112.7399999999998</v>
      </c>
      <c r="BS704">
        <v>-2112.7399999999998</v>
      </c>
      <c r="BT704">
        <v>-2112.7399999999998</v>
      </c>
      <c r="BU704">
        <v>-2112.7399999999998</v>
      </c>
      <c r="BV704">
        <v>-2112.7399999999998</v>
      </c>
      <c r="BW704">
        <v>-2112.7399999999998</v>
      </c>
      <c r="BX704">
        <v>-2112.7399999999998</v>
      </c>
      <c r="BY704">
        <v>-2112.7399999999998</v>
      </c>
      <c r="BZ704">
        <v>-2112.7399999999998</v>
      </c>
      <c r="CA704">
        <v>-2112.7399999999998</v>
      </c>
      <c r="CB704">
        <v>-2112.7399999999998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</row>
    <row r="705" spans="1:112" x14ac:dyDescent="0.25">
      <c r="A705">
        <v>121</v>
      </c>
      <c r="B705" t="s">
        <v>185</v>
      </c>
      <c r="C705" t="s">
        <v>196</v>
      </c>
      <c r="D705" s="5">
        <v>45413</v>
      </c>
      <c r="E705">
        <v>23306.75</v>
      </c>
      <c r="F705" s="7">
        <v>45453</v>
      </c>
      <c r="G705" s="7">
        <v>45413</v>
      </c>
      <c r="H705" s="7">
        <v>45777</v>
      </c>
      <c r="I705">
        <v>1942.23</v>
      </c>
      <c r="J705">
        <v>12</v>
      </c>
      <c r="K705">
        <v>3</v>
      </c>
      <c r="L705">
        <v>0.03</v>
      </c>
      <c r="M705" t="s">
        <v>201</v>
      </c>
      <c r="N705" s="3">
        <f t="shared" si="20"/>
        <v>699.20249999999999</v>
      </c>
      <c r="O705" s="3">
        <f t="shared" si="21"/>
        <v>0</v>
      </c>
      <c r="P705" s="4">
        <f>N705+SUM(Commissions!N704:DE704)</f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-1942.23</v>
      </c>
      <c r="CD705">
        <v>-1942.23</v>
      </c>
      <c r="CE705">
        <v>-1942.23</v>
      </c>
      <c r="CF705">
        <v>-1942.23</v>
      </c>
      <c r="CG705">
        <v>-1942.23</v>
      </c>
      <c r="CH705">
        <v>-1942.23</v>
      </c>
      <c r="CI705">
        <v>-1942.23</v>
      </c>
      <c r="CJ705">
        <v>-1942.23</v>
      </c>
      <c r="CK705">
        <v>-1942.23</v>
      </c>
      <c r="CL705">
        <v>-1942.23</v>
      </c>
      <c r="CM705">
        <v>-1942.23</v>
      </c>
      <c r="CN705">
        <v>-1942.23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</row>
    <row r="706" spans="1:112" x14ac:dyDescent="0.25">
      <c r="A706">
        <v>121</v>
      </c>
      <c r="B706" t="s">
        <v>185</v>
      </c>
      <c r="C706" t="s">
        <v>196</v>
      </c>
      <c r="D706" s="5">
        <v>45778</v>
      </c>
      <c r="E706">
        <v>21425.71</v>
      </c>
      <c r="F706" s="7">
        <v>45818</v>
      </c>
      <c r="G706" s="7">
        <v>45778</v>
      </c>
      <c r="H706" s="7">
        <v>46142</v>
      </c>
      <c r="I706">
        <v>1785.48</v>
      </c>
      <c r="J706">
        <v>12</v>
      </c>
      <c r="K706">
        <v>4</v>
      </c>
      <c r="L706">
        <v>0.03</v>
      </c>
      <c r="M706" t="s">
        <v>201</v>
      </c>
      <c r="N706" s="3">
        <f t="shared" si="20"/>
        <v>642.7713</v>
      </c>
      <c r="O706" s="3">
        <f t="shared" si="21"/>
        <v>0</v>
      </c>
      <c r="P706" s="4">
        <f>N706+SUM(Commissions!N705:DE705)</f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-1785.48</v>
      </c>
      <c r="CP706">
        <v>-1785.48</v>
      </c>
      <c r="CQ706">
        <v>-1785.48</v>
      </c>
      <c r="CR706">
        <v>-1785.48</v>
      </c>
      <c r="CS706">
        <v>-1785.48</v>
      </c>
      <c r="CT706">
        <v>-1785.48</v>
      </c>
      <c r="CU706">
        <v>-1785.48</v>
      </c>
      <c r="CV706">
        <v>-1785.48</v>
      </c>
      <c r="CW706">
        <v>-1785.48</v>
      </c>
      <c r="CX706">
        <v>-1785.48</v>
      </c>
      <c r="CY706">
        <v>-1785.48</v>
      </c>
      <c r="CZ706">
        <v>-1785.48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</row>
    <row r="707" spans="1:112" x14ac:dyDescent="0.25">
      <c r="A707">
        <v>121</v>
      </c>
      <c r="B707" t="s">
        <v>185</v>
      </c>
      <c r="C707" t="s">
        <v>196</v>
      </c>
      <c r="D707" s="5">
        <v>46143</v>
      </c>
      <c r="E707">
        <v>19696.490000000002</v>
      </c>
      <c r="F707" s="7">
        <v>46183</v>
      </c>
      <c r="G707" s="7">
        <v>46143</v>
      </c>
      <c r="H707" s="7">
        <v>46507</v>
      </c>
      <c r="I707">
        <v>1641.37</v>
      </c>
      <c r="J707">
        <v>12</v>
      </c>
      <c r="K707">
        <v>5</v>
      </c>
      <c r="L707">
        <v>0.03</v>
      </c>
      <c r="M707" t="s">
        <v>201</v>
      </c>
      <c r="N707" s="3">
        <f t="shared" si="20"/>
        <v>590.89470000000006</v>
      </c>
      <c r="O707" s="3">
        <f t="shared" si="21"/>
        <v>0</v>
      </c>
      <c r="P707" s="4">
        <f>N707+SUM(Commissions!N706:DE706)</f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-1641.37</v>
      </c>
      <c r="DB707">
        <v>-1641.37</v>
      </c>
      <c r="DC707">
        <v>-1641.37</v>
      </c>
      <c r="DD707">
        <v>-1641.37</v>
      </c>
      <c r="DE707">
        <v>-1641.37</v>
      </c>
      <c r="DF707">
        <v>-1641.37</v>
      </c>
      <c r="DG707">
        <v>-1641.37</v>
      </c>
      <c r="DH707">
        <v>-1641.37</v>
      </c>
    </row>
    <row r="708" spans="1:112" x14ac:dyDescent="0.25">
      <c r="A708">
        <v>123</v>
      </c>
      <c r="B708" t="s">
        <v>185</v>
      </c>
      <c r="C708" t="s">
        <v>196</v>
      </c>
      <c r="D708" s="5">
        <v>44317</v>
      </c>
      <c r="E708">
        <v>5000</v>
      </c>
      <c r="F708" s="7">
        <v>44357</v>
      </c>
      <c r="G708" s="7">
        <v>44317</v>
      </c>
      <c r="H708" s="7">
        <v>44681</v>
      </c>
      <c r="I708">
        <v>416.67</v>
      </c>
      <c r="J708">
        <v>12</v>
      </c>
      <c r="K708">
        <v>0</v>
      </c>
      <c r="L708">
        <v>0.05</v>
      </c>
      <c r="M708" t="s">
        <v>201</v>
      </c>
      <c r="N708" s="3">
        <f t="shared" ref="N708:N771" si="22">E708*L708</f>
        <v>250</v>
      </c>
      <c r="O708" s="3">
        <f t="shared" ref="O708:O771" si="23">IF(OR(F708&gt;$O$1,F708&lt;$N$1),E708*L708,0)</f>
        <v>0</v>
      </c>
      <c r="P708" s="4">
        <f>N708+SUM(Commissions!N707:DE707)</f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-416.67</v>
      </c>
      <c r="AT708">
        <v>-416.67</v>
      </c>
      <c r="AU708">
        <v>-416.67</v>
      </c>
      <c r="AV708">
        <v>-416.67</v>
      </c>
      <c r="AW708">
        <v>-416.67</v>
      </c>
      <c r="AX708">
        <v>-416.67</v>
      </c>
      <c r="AY708">
        <v>-416.67</v>
      </c>
      <c r="AZ708">
        <v>-416.67</v>
      </c>
      <c r="BA708">
        <v>-416.67</v>
      </c>
      <c r="BB708">
        <v>-416.67</v>
      </c>
      <c r="BC708">
        <v>-416.67</v>
      </c>
      <c r="BD708">
        <v>-416.67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</row>
    <row r="709" spans="1:112" x14ac:dyDescent="0.25">
      <c r="A709">
        <v>123</v>
      </c>
      <c r="B709" t="s">
        <v>185</v>
      </c>
      <c r="C709" t="s">
        <v>196</v>
      </c>
      <c r="D709" s="5">
        <v>44682</v>
      </c>
      <c r="E709">
        <v>4596.46</v>
      </c>
      <c r="F709" s="7">
        <v>44722</v>
      </c>
      <c r="G709" s="7">
        <v>44682</v>
      </c>
      <c r="H709" s="7">
        <v>45046</v>
      </c>
      <c r="I709">
        <v>383.04</v>
      </c>
      <c r="J709">
        <v>12</v>
      </c>
      <c r="K709">
        <v>1</v>
      </c>
      <c r="L709">
        <v>0.03</v>
      </c>
      <c r="M709" t="s">
        <v>201</v>
      </c>
      <c r="N709" s="3">
        <f t="shared" si="22"/>
        <v>137.8938</v>
      </c>
      <c r="O709" s="3">
        <f t="shared" si="23"/>
        <v>0</v>
      </c>
      <c r="P709" s="4">
        <f>N709+SUM(Commissions!N708:DE708)</f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-383.04</v>
      </c>
      <c r="BF709">
        <v>-383.04</v>
      </c>
      <c r="BG709">
        <v>-383.04</v>
      </c>
      <c r="BH709">
        <v>-383.04</v>
      </c>
      <c r="BI709">
        <v>-383.04</v>
      </c>
      <c r="BJ709">
        <v>-383.04</v>
      </c>
      <c r="BK709">
        <v>-383.04</v>
      </c>
      <c r="BL709">
        <v>-383.04</v>
      </c>
      <c r="BM709">
        <v>-383.04</v>
      </c>
      <c r="BN709">
        <v>-383.04</v>
      </c>
      <c r="BO709">
        <v>-383.04</v>
      </c>
      <c r="BP709">
        <v>-383.04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</row>
    <row r="710" spans="1:112" x14ac:dyDescent="0.25">
      <c r="A710">
        <v>123</v>
      </c>
      <c r="B710" t="s">
        <v>185</v>
      </c>
      <c r="C710" t="s">
        <v>196</v>
      </c>
      <c r="D710" s="5">
        <v>45047</v>
      </c>
      <c r="E710">
        <v>4225.49</v>
      </c>
      <c r="F710" s="7">
        <v>45087</v>
      </c>
      <c r="G710" s="7">
        <v>45047</v>
      </c>
      <c r="H710" s="7">
        <v>45412</v>
      </c>
      <c r="I710">
        <v>352.12</v>
      </c>
      <c r="J710">
        <v>12</v>
      </c>
      <c r="K710">
        <v>2</v>
      </c>
      <c r="L710">
        <v>0.03</v>
      </c>
      <c r="M710" t="s">
        <v>201</v>
      </c>
      <c r="N710" s="3">
        <f t="shared" si="22"/>
        <v>126.76469999999999</v>
      </c>
      <c r="O710" s="3">
        <f t="shared" si="23"/>
        <v>0</v>
      </c>
      <c r="P710" s="4">
        <f>N710+SUM(Commissions!N709:DE709)</f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-352.12</v>
      </c>
      <c r="BR710">
        <v>-352.12</v>
      </c>
      <c r="BS710">
        <v>-352.12</v>
      </c>
      <c r="BT710">
        <v>-352.12</v>
      </c>
      <c r="BU710">
        <v>-352.12</v>
      </c>
      <c r="BV710">
        <v>-352.12</v>
      </c>
      <c r="BW710">
        <v>-352.12</v>
      </c>
      <c r="BX710">
        <v>-352.12</v>
      </c>
      <c r="BY710">
        <v>-352.12</v>
      </c>
      <c r="BZ710">
        <v>-352.12</v>
      </c>
      <c r="CA710">
        <v>-352.12</v>
      </c>
      <c r="CB710">
        <v>-352.12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</row>
    <row r="711" spans="1:112" x14ac:dyDescent="0.25">
      <c r="A711">
        <v>123</v>
      </c>
      <c r="B711" t="s">
        <v>185</v>
      </c>
      <c r="C711" t="s">
        <v>196</v>
      </c>
      <c r="D711" s="5">
        <v>45413</v>
      </c>
      <c r="E711">
        <v>3884.46</v>
      </c>
      <c r="F711" s="7">
        <v>45453</v>
      </c>
      <c r="G711" s="7">
        <v>45413</v>
      </c>
      <c r="H711" s="7">
        <v>45777</v>
      </c>
      <c r="I711">
        <v>323.7</v>
      </c>
      <c r="J711">
        <v>12</v>
      </c>
      <c r="K711">
        <v>3</v>
      </c>
      <c r="L711">
        <v>0.03</v>
      </c>
      <c r="M711" t="s">
        <v>201</v>
      </c>
      <c r="N711" s="3">
        <f t="shared" si="22"/>
        <v>116.5338</v>
      </c>
      <c r="O711" s="3">
        <f t="shared" si="23"/>
        <v>0</v>
      </c>
      <c r="P711" s="4">
        <f>N711+SUM(Commissions!N710:DE710)</f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-323.7</v>
      </c>
      <c r="CD711">
        <v>-323.7</v>
      </c>
      <c r="CE711">
        <v>-323.7</v>
      </c>
      <c r="CF711">
        <v>-323.7</v>
      </c>
      <c r="CG711">
        <v>-323.7</v>
      </c>
      <c r="CH711">
        <v>-323.7</v>
      </c>
      <c r="CI711">
        <v>-323.7</v>
      </c>
      <c r="CJ711">
        <v>-323.7</v>
      </c>
      <c r="CK711">
        <v>-323.7</v>
      </c>
      <c r="CL711">
        <v>-323.7</v>
      </c>
      <c r="CM711">
        <v>-323.7</v>
      </c>
      <c r="CN711">
        <v>-323.7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</row>
    <row r="712" spans="1:112" x14ac:dyDescent="0.25">
      <c r="A712">
        <v>123</v>
      </c>
      <c r="B712" t="s">
        <v>185</v>
      </c>
      <c r="C712" t="s">
        <v>196</v>
      </c>
      <c r="D712" s="5">
        <v>45778</v>
      </c>
      <c r="E712">
        <v>3570.95</v>
      </c>
      <c r="F712" s="7">
        <v>45818</v>
      </c>
      <c r="G712" s="7">
        <v>45778</v>
      </c>
      <c r="H712" s="7">
        <v>46142</v>
      </c>
      <c r="I712">
        <v>297.58</v>
      </c>
      <c r="J712">
        <v>12</v>
      </c>
      <c r="K712">
        <v>4</v>
      </c>
      <c r="L712">
        <v>0.03</v>
      </c>
      <c r="M712" t="s">
        <v>201</v>
      </c>
      <c r="N712" s="3">
        <f t="shared" si="22"/>
        <v>107.12849999999999</v>
      </c>
      <c r="O712" s="3">
        <f t="shared" si="23"/>
        <v>0</v>
      </c>
      <c r="P712" s="4">
        <f>N712+SUM(Commissions!N711:DE711)</f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-297.58</v>
      </c>
      <c r="CP712">
        <v>-297.58</v>
      </c>
      <c r="CQ712">
        <v>-297.58</v>
      </c>
      <c r="CR712">
        <v>-297.58</v>
      </c>
      <c r="CS712">
        <v>-297.58</v>
      </c>
      <c r="CT712">
        <v>-297.58</v>
      </c>
      <c r="CU712">
        <v>-297.58</v>
      </c>
      <c r="CV712">
        <v>-297.58</v>
      </c>
      <c r="CW712">
        <v>-297.58</v>
      </c>
      <c r="CX712">
        <v>-297.58</v>
      </c>
      <c r="CY712">
        <v>-297.58</v>
      </c>
      <c r="CZ712">
        <v>-297.58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</row>
    <row r="713" spans="1:112" x14ac:dyDescent="0.25">
      <c r="A713">
        <v>123</v>
      </c>
      <c r="B713" t="s">
        <v>185</v>
      </c>
      <c r="C713" t="s">
        <v>196</v>
      </c>
      <c r="D713" s="5">
        <v>46143</v>
      </c>
      <c r="E713">
        <v>3282.75</v>
      </c>
      <c r="F713" s="7">
        <v>46183</v>
      </c>
      <c r="G713" s="7">
        <v>46143</v>
      </c>
      <c r="H713" s="7">
        <v>46507</v>
      </c>
      <c r="I713">
        <v>273.56</v>
      </c>
      <c r="J713">
        <v>12</v>
      </c>
      <c r="K713">
        <v>5</v>
      </c>
      <c r="L713">
        <v>0.03</v>
      </c>
      <c r="M713" t="s">
        <v>201</v>
      </c>
      <c r="N713" s="3">
        <f t="shared" si="22"/>
        <v>98.482500000000002</v>
      </c>
      <c r="O713" s="3">
        <f t="shared" si="23"/>
        <v>0</v>
      </c>
      <c r="P713" s="4">
        <f>N713+SUM(Commissions!N712:DE712)</f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-273.56</v>
      </c>
      <c r="DB713">
        <v>-273.56</v>
      </c>
      <c r="DC713">
        <v>-273.56</v>
      </c>
      <c r="DD713">
        <v>-273.56</v>
      </c>
      <c r="DE713">
        <v>-273.56</v>
      </c>
      <c r="DF713">
        <v>-273.56</v>
      </c>
      <c r="DG713">
        <v>-273.56</v>
      </c>
      <c r="DH713">
        <v>-273.56</v>
      </c>
    </row>
    <row r="714" spans="1:112" x14ac:dyDescent="0.25">
      <c r="A714">
        <v>125</v>
      </c>
      <c r="B714" t="s">
        <v>186</v>
      </c>
      <c r="C714" t="s">
        <v>200</v>
      </c>
      <c r="D714" s="5">
        <v>44317</v>
      </c>
      <c r="E714">
        <v>30000</v>
      </c>
      <c r="F714" s="7">
        <v>44357</v>
      </c>
      <c r="G714" s="7">
        <v>44317</v>
      </c>
      <c r="H714" s="7">
        <v>44681</v>
      </c>
      <c r="I714">
        <v>2500</v>
      </c>
      <c r="J714">
        <v>12</v>
      </c>
      <c r="K714">
        <v>0</v>
      </c>
      <c r="L714">
        <v>0.05</v>
      </c>
      <c r="M714" t="s">
        <v>201</v>
      </c>
      <c r="N714" s="3">
        <f t="shared" si="22"/>
        <v>1500</v>
      </c>
      <c r="O714" s="3">
        <f t="shared" si="23"/>
        <v>0</v>
      </c>
      <c r="P714" s="4">
        <f>N714+SUM(Commissions!N713:DE713)</f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-2500</v>
      </c>
      <c r="AT714">
        <v>-2500</v>
      </c>
      <c r="AU714">
        <v>-2500</v>
      </c>
      <c r="AV714">
        <v>-2500</v>
      </c>
      <c r="AW714">
        <v>-2500</v>
      </c>
      <c r="AX714">
        <v>-2500</v>
      </c>
      <c r="AY714">
        <v>-2500</v>
      </c>
      <c r="AZ714">
        <v>-2500</v>
      </c>
      <c r="BA714">
        <v>-2500</v>
      </c>
      <c r="BB714">
        <v>-2500</v>
      </c>
      <c r="BC714">
        <v>-2500</v>
      </c>
      <c r="BD714">
        <v>-2500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</row>
    <row r="715" spans="1:112" x14ac:dyDescent="0.25">
      <c r="A715">
        <v>125</v>
      </c>
      <c r="B715" t="s">
        <v>186</v>
      </c>
      <c r="C715" t="s">
        <v>200</v>
      </c>
      <c r="D715" s="5">
        <v>44682</v>
      </c>
      <c r="E715">
        <v>26727.27</v>
      </c>
      <c r="F715" s="7">
        <v>44722</v>
      </c>
      <c r="G715" s="7">
        <v>44682</v>
      </c>
      <c r="H715" s="7">
        <v>45046</v>
      </c>
      <c r="I715">
        <v>2227.27</v>
      </c>
      <c r="J715">
        <v>12</v>
      </c>
      <c r="K715">
        <v>1</v>
      </c>
      <c r="L715">
        <v>0.03</v>
      </c>
      <c r="M715" t="s">
        <v>201</v>
      </c>
      <c r="N715" s="3">
        <f t="shared" si="22"/>
        <v>801.81809999999996</v>
      </c>
      <c r="O715" s="3">
        <f t="shared" si="23"/>
        <v>0</v>
      </c>
      <c r="P715" s="4">
        <f>N715+SUM(Commissions!N714:DE714)</f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-2227.27</v>
      </c>
      <c r="BF715">
        <v>-2227.27</v>
      </c>
      <c r="BG715">
        <v>-2227.27</v>
      </c>
      <c r="BH715">
        <v>-2227.27</v>
      </c>
      <c r="BI715">
        <v>-2227.27</v>
      </c>
      <c r="BJ715">
        <v>-2227.27</v>
      </c>
      <c r="BK715">
        <v>-2227.27</v>
      </c>
      <c r="BL715">
        <v>-2227.27</v>
      </c>
      <c r="BM715">
        <v>-2227.27</v>
      </c>
      <c r="BN715">
        <v>-2227.27</v>
      </c>
      <c r="BO715">
        <v>-2227.27</v>
      </c>
      <c r="BP715">
        <v>-2227.27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</row>
    <row r="716" spans="1:112" x14ac:dyDescent="0.25">
      <c r="A716">
        <v>125</v>
      </c>
      <c r="B716" t="s">
        <v>186</v>
      </c>
      <c r="C716" t="s">
        <v>200</v>
      </c>
      <c r="D716" s="5">
        <v>45047</v>
      </c>
      <c r="E716">
        <v>23811.57</v>
      </c>
      <c r="F716" s="7">
        <v>45087</v>
      </c>
      <c r="G716" s="7">
        <v>45047</v>
      </c>
      <c r="H716" s="7">
        <v>45412</v>
      </c>
      <c r="I716">
        <v>1984.3</v>
      </c>
      <c r="J716">
        <v>12</v>
      </c>
      <c r="K716">
        <v>2</v>
      </c>
      <c r="L716">
        <v>0.03</v>
      </c>
      <c r="M716" t="s">
        <v>201</v>
      </c>
      <c r="N716" s="3">
        <f t="shared" si="22"/>
        <v>714.34709999999995</v>
      </c>
      <c r="O716" s="3">
        <f t="shared" si="23"/>
        <v>0</v>
      </c>
      <c r="P716" s="4">
        <f>N716+SUM(Commissions!N715:DE715)</f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-1984.3</v>
      </c>
      <c r="BR716">
        <v>-1984.3</v>
      </c>
      <c r="BS716">
        <v>-1984.3</v>
      </c>
      <c r="BT716">
        <v>-1984.3</v>
      </c>
      <c r="BU716">
        <v>-1984.3</v>
      </c>
      <c r="BV716">
        <v>-1984.3</v>
      </c>
      <c r="BW716">
        <v>-1984.3</v>
      </c>
      <c r="BX716">
        <v>-1984.3</v>
      </c>
      <c r="BY716">
        <v>-1984.3</v>
      </c>
      <c r="BZ716">
        <v>-1984.3</v>
      </c>
      <c r="CA716">
        <v>-1984.3</v>
      </c>
      <c r="CB716">
        <v>-1984.3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</row>
    <row r="717" spans="1:112" x14ac:dyDescent="0.25">
      <c r="A717">
        <v>125</v>
      </c>
      <c r="B717" t="s">
        <v>186</v>
      </c>
      <c r="C717" t="s">
        <v>200</v>
      </c>
      <c r="D717" s="5">
        <v>45413</v>
      </c>
      <c r="E717">
        <v>21213.94</v>
      </c>
      <c r="F717" s="7">
        <v>45453</v>
      </c>
      <c r="G717" s="7">
        <v>45413</v>
      </c>
      <c r="H717" s="7">
        <v>45777</v>
      </c>
      <c r="I717">
        <v>1767.83</v>
      </c>
      <c r="J717">
        <v>12</v>
      </c>
      <c r="K717">
        <v>3</v>
      </c>
      <c r="L717">
        <v>0.03</v>
      </c>
      <c r="M717" t="s">
        <v>201</v>
      </c>
      <c r="N717" s="3">
        <f t="shared" si="22"/>
        <v>636.41819999999996</v>
      </c>
      <c r="O717" s="3">
        <f t="shared" si="23"/>
        <v>0</v>
      </c>
      <c r="P717" s="4">
        <f>N717+SUM(Commissions!N716:DE716)</f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-1767.83</v>
      </c>
      <c r="CD717">
        <v>-1767.83</v>
      </c>
      <c r="CE717">
        <v>-1767.83</v>
      </c>
      <c r="CF717">
        <v>-1767.83</v>
      </c>
      <c r="CG717">
        <v>-1767.83</v>
      </c>
      <c r="CH717">
        <v>-1767.83</v>
      </c>
      <c r="CI717">
        <v>-1767.83</v>
      </c>
      <c r="CJ717">
        <v>-1767.83</v>
      </c>
      <c r="CK717">
        <v>-1767.83</v>
      </c>
      <c r="CL717">
        <v>-1767.83</v>
      </c>
      <c r="CM717">
        <v>-1767.83</v>
      </c>
      <c r="CN717">
        <v>-1767.83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</row>
    <row r="718" spans="1:112" x14ac:dyDescent="0.25">
      <c r="A718">
        <v>125</v>
      </c>
      <c r="B718" t="s">
        <v>186</v>
      </c>
      <c r="C718" t="s">
        <v>200</v>
      </c>
      <c r="D718" s="5">
        <v>45778</v>
      </c>
      <c r="E718">
        <v>18899.7</v>
      </c>
      <c r="F718" s="7">
        <v>45818</v>
      </c>
      <c r="G718" s="7">
        <v>45778</v>
      </c>
      <c r="H718" s="7">
        <v>46142</v>
      </c>
      <c r="I718">
        <v>1574.97</v>
      </c>
      <c r="J718">
        <v>12</v>
      </c>
      <c r="K718">
        <v>4</v>
      </c>
      <c r="L718">
        <v>0.03</v>
      </c>
      <c r="M718" t="s">
        <v>201</v>
      </c>
      <c r="N718" s="3">
        <f t="shared" si="22"/>
        <v>566.99099999999999</v>
      </c>
      <c r="O718" s="3">
        <f t="shared" si="23"/>
        <v>0</v>
      </c>
      <c r="P718" s="4">
        <f>N718+SUM(Commissions!N717:DE717)</f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-1574.97</v>
      </c>
      <c r="CP718">
        <v>-1574.97</v>
      </c>
      <c r="CQ718">
        <v>-1574.97</v>
      </c>
      <c r="CR718">
        <v>-1574.97</v>
      </c>
      <c r="CS718">
        <v>-1574.97</v>
      </c>
      <c r="CT718">
        <v>-1574.97</v>
      </c>
      <c r="CU718">
        <v>-1574.97</v>
      </c>
      <c r="CV718">
        <v>-1574.97</v>
      </c>
      <c r="CW718">
        <v>-1574.97</v>
      </c>
      <c r="CX718">
        <v>-1574.97</v>
      </c>
      <c r="CY718">
        <v>-1574.97</v>
      </c>
      <c r="CZ718">
        <v>-1574.97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</row>
    <row r="719" spans="1:112" x14ac:dyDescent="0.25">
      <c r="A719">
        <v>125</v>
      </c>
      <c r="B719" t="s">
        <v>186</v>
      </c>
      <c r="C719" t="s">
        <v>200</v>
      </c>
      <c r="D719" s="5">
        <v>46143</v>
      </c>
      <c r="E719">
        <v>16837.91</v>
      </c>
      <c r="F719" s="7">
        <v>46183</v>
      </c>
      <c r="G719" s="7">
        <v>46143</v>
      </c>
      <c r="H719" s="7">
        <v>46507</v>
      </c>
      <c r="I719">
        <v>1403.16</v>
      </c>
      <c r="J719">
        <v>12</v>
      </c>
      <c r="K719">
        <v>5</v>
      </c>
      <c r="L719">
        <v>0.03</v>
      </c>
      <c r="M719" t="s">
        <v>201</v>
      </c>
      <c r="N719" s="3">
        <f t="shared" si="22"/>
        <v>505.13729999999998</v>
      </c>
      <c r="O719" s="3">
        <f t="shared" si="23"/>
        <v>0</v>
      </c>
      <c r="P719" s="4">
        <f>N719+SUM(Commissions!N718:DE718)</f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-1403.16</v>
      </c>
      <c r="DB719">
        <v>-1403.16</v>
      </c>
      <c r="DC719">
        <v>-1403.16</v>
      </c>
      <c r="DD719">
        <v>-1403.16</v>
      </c>
      <c r="DE719">
        <v>-1403.16</v>
      </c>
      <c r="DF719">
        <v>-1403.16</v>
      </c>
      <c r="DG719">
        <v>-1403.16</v>
      </c>
      <c r="DH719">
        <v>-1403.16</v>
      </c>
    </row>
    <row r="720" spans="1:112" x14ac:dyDescent="0.25">
      <c r="A720">
        <v>126</v>
      </c>
      <c r="B720" t="s">
        <v>187</v>
      </c>
      <c r="C720" t="s">
        <v>200</v>
      </c>
      <c r="D720" s="5">
        <v>44348</v>
      </c>
      <c r="E720">
        <v>30000</v>
      </c>
      <c r="F720" s="7">
        <v>44388</v>
      </c>
      <c r="G720" s="7">
        <v>44348</v>
      </c>
      <c r="H720" s="7">
        <v>44712</v>
      </c>
      <c r="I720">
        <v>2500</v>
      </c>
      <c r="J720">
        <v>12</v>
      </c>
      <c r="K720">
        <v>0</v>
      </c>
      <c r="L720">
        <v>0.05</v>
      </c>
      <c r="M720" t="s">
        <v>201</v>
      </c>
      <c r="N720" s="3">
        <f t="shared" si="22"/>
        <v>1500</v>
      </c>
      <c r="O720" s="3">
        <f t="shared" si="23"/>
        <v>0</v>
      </c>
      <c r="P720" s="4">
        <f>N720+SUM(Commissions!N719:DE719)</f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-2500</v>
      </c>
      <c r="AU720">
        <v>-2500</v>
      </c>
      <c r="AV720">
        <v>-2500</v>
      </c>
      <c r="AW720">
        <v>-2500</v>
      </c>
      <c r="AX720">
        <v>-2500</v>
      </c>
      <c r="AY720">
        <v>-2500</v>
      </c>
      <c r="AZ720">
        <v>-2500</v>
      </c>
      <c r="BA720">
        <v>-2500</v>
      </c>
      <c r="BB720">
        <v>-2500</v>
      </c>
      <c r="BC720">
        <v>-2500</v>
      </c>
      <c r="BD720">
        <v>-2500</v>
      </c>
      <c r="BE720">
        <v>-2500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</row>
    <row r="721" spans="1:112" x14ac:dyDescent="0.25">
      <c r="A721">
        <v>126</v>
      </c>
      <c r="B721" t="s">
        <v>187</v>
      </c>
      <c r="C721" t="s">
        <v>200</v>
      </c>
      <c r="D721" s="5">
        <v>44713</v>
      </c>
      <c r="E721">
        <v>26727.27</v>
      </c>
      <c r="F721" s="7">
        <v>44753</v>
      </c>
      <c r="G721" s="7">
        <v>44713</v>
      </c>
      <c r="H721" s="7">
        <v>45077</v>
      </c>
      <c r="I721">
        <v>2227.27</v>
      </c>
      <c r="J721">
        <v>12</v>
      </c>
      <c r="K721">
        <v>1</v>
      </c>
      <c r="L721">
        <v>0.03</v>
      </c>
      <c r="M721" t="s">
        <v>201</v>
      </c>
      <c r="N721" s="3">
        <f t="shared" si="22"/>
        <v>801.81809999999996</v>
      </c>
      <c r="O721" s="3">
        <f t="shared" si="23"/>
        <v>0</v>
      </c>
      <c r="P721" s="4">
        <f>N721+SUM(Commissions!N720:DE720)</f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-2227.27</v>
      </c>
      <c r="BG721">
        <v>-2227.27</v>
      </c>
      <c r="BH721">
        <v>-2227.27</v>
      </c>
      <c r="BI721">
        <v>-2227.27</v>
      </c>
      <c r="BJ721">
        <v>-2227.27</v>
      </c>
      <c r="BK721">
        <v>-2227.27</v>
      </c>
      <c r="BL721">
        <v>-2227.27</v>
      </c>
      <c r="BM721">
        <v>-2227.27</v>
      </c>
      <c r="BN721">
        <v>-2227.27</v>
      </c>
      <c r="BO721">
        <v>-2227.27</v>
      </c>
      <c r="BP721">
        <v>-2227.27</v>
      </c>
      <c r="BQ721">
        <v>-2227.27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</row>
    <row r="722" spans="1:112" x14ac:dyDescent="0.25">
      <c r="A722">
        <v>126</v>
      </c>
      <c r="B722" t="s">
        <v>187</v>
      </c>
      <c r="C722" t="s">
        <v>200</v>
      </c>
      <c r="D722" s="5">
        <v>45078</v>
      </c>
      <c r="E722">
        <v>23811.57</v>
      </c>
      <c r="F722" s="7">
        <v>45118</v>
      </c>
      <c r="G722" s="7">
        <v>45078</v>
      </c>
      <c r="H722" s="7">
        <v>45443</v>
      </c>
      <c r="I722">
        <v>1984.3</v>
      </c>
      <c r="J722">
        <v>12</v>
      </c>
      <c r="K722">
        <v>2</v>
      </c>
      <c r="L722">
        <v>0.03</v>
      </c>
      <c r="M722" t="s">
        <v>201</v>
      </c>
      <c r="N722" s="3">
        <f t="shared" si="22"/>
        <v>714.34709999999995</v>
      </c>
      <c r="O722" s="3">
        <f t="shared" si="23"/>
        <v>0</v>
      </c>
      <c r="P722" s="4">
        <f>N722+SUM(Commissions!N721:DE721)</f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-1984.3</v>
      </c>
      <c r="BS722">
        <v>-1984.3</v>
      </c>
      <c r="BT722">
        <v>-1984.3</v>
      </c>
      <c r="BU722">
        <v>-1984.3</v>
      </c>
      <c r="BV722">
        <v>-1984.3</v>
      </c>
      <c r="BW722">
        <v>-1984.3</v>
      </c>
      <c r="BX722">
        <v>-1984.3</v>
      </c>
      <c r="BY722">
        <v>-1984.3</v>
      </c>
      <c r="BZ722">
        <v>-1984.3</v>
      </c>
      <c r="CA722">
        <v>-1984.3</v>
      </c>
      <c r="CB722">
        <v>-1984.3</v>
      </c>
      <c r="CC722">
        <v>-1984.3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</row>
    <row r="723" spans="1:112" x14ac:dyDescent="0.25">
      <c r="A723">
        <v>126</v>
      </c>
      <c r="B723" t="s">
        <v>187</v>
      </c>
      <c r="C723" t="s">
        <v>200</v>
      </c>
      <c r="D723" s="5">
        <v>45444</v>
      </c>
      <c r="E723">
        <v>21213.94</v>
      </c>
      <c r="F723" s="7">
        <v>45484</v>
      </c>
      <c r="G723" s="7">
        <v>45444</v>
      </c>
      <c r="H723" s="7">
        <v>45808</v>
      </c>
      <c r="I723">
        <v>1767.83</v>
      </c>
      <c r="J723">
        <v>12</v>
      </c>
      <c r="K723">
        <v>3</v>
      </c>
      <c r="L723">
        <v>0.03</v>
      </c>
      <c r="M723" t="s">
        <v>201</v>
      </c>
      <c r="N723" s="3">
        <f t="shared" si="22"/>
        <v>636.41819999999996</v>
      </c>
      <c r="O723" s="3">
        <f t="shared" si="23"/>
        <v>0</v>
      </c>
      <c r="P723" s="4">
        <f>N723+SUM(Commissions!N722:DE722)</f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-1767.83</v>
      </c>
      <c r="CE723">
        <v>-1767.83</v>
      </c>
      <c r="CF723">
        <v>-1767.83</v>
      </c>
      <c r="CG723">
        <v>-1767.83</v>
      </c>
      <c r="CH723">
        <v>-1767.83</v>
      </c>
      <c r="CI723">
        <v>-1767.83</v>
      </c>
      <c r="CJ723">
        <v>-1767.83</v>
      </c>
      <c r="CK723">
        <v>-1767.83</v>
      </c>
      <c r="CL723">
        <v>-1767.83</v>
      </c>
      <c r="CM723">
        <v>-1767.83</v>
      </c>
      <c r="CN723">
        <v>-1767.83</v>
      </c>
      <c r="CO723">
        <v>-1767.83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</row>
    <row r="724" spans="1:112" x14ac:dyDescent="0.25">
      <c r="A724">
        <v>126</v>
      </c>
      <c r="B724" t="s">
        <v>187</v>
      </c>
      <c r="C724" t="s">
        <v>200</v>
      </c>
      <c r="D724" s="5">
        <v>45809</v>
      </c>
      <c r="E724">
        <v>18899.7</v>
      </c>
      <c r="F724" s="7">
        <v>45849</v>
      </c>
      <c r="G724" s="7">
        <v>45809</v>
      </c>
      <c r="H724" s="7">
        <v>46173</v>
      </c>
      <c r="I724">
        <v>1574.97</v>
      </c>
      <c r="J724">
        <v>12</v>
      </c>
      <c r="K724">
        <v>4</v>
      </c>
      <c r="L724">
        <v>0.03</v>
      </c>
      <c r="M724" t="s">
        <v>201</v>
      </c>
      <c r="N724" s="3">
        <f t="shared" si="22"/>
        <v>566.99099999999999</v>
      </c>
      <c r="O724" s="3">
        <f t="shared" si="23"/>
        <v>0</v>
      </c>
      <c r="P724" s="4">
        <f>N724+SUM(Commissions!N723:DE723)</f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-1574.97</v>
      </c>
      <c r="CQ724">
        <v>-1574.97</v>
      </c>
      <c r="CR724">
        <v>-1574.97</v>
      </c>
      <c r="CS724">
        <v>-1574.97</v>
      </c>
      <c r="CT724">
        <v>-1574.97</v>
      </c>
      <c r="CU724">
        <v>-1574.97</v>
      </c>
      <c r="CV724">
        <v>-1574.97</v>
      </c>
      <c r="CW724">
        <v>-1574.97</v>
      </c>
      <c r="CX724">
        <v>-1574.97</v>
      </c>
      <c r="CY724">
        <v>-1574.97</v>
      </c>
      <c r="CZ724">
        <v>-1574.97</v>
      </c>
      <c r="DA724">
        <v>-1574.97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</row>
    <row r="725" spans="1:112" x14ac:dyDescent="0.25">
      <c r="A725">
        <v>126</v>
      </c>
      <c r="B725" t="s">
        <v>187</v>
      </c>
      <c r="C725" t="s">
        <v>200</v>
      </c>
      <c r="D725" s="5">
        <v>46174</v>
      </c>
      <c r="E725">
        <v>16837.91</v>
      </c>
      <c r="F725" s="7">
        <v>46214</v>
      </c>
      <c r="G725" s="7">
        <v>46174</v>
      </c>
      <c r="H725" s="7">
        <v>46538</v>
      </c>
      <c r="I725">
        <v>1403.16</v>
      </c>
      <c r="J725">
        <v>12</v>
      </c>
      <c r="K725">
        <v>5</v>
      </c>
      <c r="L725">
        <v>0.03</v>
      </c>
      <c r="M725" t="s">
        <v>201</v>
      </c>
      <c r="N725" s="3">
        <f t="shared" si="22"/>
        <v>505.13729999999998</v>
      </c>
      <c r="O725" s="3">
        <f t="shared" si="23"/>
        <v>0</v>
      </c>
      <c r="P725" s="4">
        <f>N725+SUM(Commissions!N724:DE724)</f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-1403.16</v>
      </c>
      <c r="DC725">
        <v>-1403.16</v>
      </c>
      <c r="DD725">
        <v>-1403.16</v>
      </c>
      <c r="DE725">
        <v>-1403.16</v>
      </c>
      <c r="DF725">
        <v>-1403.16</v>
      </c>
      <c r="DG725">
        <v>-1403.16</v>
      </c>
      <c r="DH725">
        <v>-1403.16</v>
      </c>
    </row>
    <row r="726" spans="1:112" x14ac:dyDescent="0.25">
      <c r="A726">
        <v>127</v>
      </c>
      <c r="B726" t="s">
        <v>188</v>
      </c>
      <c r="C726" t="s">
        <v>197</v>
      </c>
      <c r="D726" s="5">
        <v>44470</v>
      </c>
      <c r="E726">
        <v>20000</v>
      </c>
      <c r="F726" s="7">
        <v>44510</v>
      </c>
      <c r="G726" s="7">
        <v>44470</v>
      </c>
      <c r="H726" s="7">
        <v>44834</v>
      </c>
      <c r="I726">
        <v>1666.67</v>
      </c>
      <c r="J726">
        <v>12</v>
      </c>
      <c r="K726">
        <v>0</v>
      </c>
      <c r="L726">
        <v>0.05</v>
      </c>
      <c r="M726" t="s">
        <v>201</v>
      </c>
      <c r="N726" s="3">
        <f t="shared" si="22"/>
        <v>1000</v>
      </c>
      <c r="O726" s="3">
        <f t="shared" si="23"/>
        <v>0</v>
      </c>
      <c r="P726" s="4">
        <f>N726+SUM(Commissions!N725:DE725)</f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-1666.67</v>
      </c>
      <c r="AY726">
        <v>-1666.67</v>
      </c>
      <c r="AZ726">
        <v>-1666.67</v>
      </c>
      <c r="BA726">
        <v>-1666.67</v>
      </c>
      <c r="BB726">
        <v>-1666.67</v>
      </c>
      <c r="BC726">
        <v>-1666.67</v>
      </c>
      <c r="BD726">
        <v>-1666.67</v>
      </c>
      <c r="BE726">
        <v>-1666.67</v>
      </c>
      <c r="BF726">
        <v>-1666.67</v>
      </c>
      <c r="BG726">
        <v>-1666.67</v>
      </c>
      <c r="BH726">
        <v>-1666.67</v>
      </c>
      <c r="BI726">
        <v>-1666.67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</row>
    <row r="727" spans="1:112" x14ac:dyDescent="0.25">
      <c r="A727">
        <v>127</v>
      </c>
      <c r="B727" t="s">
        <v>188</v>
      </c>
      <c r="C727" t="s">
        <v>197</v>
      </c>
      <c r="D727" s="5">
        <v>44835</v>
      </c>
      <c r="E727">
        <v>19131.91</v>
      </c>
      <c r="F727" s="7">
        <v>44875</v>
      </c>
      <c r="G727" s="7">
        <v>44835</v>
      </c>
      <c r="H727" s="7">
        <v>45199</v>
      </c>
      <c r="I727">
        <v>1594.33</v>
      </c>
      <c r="J727">
        <v>12</v>
      </c>
      <c r="K727">
        <v>1</v>
      </c>
      <c r="L727">
        <v>0.03</v>
      </c>
      <c r="M727" t="s">
        <v>201</v>
      </c>
      <c r="N727" s="3">
        <f t="shared" si="22"/>
        <v>573.95729999999992</v>
      </c>
      <c r="O727" s="3">
        <f t="shared" si="23"/>
        <v>0</v>
      </c>
      <c r="P727" s="4">
        <f>N727+SUM(Commissions!N726:DE726)</f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-1594.33</v>
      </c>
      <c r="BK727">
        <v>-1594.33</v>
      </c>
      <c r="BL727">
        <v>-1594.33</v>
      </c>
      <c r="BM727">
        <v>-1594.33</v>
      </c>
      <c r="BN727">
        <v>-1594.33</v>
      </c>
      <c r="BO727">
        <v>-1594.33</v>
      </c>
      <c r="BP727">
        <v>-1594.33</v>
      </c>
      <c r="BQ727">
        <v>-1594.33</v>
      </c>
      <c r="BR727">
        <v>-1594.33</v>
      </c>
      <c r="BS727">
        <v>-1594.33</v>
      </c>
      <c r="BT727">
        <v>-1594.33</v>
      </c>
      <c r="BU727">
        <v>-1594.33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</row>
    <row r="728" spans="1:112" x14ac:dyDescent="0.25">
      <c r="A728">
        <v>127</v>
      </c>
      <c r="B728" t="s">
        <v>188</v>
      </c>
      <c r="C728" t="s">
        <v>197</v>
      </c>
      <c r="D728" s="5">
        <v>45200</v>
      </c>
      <c r="E728">
        <v>18301.509999999998</v>
      </c>
      <c r="F728" s="7">
        <v>45240</v>
      </c>
      <c r="G728" s="7">
        <v>45200</v>
      </c>
      <c r="H728" s="7">
        <v>45565</v>
      </c>
      <c r="I728">
        <v>1525.13</v>
      </c>
      <c r="J728">
        <v>12</v>
      </c>
      <c r="K728">
        <v>2</v>
      </c>
      <c r="L728">
        <v>0.03</v>
      </c>
      <c r="M728" t="s">
        <v>201</v>
      </c>
      <c r="N728" s="3">
        <f t="shared" si="22"/>
        <v>549.04529999999988</v>
      </c>
      <c r="O728" s="3">
        <f t="shared" si="23"/>
        <v>0</v>
      </c>
      <c r="P728" s="4">
        <f>N728+SUM(Commissions!N727:DE727)</f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-1525.13</v>
      </c>
      <c r="BW728">
        <v>-1525.13</v>
      </c>
      <c r="BX728">
        <v>-1525.13</v>
      </c>
      <c r="BY728">
        <v>-1525.13</v>
      </c>
      <c r="BZ728">
        <v>-1525.13</v>
      </c>
      <c r="CA728">
        <v>-1525.13</v>
      </c>
      <c r="CB728">
        <v>-1525.13</v>
      </c>
      <c r="CC728">
        <v>-1525.13</v>
      </c>
      <c r="CD728">
        <v>-1525.13</v>
      </c>
      <c r="CE728">
        <v>-1525.13</v>
      </c>
      <c r="CF728">
        <v>-1525.13</v>
      </c>
      <c r="CG728">
        <v>-1525.13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</row>
    <row r="729" spans="1:112" x14ac:dyDescent="0.25">
      <c r="A729">
        <v>127</v>
      </c>
      <c r="B729" t="s">
        <v>188</v>
      </c>
      <c r="C729" t="s">
        <v>197</v>
      </c>
      <c r="D729" s="5">
        <v>45566</v>
      </c>
      <c r="E729">
        <v>17507.150000000001</v>
      </c>
      <c r="F729" s="7">
        <v>45606</v>
      </c>
      <c r="G729" s="7">
        <v>45566</v>
      </c>
      <c r="H729" s="7">
        <v>45930</v>
      </c>
      <c r="I729">
        <v>1458.93</v>
      </c>
      <c r="J729">
        <v>12</v>
      </c>
      <c r="K729">
        <v>3</v>
      </c>
      <c r="L729">
        <v>0.03</v>
      </c>
      <c r="M729" t="s">
        <v>201</v>
      </c>
      <c r="N729" s="3">
        <f t="shared" si="22"/>
        <v>525.21450000000004</v>
      </c>
      <c r="O729" s="3">
        <f t="shared" si="23"/>
        <v>0</v>
      </c>
      <c r="P729" s="4">
        <f>N729+SUM(Commissions!N728:DE728)</f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-1458.93</v>
      </c>
      <c r="CI729">
        <v>-1458.93</v>
      </c>
      <c r="CJ729">
        <v>-1458.93</v>
      </c>
      <c r="CK729">
        <v>-1458.93</v>
      </c>
      <c r="CL729">
        <v>-1458.93</v>
      </c>
      <c r="CM729">
        <v>-1458.93</v>
      </c>
      <c r="CN729">
        <v>-1458.93</v>
      </c>
      <c r="CO729">
        <v>-1458.93</v>
      </c>
      <c r="CP729">
        <v>-1458.93</v>
      </c>
      <c r="CQ729">
        <v>-1458.93</v>
      </c>
      <c r="CR729">
        <v>-1458.93</v>
      </c>
      <c r="CS729">
        <v>-1458.93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</row>
    <row r="730" spans="1:112" x14ac:dyDescent="0.25">
      <c r="A730">
        <v>127</v>
      </c>
      <c r="B730" t="s">
        <v>188</v>
      </c>
      <c r="C730" t="s">
        <v>197</v>
      </c>
      <c r="D730" s="5">
        <v>45931</v>
      </c>
      <c r="E730">
        <v>16747.259999999998</v>
      </c>
      <c r="F730" s="7">
        <v>45971</v>
      </c>
      <c r="G730" s="7">
        <v>45931</v>
      </c>
      <c r="H730" s="7">
        <v>46295</v>
      </c>
      <c r="I730">
        <v>1395.61</v>
      </c>
      <c r="J730">
        <v>12</v>
      </c>
      <c r="K730">
        <v>4</v>
      </c>
      <c r="L730">
        <v>0.03</v>
      </c>
      <c r="M730" t="s">
        <v>201</v>
      </c>
      <c r="N730" s="3">
        <f t="shared" si="22"/>
        <v>502.41779999999994</v>
      </c>
      <c r="O730" s="3">
        <f t="shared" si="23"/>
        <v>0</v>
      </c>
      <c r="P730" s="4">
        <f>N730+SUM(Commissions!N729:DE729)</f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-1395.61</v>
      </c>
      <c r="CU730">
        <v>-1395.61</v>
      </c>
      <c r="CV730">
        <v>-1395.61</v>
      </c>
      <c r="CW730">
        <v>-1395.61</v>
      </c>
      <c r="CX730">
        <v>-1395.61</v>
      </c>
      <c r="CY730">
        <v>-1395.61</v>
      </c>
      <c r="CZ730">
        <v>-1395.61</v>
      </c>
      <c r="DA730">
        <v>-1395.61</v>
      </c>
      <c r="DB730">
        <v>-1395.61</v>
      </c>
      <c r="DC730">
        <v>-1395.61</v>
      </c>
      <c r="DD730">
        <v>-1395.61</v>
      </c>
      <c r="DE730">
        <v>-1395.61</v>
      </c>
      <c r="DF730">
        <v>0</v>
      </c>
      <c r="DG730">
        <v>0</v>
      </c>
      <c r="DH730">
        <v>0</v>
      </c>
    </row>
    <row r="731" spans="1:112" x14ac:dyDescent="0.25">
      <c r="A731">
        <v>127</v>
      </c>
      <c r="B731" t="s">
        <v>188</v>
      </c>
      <c r="C731" t="s">
        <v>197</v>
      </c>
      <c r="D731" s="5">
        <v>46296</v>
      </c>
      <c r="E731">
        <v>16020.36</v>
      </c>
      <c r="F731" s="7">
        <v>46336</v>
      </c>
      <c r="G731" s="7">
        <v>46296</v>
      </c>
      <c r="H731" s="7">
        <v>46660</v>
      </c>
      <c r="I731">
        <v>1335.03</v>
      </c>
      <c r="J731">
        <v>12</v>
      </c>
      <c r="K731">
        <v>5</v>
      </c>
      <c r="L731">
        <v>0.03</v>
      </c>
      <c r="M731" t="s">
        <v>201</v>
      </c>
      <c r="N731" s="3">
        <f t="shared" si="22"/>
        <v>480.61079999999998</v>
      </c>
      <c r="O731" s="3">
        <f t="shared" si="23"/>
        <v>0</v>
      </c>
      <c r="P731" s="4">
        <f>N731+SUM(Commissions!N730:DE730)</f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-1335.03</v>
      </c>
      <c r="DG731">
        <v>-1335.03</v>
      </c>
      <c r="DH731">
        <v>-1335.03</v>
      </c>
    </row>
    <row r="732" spans="1:112" x14ac:dyDescent="0.25">
      <c r="A732">
        <v>128</v>
      </c>
      <c r="B732" t="s">
        <v>189</v>
      </c>
      <c r="C732" t="s">
        <v>200</v>
      </c>
      <c r="D732" s="5">
        <v>44501</v>
      </c>
      <c r="E732">
        <v>50000</v>
      </c>
      <c r="F732" s="7">
        <v>44541</v>
      </c>
      <c r="G732" s="7">
        <v>44501</v>
      </c>
      <c r="H732" s="7">
        <v>44865</v>
      </c>
      <c r="I732">
        <v>4166.67</v>
      </c>
      <c r="J732">
        <v>12</v>
      </c>
      <c r="K732">
        <v>0</v>
      </c>
      <c r="L732">
        <v>0.05</v>
      </c>
      <c r="M732" t="s">
        <v>201</v>
      </c>
      <c r="N732" s="3">
        <f t="shared" si="22"/>
        <v>2500</v>
      </c>
      <c r="O732" s="3">
        <f t="shared" si="23"/>
        <v>0</v>
      </c>
      <c r="P732" s="4">
        <f>N732+SUM(Commissions!N731:DE731)</f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-4166.67</v>
      </c>
      <c r="AZ732">
        <v>-4166.67</v>
      </c>
      <c r="BA732">
        <v>-4166.67</v>
      </c>
      <c r="BB732">
        <v>-4166.67</v>
      </c>
      <c r="BC732">
        <v>-4166.67</v>
      </c>
      <c r="BD732">
        <v>-4166.67</v>
      </c>
      <c r="BE732">
        <v>-4166.67</v>
      </c>
      <c r="BF732">
        <v>-4166.67</v>
      </c>
      <c r="BG732">
        <v>-4166.67</v>
      </c>
      <c r="BH732">
        <v>-4166.67</v>
      </c>
      <c r="BI732">
        <v>-4166.67</v>
      </c>
      <c r="BJ732">
        <v>-4166.67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</row>
    <row r="733" spans="1:112" x14ac:dyDescent="0.25">
      <c r="A733">
        <v>128</v>
      </c>
      <c r="B733" t="s">
        <v>189</v>
      </c>
      <c r="C733" t="s">
        <v>200</v>
      </c>
      <c r="D733" s="5">
        <v>44866</v>
      </c>
      <c r="E733">
        <v>44545.45</v>
      </c>
      <c r="F733" s="7">
        <v>44906</v>
      </c>
      <c r="G733" s="7">
        <v>44866</v>
      </c>
      <c r="H733" s="7">
        <v>45230</v>
      </c>
      <c r="I733">
        <v>3712.12</v>
      </c>
      <c r="J733">
        <v>12</v>
      </c>
      <c r="K733">
        <v>1</v>
      </c>
      <c r="L733">
        <v>0.03</v>
      </c>
      <c r="M733" t="s">
        <v>201</v>
      </c>
      <c r="N733" s="3">
        <f t="shared" si="22"/>
        <v>1336.3634999999999</v>
      </c>
      <c r="O733" s="3">
        <f t="shared" si="23"/>
        <v>0</v>
      </c>
      <c r="P733" s="4">
        <f>N733+SUM(Commissions!N732:DE732)</f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-3712.12</v>
      </c>
      <c r="BL733">
        <v>-3712.12</v>
      </c>
      <c r="BM733">
        <v>-3712.12</v>
      </c>
      <c r="BN733">
        <v>-3712.12</v>
      </c>
      <c r="BO733">
        <v>-3712.12</v>
      </c>
      <c r="BP733">
        <v>-3712.12</v>
      </c>
      <c r="BQ733">
        <v>-3712.12</v>
      </c>
      <c r="BR733">
        <v>-3712.12</v>
      </c>
      <c r="BS733">
        <v>-3712.12</v>
      </c>
      <c r="BT733">
        <v>-3712.12</v>
      </c>
      <c r="BU733">
        <v>-3712.12</v>
      </c>
      <c r="BV733">
        <v>-3712.12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</row>
    <row r="734" spans="1:112" x14ac:dyDescent="0.25">
      <c r="A734">
        <v>128</v>
      </c>
      <c r="B734" t="s">
        <v>189</v>
      </c>
      <c r="C734" t="s">
        <v>200</v>
      </c>
      <c r="D734" s="5">
        <v>45231</v>
      </c>
      <c r="E734">
        <v>39685.949999999997</v>
      </c>
      <c r="F734" s="7">
        <v>45271</v>
      </c>
      <c r="G734" s="7">
        <v>45231</v>
      </c>
      <c r="H734" s="7">
        <v>45596</v>
      </c>
      <c r="I734">
        <v>3307.16</v>
      </c>
      <c r="J734">
        <v>12</v>
      </c>
      <c r="K734">
        <v>2</v>
      </c>
      <c r="L734">
        <v>0.03</v>
      </c>
      <c r="M734" t="s">
        <v>201</v>
      </c>
      <c r="N734" s="3">
        <f t="shared" si="22"/>
        <v>1190.5784999999998</v>
      </c>
      <c r="O734" s="3">
        <f t="shared" si="23"/>
        <v>0</v>
      </c>
      <c r="P734" s="4">
        <f>N734+SUM(Commissions!N733:DE733)</f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-3307.16</v>
      </c>
      <c r="BX734">
        <v>-3307.16</v>
      </c>
      <c r="BY734">
        <v>-3307.16</v>
      </c>
      <c r="BZ734">
        <v>-3307.16</v>
      </c>
      <c r="CA734">
        <v>-3307.16</v>
      </c>
      <c r="CB734">
        <v>-3307.16</v>
      </c>
      <c r="CC734">
        <v>-3307.16</v>
      </c>
      <c r="CD734">
        <v>-3307.16</v>
      </c>
      <c r="CE734">
        <v>-3307.16</v>
      </c>
      <c r="CF734">
        <v>-3307.16</v>
      </c>
      <c r="CG734">
        <v>-3307.16</v>
      </c>
      <c r="CH734">
        <v>-3307.16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</row>
    <row r="735" spans="1:112" x14ac:dyDescent="0.25">
      <c r="A735">
        <v>128</v>
      </c>
      <c r="B735" t="s">
        <v>189</v>
      </c>
      <c r="C735" t="s">
        <v>200</v>
      </c>
      <c r="D735" s="5">
        <v>45597</v>
      </c>
      <c r="E735">
        <v>35356.57</v>
      </c>
      <c r="F735" s="7">
        <v>45637</v>
      </c>
      <c r="G735" s="7">
        <v>45597</v>
      </c>
      <c r="H735" s="7">
        <v>45961</v>
      </c>
      <c r="I735">
        <v>2946.38</v>
      </c>
      <c r="J735">
        <v>12</v>
      </c>
      <c r="K735">
        <v>3</v>
      </c>
      <c r="L735">
        <v>0.03</v>
      </c>
      <c r="M735" t="s">
        <v>201</v>
      </c>
      <c r="N735" s="3">
        <f t="shared" si="22"/>
        <v>1060.6970999999999</v>
      </c>
      <c r="O735" s="3">
        <f t="shared" si="23"/>
        <v>0</v>
      </c>
      <c r="P735" s="4">
        <f>N735+SUM(Commissions!N734:DE734)</f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-2946.38</v>
      </c>
      <c r="CJ735">
        <v>-2946.38</v>
      </c>
      <c r="CK735">
        <v>-2946.38</v>
      </c>
      <c r="CL735">
        <v>-2946.38</v>
      </c>
      <c r="CM735">
        <v>-2946.38</v>
      </c>
      <c r="CN735">
        <v>-2946.38</v>
      </c>
      <c r="CO735">
        <v>-2946.38</v>
      </c>
      <c r="CP735">
        <v>-2946.38</v>
      </c>
      <c r="CQ735">
        <v>-2946.38</v>
      </c>
      <c r="CR735">
        <v>-2946.38</v>
      </c>
      <c r="CS735">
        <v>-2946.38</v>
      </c>
      <c r="CT735">
        <v>-2946.38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</row>
    <row r="736" spans="1:112" x14ac:dyDescent="0.25">
      <c r="A736">
        <v>128</v>
      </c>
      <c r="B736" t="s">
        <v>189</v>
      </c>
      <c r="C736" t="s">
        <v>200</v>
      </c>
      <c r="D736" s="5">
        <v>45962</v>
      </c>
      <c r="E736">
        <v>31499.49</v>
      </c>
      <c r="F736" s="7">
        <v>46002</v>
      </c>
      <c r="G736" s="7">
        <v>45962</v>
      </c>
      <c r="H736" s="7">
        <v>46326</v>
      </c>
      <c r="I736">
        <v>2624.96</v>
      </c>
      <c r="J736">
        <v>12</v>
      </c>
      <c r="K736">
        <v>4</v>
      </c>
      <c r="L736">
        <v>0.03</v>
      </c>
      <c r="M736" t="s">
        <v>201</v>
      </c>
      <c r="N736" s="3">
        <f t="shared" si="22"/>
        <v>944.98469999999998</v>
      </c>
      <c r="O736" s="3">
        <f t="shared" si="23"/>
        <v>0</v>
      </c>
      <c r="P736" s="4">
        <f>N736+SUM(Commissions!N735:DE735)</f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-2624.96</v>
      </c>
      <c r="CV736">
        <v>-2624.96</v>
      </c>
      <c r="CW736">
        <v>-2624.96</v>
      </c>
      <c r="CX736">
        <v>-2624.96</v>
      </c>
      <c r="CY736">
        <v>-2624.96</v>
      </c>
      <c r="CZ736">
        <v>-2624.96</v>
      </c>
      <c r="DA736">
        <v>-2624.96</v>
      </c>
      <c r="DB736">
        <v>-2624.96</v>
      </c>
      <c r="DC736">
        <v>-2624.96</v>
      </c>
      <c r="DD736">
        <v>-2624.96</v>
      </c>
      <c r="DE736">
        <v>-2624.96</v>
      </c>
      <c r="DF736">
        <v>-2624.96</v>
      </c>
      <c r="DG736">
        <v>0</v>
      </c>
      <c r="DH736">
        <v>0</v>
      </c>
    </row>
    <row r="737" spans="1:112" x14ac:dyDescent="0.25">
      <c r="A737">
        <v>128</v>
      </c>
      <c r="B737" t="s">
        <v>189</v>
      </c>
      <c r="C737" t="s">
        <v>200</v>
      </c>
      <c r="D737" s="5">
        <v>46327</v>
      </c>
      <c r="E737">
        <v>28063.18</v>
      </c>
      <c r="F737" s="7">
        <v>46367</v>
      </c>
      <c r="G737" s="7">
        <v>46327</v>
      </c>
      <c r="H737" s="7">
        <v>46691</v>
      </c>
      <c r="I737">
        <v>2338.6</v>
      </c>
      <c r="J737">
        <v>12</v>
      </c>
      <c r="K737">
        <v>5</v>
      </c>
      <c r="L737">
        <v>0.03</v>
      </c>
      <c r="M737" t="s">
        <v>201</v>
      </c>
      <c r="N737" s="3">
        <f t="shared" si="22"/>
        <v>841.8954</v>
      </c>
      <c r="O737" s="3">
        <f t="shared" si="23"/>
        <v>0</v>
      </c>
      <c r="P737" s="4">
        <f>N737+SUM(Commissions!N736:DE736)</f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-2338.6</v>
      </c>
      <c r="DH737">
        <v>-2338.6</v>
      </c>
    </row>
    <row r="738" spans="1:112" x14ac:dyDescent="0.25">
      <c r="A738">
        <v>129</v>
      </c>
      <c r="B738" t="s">
        <v>190</v>
      </c>
      <c r="C738" t="s">
        <v>197</v>
      </c>
      <c r="D738" s="5">
        <v>44531</v>
      </c>
      <c r="E738">
        <v>50000</v>
      </c>
      <c r="F738" s="7">
        <v>44571</v>
      </c>
      <c r="G738" s="7">
        <v>44531</v>
      </c>
      <c r="H738" s="7">
        <v>44895</v>
      </c>
      <c r="I738">
        <v>4166.67</v>
      </c>
      <c r="J738">
        <v>12</v>
      </c>
      <c r="K738">
        <v>0</v>
      </c>
      <c r="L738">
        <v>0.05</v>
      </c>
      <c r="M738" t="s">
        <v>201</v>
      </c>
      <c r="N738" s="3">
        <f t="shared" si="22"/>
        <v>2500</v>
      </c>
      <c r="O738" s="3">
        <f t="shared" si="23"/>
        <v>0</v>
      </c>
      <c r="P738" s="4">
        <f>N738+SUM(Commissions!N737:DE737)</f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-4166.67</v>
      </c>
      <c r="BA738">
        <v>-4166.67</v>
      </c>
      <c r="BB738">
        <v>-4166.67</v>
      </c>
      <c r="BC738">
        <v>-4166.67</v>
      </c>
      <c r="BD738">
        <v>-4166.67</v>
      </c>
      <c r="BE738">
        <v>-4166.67</v>
      </c>
      <c r="BF738">
        <v>-4166.67</v>
      </c>
      <c r="BG738">
        <v>-4166.67</v>
      </c>
      <c r="BH738">
        <v>-4166.67</v>
      </c>
      <c r="BI738">
        <v>-4166.67</v>
      </c>
      <c r="BJ738">
        <v>-4166.67</v>
      </c>
      <c r="BK738">
        <v>-4166.67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</row>
    <row r="739" spans="1:112" x14ac:dyDescent="0.25">
      <c r="A739">
        <v>129</v>
      </c>
      <c r="B739" t="s">
        <v>190</v>
      </c>
      <c r="C739" t="s">
        <v>197</v>
      </c>
      <c r="D739" s="5">
        <v>44896</v>
      </c>
      <c r="E739">
        <v>47829.79</v>
      </c>
      <c r="F739" s="7">
        <v>44936</v>
      </c>
      <c r="G739" s="7">
        <v>44896</v>
      </c>
      <c r="H739" s="7">
        <v>45260</v>
      </c>
      <c r="I739">
        <v>3985.82</v>
      </c>
      <c r="J739">
        <v>12</v>
      </c>
      <c r="K739">
        <v>1</v>
      </c>
      <c r="L739">
        <v>0.03</v>
      </c>
      <c r="M739" t="s">
        <v>201</v>
      </c>
      <c r="N739" s="3">
        <f t="shared" si="22"/>
        <v>1434.8937000000001</v>
      </c>
      <c r="O739" s="3">
        <f t="shared" si="23"/>
        <v>0</v>
      </c>
      <c r="P739" s="4">
        <f>N739+SUM(Commissions!N738:DE738)</f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-3985.82</v>
      </c>
      <c r="BM739">
        <v>-3985.82</v>
      </c>
      <c r="BN739">
        <v>-3985.82</v>
      </c>
      <c r="BO739">
        <v>-3985.82</v>
      </c>
      <c r="BP739">
        <v>-3985.82</v>
      </c>
      <c r="BQ739">
        <v>-3985.82</v>
      </c>
      <c r="BR739">
        <v>-3985.82</v>
      </c>
      <c r="BS739">
        <v>-3985.82</v>
      </c>
      <c r="BT739">
        <v>-3985.82</v>
      </c>
      <c r="BU739">
        <v>-3985.82</v>
      </c>
      <c r="BV739">
        <v>-3985.82</v>
      </c>
      <c r="BW739">
        <v>-3985.82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</row>
    <row r="740" spans="1:112" x14ac:dyDescent="0.25">
      <c r="A740">
        <v>129</v>
      </c>
      <c r="B740" t="s">
        <v>190</v>
      </c>
      <c r="C740" t="s">
        <v>197</v>
      </c>
      <c r="D740" s="5">
        <v>45261</v>
      </c>
      <c r="E740">
        <v>45753.77</v>
      </c>
      <c r="F740" s="7">
        <v>45301</v>
      </c>
      <c r="G740" s="7">
        <v>45261</v>
      </c>
      <c r="H740" s="7">
        <v>45626</v>
      </c>
      <c r="I740">
        <v>3812.81</v>
      </c>
      <c r="J740">
        <v>12</v>
      </c>
      <c r="K740">
        <v>2</v>
      </c>
      <c r="L740">
        <v>0.03</v>
      </c>
      <c r="M740" t="s">
        <v>201</v>
      </c>
      <c r="N740" s="3">
        <f t="shared" si="22"/>
        <v>1372.6130999999998</v>
      </c>
      <c r="O740" s="3">
        <f t="shared" si="23"/>
        <v>0</v>
      </c>
      <c r="P740" s="4">
        <f>N740+SUM(Commissions!N739:DE739)</f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-3812.81</v>
      </c>
      <c r="BY740">
        <v>-3812.81</v>
      </c>
      <c r="BZ740">
        <v>-3812.81</v>
      </c>
      <c r="CA740">
        <v>-3812.81</v>
      </c>
      <c r="CB740">
        <v>-3812.81</v>
      </c>
      <c r="CC740">
        <v>-3812.81</v>
      </c>
      <c r="CD740">
        <v>-3812.81</v>
      </c>
      <c r="CE740">
        <v>-3812.81</v>
      </c>
      <c r="CF740">
        <v>-3812.81</v>
      </c>
      <c r="CG740">
        <v>-3812.81</v>
      </c>
      <c r="CH740">
        <v>-3812.81</v>
      </c>
      <c r="CI740">
        <v>-3812.81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</row>
    <row r="741" spans="1:112" x14ac:dyDescent="0.25">
      <c r="A741">
        <v>129</v>
      </c>
      <c r="B741" t="s">
        <v>190</v>
      </c>
      <c r="C741" t="s">
        <v>197</v>
      </c>
      <c r="D741" s="5">
        <v>45627</v>
      </c>
      <c r="E741">
        <v>43767.86</v>
      </c>
      <c r="F741" s="7">
        <v>45667</v>
      </c>
      <c r="G741" s="7">
        <v>45627</v>
      </c>
      <c r="H741" s="7">
        <v>45991</v>
      </c>
      <c r="I741">
        <v>3647.32</v>
      </c>
      <c r="J741">
        <v>12</v>
      </c>
      <c r="K741">
        <v>3</v>
      </c>
      <c r="L741">
        <v>0.03</v>
      </c>
      <c r="M741" t="s">
        <v>201</v>
      </c>
      <c r="N741" s="3">
        <f t="shared" si="22"/>
        <v>1313.0357999999999</v>
      </c>
      <c r="O741" s="3">
        <f t="shared" si="23"/>
        <v>0</v>
      </c>
      <c r="P741" s="4">
        <f>N741+SUM(Commissions!N740:DE740)</f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-3647.32</v>
      </c>
      <c r="CK741">
        <v>-3647.32</v>
      </c>
      <c r="CL741">
        <v>-3647.32</v>
      </c>
      <c r="CM741">
        <v>-3647.32</v>
      </c>
      <c r="CN741">
        <v>-3647.32</v>
      </c>
      <c r="CO741">
        <v>-3647.32</v>
      </c>
      <c r="CP741">
        <v>-3647.32</v>
      </c>
      <c r="CQ741">
        <v>-3647.32</v>
      </c>
      <c r="CR741">
        <v>-3647.32</v>
      </c>
      <c r="CS741">
        <v>-3647.32</v>
      </c>
      <c r="CT741">
        <v>-3647.32</v>
      </c>
      <c r="CU741">
        <v>-3647.32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</row>
    <row r="742" spans="1:112" x14ac:dyDescent="0.25">
      <c r="A742">
        <v>129</v>
      </c>
      <c r="B742" t="s">
        <v>190</v>
      </c>
      <c r="C742" t="s">
        <v>197</v>
      </c>
      <c r="D742" s="5">
        <v>45992</v>
      </c>
      <c r="E742">
        <v>41868.15</v>
      </c>
      <c r="F742" s="7">
        <v>46032</v>
      </c>
      <c r="G742" s="7">
        <v>45992</v>
      </c>
      <c r="H742" s="7">
        <v>46356</v>
      </c>
      <c r="I742">
        <v>3489.01</v>
      </c>
      <c r="J742">
        <v>12</v>
      </c>
      <c r="K742">
        <v>4</v>
      </c>
      <c r="L742">
        <v>0.03</v>
      </c>
      <c r="M742" t="s">
        <v>201</v>
      </c>
      <c r="N742" s="3">
        <f t="shared" si="22"/>
        <v>1256.0445</v>
      </c>
      <c r="O742" s="3">
        <f t="shared" si="23"/>
        <v>0</v>
      </c>
      <c r="P742" s="4">
        <f>N742+SUM(Commissions!N741:DE741)</f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-3489.01</v>
      </c>
      <c r="CW742">
        <v>-3489.01</v>
      </c>
      <c r="CX742">
        <v>-3489.01</v>
      </c>
      <c r="CY742">
        <v>-3489.01</v>
      </c>
      <c r="CZ742">
        <v>-3489.01</v>
      </c>
      <c r="DA742">
        <v>-3489.01</v>
      </c>
      <c r="DB742">
        <v>-3489.01</v>
      </c>
      <c r="DC742">
        <v>-3489.01</v>
      </c>
      <c r="DD742">
        <v>-3489.01</v>
      </c>
      <c r="DE742">
        <v>-3489.01</v>
      </c>
      <c r="DF742">
        <v>-3489.01</v>
      </c>
      <c r="DG742">
        <v>-3489.01</v>
      </c>
      <c r="DH742">
        <v>0</v>
      </c>
    </row>
    <row r="743" spans="1:112" x14ac:dyDescent="0.25">
      <c r="A743">
        <v>129</v>
      </c>
      <c r="B743" t="s">
        <v>190</v>
      </c>
      <c r="C743" t="s">
        <v>197</v>
      </c>
      <c r="D743" s="5">
        <v>46357</v>
      </c>
      <c r="E743">
        <v>40050.9</v>
      </c>
      <c r="F743" s="7">
        <v>46397</v>
      </c>
      <c r="G743" s="7">
        <v>46357</v>
      </c>
      <c r="H743" s="7">
        <v>46721</v>
      </c>
      <c r="I743">
        <v>3337.57</v>
      </c>
      <c r="J743">
        <v>12</v>
      </c>
      <c r="K743">
        <v>5</v>
      </c>
      <c r="L743">
        <v>0.03</v>
      </c>
      <c r="M743" t="s">
        <v>201</v>
      </c>
      <c r="N743" s="3">
        <f t="shared" si="22"/>
        <v>1201.527</v>
      </c>
      <c r="O743" s="3">
        <f t="shared" si="23"/>
        <v>1201.527</v>
      </c>
      <c r="P743" s="4">
        <f>N743+SUM(Commissions!N742:DE742)</f>
        <v>1201.527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-3337.57</v>
      </c>
    </row>
    <row r="744" spans="1:112" x14ac:dyDescent="0.25">
      <c r="A744">
        <v>130</v>
      </c>
      <c r="B744" t="s">
        <v>109</v>
      </c>
      <c r="C744" t="s">
        <v>196</v>
      </c>
      <c r="D744" s="5">
        <v>44562</v>
      </c>
      <c r="E744">
        <v>200000</v>
      </c>
      <c r="F744" s="7">
        <v>44602</v>
      </c>
      <c r="G744" s="7">
        <v>44562</v>
      </c>
      <c r="H744" s="7">
        <v>44926</v>
      </c>
      <c r="I744">
        <v>16666.669999999998</v>
      </c>
      <c r="J744">
        <v>12</v>
      </c>
      <c r="K744">
        <v>0</v>
      </c>
      <c r="L744">
        <v>0.05</v>
      </c>
      <c r="M744" t="s">
        <v>201</v>
      </c>
      <c r="N744" s="3">
        <f t="shared" si="22"/>
        <v>10000</v>
      </c>
      <c r="O744" s="3">
        <f t="shared" si="23"/>
        <v>0</v>
      </c>
      <c r="P744" s="4">
        <f>N744+SUM(Commissions!N743:DE743)</f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-16666.669999999998</v>
      </c>
      <c r="BB744">
        <v>-16666.669999999998</v>
      </c>
      <c r="BC744">
        <v>-16666.669999999998</v>
      </c>
      <c r="BD744">
        <v>-16666.669999999998</v>
      </c>
      <c r="BE744">
        <v>-16666.669999999998</v>
      </c>
      <c r="BF744">
        <v>-16666.669999999998</v>
      </c>
      <c r="BG744">
        <v>-16666.669999999998</v>
      </c>
      <c r="BH744">
        <v>-16666.669999999998</v>
      </c>
      <c r="BI744">
        <v>-16666.669999999998</v>
      </c>
      <c r="BJ744">
        <v>-16666.669999999998</v>
      </c>
      <c r="BK744">
        <v>-16666.669999999998</v>
      </c>
      <c r="BL744">
        <v>-16666.669999999998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</row>
    <row r="745" spans="1:112" x14ac:dyDescent="0.25">
      <c r="A745">
        <v>130</v>
      </c>
      <c r="B745" t="s">
        <v>109</v>
      </c>
      <c r="C745" t="s">
        <v>196</v>
      </c>
      <c r="D745" s="5">
        <v>44927</v>
      </c>
      <c r="E745">
        <v>183858.41</v>
      </c>
      <c r="F745" s="7">
        <v>44967</v>
      </c>
      <c r="G745" s="7">
        <v>44927</v>
      </c>
      <c r="H745" s="7">
        <v>45291</v>
      </c>
      <c r="I745">
        <v>15321.53</v>
      </c>
      <c r="J745">
        <v>12</v>
      </c>
      <c r="K745">
        <v>1</v>
      </c>
      <c r="L745">
        <v>0.03</v>
      </c>
      <c r="M745" t="s">
        <v>201</v>
      </c>
      <c r="N745" s="3">
        <f t="shared" si="22"/>
        <v>5515.7523000000001</v>
      </c>
      <c r="O745" s="3">
        <f t="shared" si="23"/>
        <v>0</v>
      </c>
      <c r="P745" s="4">
        <f>N745+SUM(Commissions!N744:DE744)</f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-15321.53</v>
      </c>
      <c r="BN745">
        <v>-15321.53</v>
      </c>
      <c r="BO745">
        <v>-15321.53</v>
      </c>
      <c r="BP745">
        <v>-15321.53</v>
      </c>
      <c r="BQ745">
        <v>-15321.53</v>
      </c>
      <c r="BR745">
        <v>-15321.53</v>
      </c>
      <c r="BS745">
        <v>-15321.53</v>
      </c>
      <c r="BT745">
        <v>-15321.53</v>
      </c>
      <c r="BU745">
        <v>-15321.53</v>
      </c>
      <c r="BV745">
        <v>-15321.53</v>
      </c>
      <c r="BW745">
        <v>-15321.53</v>
      </c>
      <c r="BX745">
        <v>-15321.53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</row>
    <row r="746" spans="1:112" x14ac:dyDescent="0.25">
      <c r="A746">
        <v>130</v>
      </c>
      <c r="B746" t="s">
        <v>109</v>
      </c>
      <c r="C746" t="s">
        <v>196</v>
      </c>
      <c r="D746" s="5">
        <v>45292</v>
      </c>
      <c r="E746">
        <v>169019.57</v>
      </c>
      <c r="F746" s="7">
        <v>45332</v>
      </c>
      <c r="G746" s="7">
        <v>45292</v>
      </c>
      <c r="H746" s="7">
        <v>45657</v>
      </c>
      <c r="I746">
        <v>14084.96</v>
      </c>
      <c r="J746">
        <v>12</v>
      </c>
      <c r="K746">
        <v>2</v>
      </c>
      <c r="L746">
        <v>0.03</v>
      </c>
      <c r="M746" t="s">
        <v>201</v>
      </c>
      <c r="N746" s="3">
        <f t="shared" si="22"/>
        <v>5070.5870999999997</v>
      </c>
      <c r="O746" s="3">
        <f t="shared" si="23"/>
        <v>0</v>
      </c>
      <c r="P746" s="4">
        <f>N746+SUM(Commissions!N745:DE745)</f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-14084.96</v>
      </c>
      <c r="BZ746">
        <v>-14084.96</v>
      </c>
      <c r="CA746">
        <v>-14084.96</v>
      </c>
      <c r="CB746">
        <v>-14084.96</v>
      </c>
      <c r="CC746">
        <v>-14084.96</v>
      </c>
      <c r="CD746">
        <v>-14084.96</v>
      </c>
      <c r="CE746">
        <v>-14084.96</v>
      </c>
      <c r="CF746">
        <v>-14084.96</v>
      </c>
      <c r="CG746">
        <v>-14084.96</v>
      </c>
      <c r="CH746">
        <v>-14084.96</v>
      </c>
      <c r="CI746">
        <v>-14084.96</v>
      </c>
      <c r="CJ746">
        <v>-14084.96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</row>
    <row r="747" spans="1:112" x14ac:dyDescent="0.25">
      <c r="A747">
        <v>130</v>
      </c>
      <c r="B747" t="s">
        <v>109</v>
      </c>
      <c r="C747" t="s">
        <v>196</v>
      </c>
      <c r="D747" s="5">
        <v>45658</v>
      </c>
      <c r="E747">
        <v>155378.34</v>
      </c>
      <c r="F747" s="7">
        <v>45698</v>
      </c>
      <c r="G747" s="7">
        <v>45658</v>
      </c>
      <c r="H747" s="7">
        <v>46022</v>
      </c>
      <c r="I747">
        <v>12948.2</v>
      </c>
      <c r="J747">
        <v>12</v>
      </c>
      <c r="K747">
        <v>3</v>
      </c>
      <c r="L747">
        <v>0.03</v>
      </c>
      <c r="M747" t="s">
        <v>201</v>
      </c>
      <c r="N747" s="3">
        <f t="shared" si="22"/>
        <v>4661.3501999999999</v>
      </c>
      <c r="O747" s="3">
        <f t="shared" si="23"/>
        <v>0</v>
      </c>
      <c r="P747" s="4">
        <f>N747+SUM(Commissions!N746:DE746)</f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-12948.2</v>
      </c>
      <c r="CL747">
        <v>-12948.2</v>
      </c>
      <c r="CM747">
        <v>-12948.2</v>
      </c>
      <c r="CN747">
        <v>-12948.2</v>
      </c>
      <c r="CO747">
        <v>-12948.2</v>
      </c>
      <c r="CP747">
        <v>-12948.2</v>
      </c>
      <c r="CQ747">
        <v>-12948.2</v>
      </c>
      <c r="CR747">
        <v>-12948.2</v>
      </c>
      <c r="CS747">
        <v>-12948.2</v>
      </c>
      <c r="CT747">
        <v>-12948.2</v>
      </c>
      <c r="CU747">
        <v>-12948.2</v>
      </c>
      <c r="CV747">
        <v>-12948.2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</row>
    <row r="748" spans="1:112" x14ac:dyDescent="0.25">
      <c r="A748">
        <v>130</v>
      </c>
      <c r="B748" t="s">
        <v>109</v>
      </c>
      <c r="C748" t="s">
        <v>196</v>
      </c>
      <c r="D748" s="5">
        <v>46023</v>
      </c>
      <c r="E748">
        <v>142838.07</v>
      </c>
      <c r="F748" s="7">
        <v>46063</v>
      </c>
      <c r="G748" s="7">
        <v>46023</v>
      </c>
      <c r="H748" s="7">
        <v>46387</v>
      </c>
      <c r="I748">
        <v>11903.17</v>
      </c>
      <c r="J748">
        <v>12</v>
      </c>
      <c r="K748">
        <v>4</v>
      </c>
      <c r="L748">
        <v>0.03</v>
      </c>
      <c r="M748" t="s">
        <v>201</v>
      </c>
      <c r="N748" s="3">
        <f t="shared" si="22"/>
        <v>4285.1421</v>
      </c>
      <c r="O748" s="3">
        <f t="shared" si="23"/>
        <v>0</v>
      </c>
      <c r="P748" s="4">
        <f>N748+SUM(Commissions!N747:DE747)</f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-11903.17</v>
      </c>
      <c r="CX748">
        <v>-11903.17</v>
      </c>
      <c r="CY748">
        <v>-11903.17</v>
      </c>
      <c r="CZ748">
        <v>-11903.17</v>
      </c>
      <c r="DA748">
        <v>-11903.17</v>
      </c>
      <c r="DB748">
        <v>-11903.17</v>
      </c>
      <c r="DC748">
        <v>-11903.17</v>
      </c>
      <c r="DD748">
        <v>-11903.17</v>
      </c>
      <c r="DE748">
        <v>-11903.17</v>
      </c>
      <c r="DF748">
        <v>-11903.17</v>
      </c>
      <c r="DG748">
        <v>-11903.17</v>
      </c>
      <c r="DH748">
        <v>-11903.17</v>
      </c>
    </row>
    <row r="749" spans="1:112" x14ac:dyDescent="0.25">
      <c r="A749">
        <v>130</v>
      </c>
      <c r="B749" t="s">
        <v>109</v>
      </c>
      <c r="C749" t="s">
        <v>196</v>
      </c>
      <c r="D749" s="5">
        <v>46388</v>
      </c>
      <c r="E749">
        <v>131309.9</v>
      </c>
      <c r="F749" s="7">
        <v>46428</v>
      </c>
      <c r="G749" s="7">
        <v>46388</v>
      </c>
      <c r="H749" s="7">
        <v>46752</v>
      </c>
      <c r="I749">
        <v>10942.49</v>
      </c>
      <c r="J749">
        <v>12</v>
      </c>
      <c r="K749">
        <v>5</v>
      </c>
      <c r="L749">
        <v>0.03</v>
      </c>
      <c r="M749" t="s">
        <v>201</v>
      </c>
      <c r="N749" s="3">
        <f t="shared" si="22"/>
        <v>3939.2969999999996</v>
      </c>
      <c r="O749" s="3">
        <f t="shared" si="23"/>
        <v>3939.2969999999996</v>
      </c>
      <c r="P749" s="4">
        <f>N749+SUM(Commissions!N748:DE748)</f>
        <v>3939.2969999999996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</row>
    <row r="750" spans="1:112" x14ac:dyDescent="0.25">
      <c r="A750">
        <v>131</v>
      </c>
      <c r="B750" t="s">
        <v>191</v>
      </c>
      <c r="C750" t="s">
        <v>197</v>
      </c>
      <c r="D750" s="5">
        <v>44652</v>
      </c>
      <c r="E750">
        <v>21000</v>
      </c>
      <c r="F750" s="7">
        <v>44692</v>
      </c>
      <c r="G750" s="7">
        <v>44652</v>
      </c>
      <c r="H750" s="7">
        <v>45016</v>
      </c>
      <c r="I750">
        <v>1750</v>
      </c>
      <c r="J750">
        <v>12</v>
      </c>
      <c r="K750">
        <v>0</v>
      </c>
      <c r="L750">
        <v>0.05</v>
      </c>
      <c r="M750" t="s">
        <v>201</v>
      </c>
      <c r="N750" s="3">
        <f t="shared" si="22"/>
        <v>1050</v>
      </c>
      <c r="O750" s="3">
        <f t="shared" si="23"/>
        <v>0</v>
      </c>
      <c r="P750" s="4">
        <f>N750+SUM(Commissions!N749:DE749)</f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-1750</v>
      </c>
      <c r="BE750">
        <v>-1750</v>
      </c>
      <c r="BF750">
        <v>-1750</v>
      </c>
      <c r="BG750">
        <v>-1750</v>
      </c>
      <c r="BH750">
        <v>-1750</v>
      </c>
      <c r="BI750">
        <v>-1750</v>
      </c>
      <c r="BJ750">
        <v>-1750</v>
      </c>
      <c r="BK750">
        <v>-1750</v>
      </c>
      <c r="BL750">
        <v>-1750</v>
      </c>
      <c r="BM750">
        <v>-1750</v>
      </c>
      <c r="BN750">
        <v>-1750</v>
      </c>
      <c r="BO750">
        <v>-1750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</row>
    <row r="751" spans="1:112" x14ac:dyDescent="0.25">
      <c r="A751">
        <v>131</v>
      </c>
      <c r="B751" t="s">
        <v>191</v>
      </c>
      <c r="C751" t="s">
        <v>197</v>
      </c>
      <c r="D751" s="5">
        <v>45017</v>
      </c>
      <c r="E751">
        <v>20088.509999999998</v>
      </c>
      <c r="F751" s="7">
        <v>45057</v>
      </c>
      <c r="G751" s="7">
        <v>45017</v>
      </c>
      <c r="H751" s="7">
        <v>45382</v>
      </c>
      <c r="I751">
        <v>1674.04</v>
      </c>
      <c r="J751">
        <v>12</v>
      </c>
      <c r="K751">
        <v>1</v>
      </c>
      <c r="L751">
        <v>0.03</v>
      </c>
      <c r="M751" t="s">
        <v>201</v>
      </c>
      <c r="N751" s="3">
        <f t="shared" si="22"/>
        <v>602.6552999999999</v>
      </c>
      <c r="O751" s="3">
        <f t="shared" si="23"/>
        <v>0</v>
      </c>
      <c r="P751" s="4">
        <f>N751+SUM(Commissions!N750:DE750)</f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-1674.04</v>
      </c>
      <c r="BQ751">
        <v>-1674.04</v>
      </c>
      <c r="BR751">
        <v>-1674.04</v>
      </c>
      <c r="BS751">
        <v>-1674.04</v>
      </c>
      <c r="BT751">
        <v>-1674.04</v>
      </c>
      <c r="BU751">
        <v>-1674.04</v>
      </c>
      <c r="BV751">
        <v>-1674.04</v>
      </c>
      <c r="BW751">
        <v>-1674.04</v>
      </c>
      <c r="BX751">
        <v>-1674.04</v>
      </c>
      <c r="BY751">
        <v>-1674.04</v>
      </c>
      <c r="BZ751">
        <v>-1674.04</v>
      </c>
      <c r="CA751">
        <v>-1674.04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</row>
    <row r="752" spans="1:112" x14ac:dyDescent="0.25">
      <c r="A752">
        <v>131</v>
      </c>
      <c r="B752" t="s">
        <v>191</v>
      </c>
      <c r="C752" t="s">
        <v>197</v>
      </c>
      <c r="D752" s="5">
        <v>45383</v>
      </c>
      <c r="E752">
        <v>19216.580000000002</v>
      </c>
      <c r="F752" s="7">
        <v>45423</v>
      </c>
      <c r="G752" s="7">
        <v>45383</v>
      </c>
      <c r="H752" s="7">
        <v>45747</v>
      </c>
      <c r="I752">
        <v>1601.38</v>
      </c>
      <c r="J752">
        <v>12</v>
      </c>
      <c r="K752">
        <v>2</v>
      </c>
      <c r="L752">
        <v>0.03</v>
      </c>
      <c r="M752" t="s">
        <v>201</v>
      </c>
      <c r="N752" s="3">
        <f t="shared" si="22"/>
        <v>576.49740000000008</v>
      </c>
      <c r="O752" s="3">
        <f t="shared" si="23"/>
        <v>0</v>
      </c>
      <c r="P752" s="4">
        <f>N752+SUM(Commissions!N751:DE751)</f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-1601.38</v>
      </c>
      <c r="CC752">
        <v>-1601.38</v>
      </c>
      <c r="CD752">
        <v>-1601.38</v>
      </c>
      <c r="CE752">
        <v>-1601.38</v>
      </c>
      <c r="CF752">
        <v>-1601.38</v>
      </c>
      <c r="CG752">
        <v>-1601.38</v>
      </c>
      <c r="CH752">
        <v>-1601.38</v>
      </c>
      <c r="CI752">
        <v>-1601.38</v>
      </c>
      <c r="CJ752">
        <v>-1601.38</v>
      </c>
      <c r="CK752">
        <v>-1601.38</v>
      </c>
      <c r="CL752">
        <v>-1601.38</v>
      </c>
      <c r="CM752">
        <v>-1601.38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</row>
    <row r="753" spans="1:112" x14ac:dyDescent="0.25">
      <c r="A753">
        <v>131</v>
      </c>
      <c r="B753" t="s">
        <v>191</v>
      </c>
      <c r="C753" t="s">
        <v>197</v>
      </c>
      <c r="D753" s="5">
        <v>45748</v>
      </c>
      <c r="E753">
        <v>18382.5</v>
      </c>
      <c r="F753" s="7">
        <v>45788</v>
      </c>
      <c r="G753" s="7">
        <v>45748</v>
      </c>
      <c r="H753" s="7">
        <v>46112</v>
      </c>
      <c r="I753">
        <v>1531.88</v>
      </c>
      <c r="J753">
        <v>12</v>
      </c>
      <c r="K753">
        <v>3</v>
      </c>
      <c r="L753">
        <v>0.03</v>
      </c>
      <c r="M753" t="s">
        <v>201</v>
      </c>
      <c r="N753" s="3">
        <f t="shared" si="22"/>
        <v>551.47500000000002</v>
      </c>
      <c r="O753" s="3">
        <f t="shared" si="23"/>
        <v>0</v>
      </c>
      <c r="P753" s="4">
        <f>N753+SUM(Commissions!N752:DE752)</f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-1531.88</v>
      </c>
      <c r="CO753">
        <v>-1531.88</v>
      </c>
      <c r="CP753">
        <v>-1531.88</v>
      </c>
      <c r="CQ753">
        <v>-1531.88</v>
      </c>
      <c r="CR753">
        <v>-1531.88</v>
      </c>
      <c r="CS753">
        <v>-1531.88</v>
      </c>
      <c r="CT753">
        <v>-1531.88</v>
      </c>
      <c r="CU753">
        <v>-1531.88</v>
      </c>
      <c r="CV753">
        <v>-1531.88</v>
      </c>
      <c r="CW753">
        <v>-1531.88</v>
      </c>
      <c r="CX753">
        <v>-1531.88</v>
      </c>
      <c r="CY753">
        <v>-1531.88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</row>
    <row r="754" spans="1:112" x14ac:dyDescent="0.25">
      <c r="A754">
        <v>131</v>
      </c>
      <c r="B754" t="s">
        <v>191</v>
      </c>
      <c r="C754" t="s">
        <v>197</v>
      </c>
      <c r="D754" s="5">
        <v>46113</v>
      </c>
      <c r="E754">
        <v>17584.62</v>
      </c>
      <c r="F754" s="7">
        <v>46153</v>
      </c>
      <c r="G754" s="7">
        <v>46113</v>
      </c>
      <c r="H754" s="7">
        <v>46477</v>
      </c>
      <c r="I754">
        <v>1465.39</v>
      </c>
      <c r="J754">
        <v>12</v>
      </c>
      <c r="K754">
        <v>4</v>
      </c>
      <c r="L754">
        <v>0.03</v>
      </c>
      <c r="M754" t="s">
        <v>201</v>
      </c>
      <c r="N754" s="3">
        <f t="shared" si="22"/>
        <v>527.53859999999997</v>
      </c>
      <c r="O754" s="3">
        <f t="shared" si="23"/>
        <v>0</v>
      </c>
      <c r="P754" s="4">
        <f>N754+SUM(Commissions!N753:DE753)</f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-1465.39</v>
      </c>
      <c r="DA754">
        <v>-1465.39</v>
      </c>
      <c r="DB754">
        <v>-1465.39</v>
      </c>
      <c r="DC754">
        <v>-1465.39</v>
      </c>
      <c r="DD754">
        <v>-1465.39</v>
      </c>
      <c r="DE754">
        <v>-1465.39</v>
      </c>
      <c r="DF754">
        <v>-1465.39</v>
      </c>
      <c r="DG754">
        <v>-1465.39</v>
      </c>
      <c r="DH754">
        <v>-1465.39</v>
      </c>
    </row>
    <row r="755" spans="1:112" x14ac:dyDescent="0.25">
      <c r="A755">
        <v>132</v>
      </c>
      <c r="B755" t="s">
        <v>192</v>
      </c>
      <c r="C755" t="s">
        <v>200</v>
      </c>
      <c r="D755" s="5">
        <v>44652</v>
      </c>
      <c r="E755">
        <v>10000</v>
      </c>
      <c r="F755" s="7">
        <v>44692</v>
      </c>
      <c r="G755" s="7">
        <v>44652</v>
      </c>
      <c r="H755" s="7">
        <v>45016</v>
      </c>
      <c r="I755">
        <v>833.33</v>
      </c>
      <c r="J755">
        <v>12</v>
      </c>
      <c r="K755">
        <v>0</v>
      </c>
      <c r="L755">
        <v>0.05</v>
      </c>
      <c r="M755" t="s">
        <v>201</v>
      </c>
      <c r="N755" s="3">
        <f t="shared" si="22"/>
        <v>500</v>
      </c>
      <c r="O755" s="3">
        <f t="shared" si="23"/>
        <v>0</v>
      </c>
      <c r="P755" s="4">
        <f>N755+SUM(Commissions!N754:DE754)</f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-833.33</v>
      </c>
      <c r="BE755">
        <v>-833.33</v>
      </c>
      <c r="BF755">
        <v>-833.33</v>
      </c>
      <c r="BG755">
        <v>-833.33</v>
      </c>
      <c r="BH755">
        <v>-833.33</v>
      </c>
      <c r="BI755">
        <v>-833.33</v>
      </c>
      <c r="BJ755">
        <v>-833.33</v>
      </c>
      <c r="BK755">
        <v>-833.33</v>
      </c>
      <c r="BL755">
        <v>-833.33</v>
      </c>
      <c r="BM755">
        <v>-833.33</v>
      </c>
      <c r="BN755">
        <v>-833.33</v>
      </c>
      <c r="BO755">
        <v>-833.33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</row>
    <row r="756" spans="1:112" x14ac:dyDescent="0.25">
      <c r="A756">
        <v>132</v>
      </c>
      <c r="B756" t="s">
        <v>192</v>
      </c>
      <c r="C756" t="s">
        <v>200</v>
      </c>
      <c r="D756" s="5">
        <v>45017</v>
      </c>
      <c r="E756">
        <v>8909.09</v>
      </c>
      <c r="F756" s="7">
        <v>45057</v>
      </c>
      <c r="G756" s="7">
        <v>45017</v>
      </c>
      <c r="H756" s="7">
        <v>45382</v>
      </c>
      <c r="I756">
        <v>742.42</v>
      </c>
      <c r="J756">
        <v>12</v>
      </c>
      <c r="K756">
        <v>1</v>
      </c>
      <c r="L756">
        <v>0.03</v>
      </c>
      <c r="M756" t="s">
        <v>201</v>
      </c>
      <c r="N756" s="3">
        <f t="shared" si="22"/>
        <v>267.27269999999999</v>
      </c>
      <c r="O756" s="3">
        <f t="shared" si="23"/>
        <v>0</v>
      </c>
      <c r="P756" s="4">
        <f>N756+SUM(Commissions!N755:DE755)</f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-742.42</v>
      </c>
      <c r="BQ756">
        <v>-742.42</v>
      </c>
      <c r="BR756">
        <v>-742.42</v>
      </c>
      <c r="BS756">
        <v>-742.42</v>
      </c>
      <c r="BT756">
        <v>-742.42</v>
      </c>
      <c r="BU756">
        <v>-742.42</v>
      </c>
      <c r="BV756">
        <v>-742.42</v>
      </c>
      <c r="BW756">
        <v>-742.42</v>
      </c>
      <c r="BX756">
        <v>-742.42</v>
      </c>
      <c r="BY756">
        <v>-742.42</v>
      </c>
      <c r="BZ756">
        <v>-742.42</v>
      </c>
      <c r="CA756">
        <v>-742.42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</row>
    <row r="757" spans="1:112" x14ac:dyDescent="0.25">
      <c r="A757">
        <v>132</v>
      </c>
      <c r="B757" t="s">
        <v>192</v>
      </c>
      <c r="C757" t="s">
        <v>200</v>
      </c>
      <c r="D757" s="5">
        <v>45383</v>
      </c>
      <c r="E757">
        <v>7937.19</v>
      </c>
      <c r="F757" s="7">
        <v>45423</v>
      </c>
      <c r="G757" s="7">
        <v>45383</v>
      </c>
      <c r="H757" s="7">
        <v>45747</v>
      </c>
      <c r="I757">
        <v>661.43</v>
      </c>
      <c r="J757">
        <v>12</v>
      </c>
      <c r="K757">
        <v>2</v>
      </c>
      <c r="L757">
        <v>0.03</v>
      </c>
      <c r="M757" t="s">
        <v>201</v>
      </c>
      <c r="N757" s="3">
        <f t="shared" si="22"/>
        <v>238.11569999999998</v>
      </c>
      <c r="O757" s="3">
        <f t="shared" si="23"/>
        <v>0</v>
      </c>
      <c r="P757" s="4">
        <f>N757+SUM(Commissions!N756:DE756)</f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-661.43</v>
      </c>
      <c r="CC757">
        <v>-661.43</v>
      </c>
      <c r="CD757">
        <v>-661.43</v>
      </c>
      <c r="CE757">
        <v>-661.43</v>
      </c>
      <c r="CF757">
        <v>-661.43</v>
      </c>
      <c r="CG757">
        <v>-661.43</v>
      </c>
      <c r="CH757">
        <v>-661.43</v>
      </c>
      <c r="CI757">
        <v>-661.43</v>
      </c>
      <c r="CJ757">
        <v>-661.43</v>
      </c>
      <c r="CK757">
        <v>-661.43</v>
      </c>
      <c r="CL757">
        <v>-661.43</v>
      </c>
      <c r="CM757">
        <v>-661.43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</row>
    <row r="758" spans="1:112" x14ac:dyDescent="0.25">
      <c r="A758">
        <v>132</v>
      </c>
      <c r="B758" t="s">
        <v>192</v>
      </c>
      <c r="C758" t="s">
        <v>200</v>
      </c>
      <c r="D758" s="5">
        <v>45748</v>
      </c>
      <c r="E758">
        <v>7071.31</v>
      </c>
      <c r="F758" s="7">
        <v>45788</v>
      </c>
      <c r="G758" s="7">
        <v>45748</v>
      </c>
      <c r="H758" s="7">
        <v>46112</v>
      </c>
      <c r="I758">
        <v>589.28</v>
      </c>
      <c r="J758">
        <v>12</v>
      </c>
      <c r="K758">
        <v>3</v>
      </c>
      <c r="L758">
        <v>0.03</v>
      </c>
      <c r="M758" t="s">
        <v>201</v>
      </c>
      <c r="N758" s="3">
        <f t="shared" si="22"/>
        <v>212.13929999999999</v>
      </c>
      <c r="O758" s="3">
        <f t="shared" si="23"/>
        <v>0</v>
      </c>
      <c r="P758" s="4">
        <f>N758+SUM(Commissions!N757:DE757)</f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-589.28</v>
      </c>
      <c r="CO758">
        <v>-589.28</v>
      </c>
      <c r="CP758">
        <v>-589.28</v>
      </c>
      <c r="CQ758">
        <v>-589.28</v>
      </c>
      <c r="CR758">
        <v>-589.28</v>
      </c>
      <c r="CS758">
        <v>-589.28</v>
      </c>
      <c r="CT758">
        <v>-589.28</v>
      </c>
      <c r="CU758">
        <v>-589.28</v>
      </c>
      <c r="CV758">
        <v>-589.28</v>
      </c>
      <c r="CW758">
        <v>-589.28</v>
      </c>
      <c r="CX758">
        <v>-589.28</v>
      </c>
      <c r="CY758">
        <v>-589.28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</row>
    <row r="759" spans="1:112" x14ac:dyDescent="0.25">
      <c r="A759">
        <v>132</v>
      </c>
      <c r="B759" t="s">
        <v>192</v>
      </c>
      <c r="C759" t="s">
        <v>200</v>
      </c>
      <c r="D759" s="5">
        <v>46113</v>
      </c>
      <c r="E759">
        <v>6299.9</v>
      </c>
      <c r="F759" s="7">
        <v>46153</v>
      </c>
      <c r="G759" s="7">
        <v>46113</v>
      </c>
      <c r="H759" s="7">
        <v>46477</v>
      </c>
      <c r="I759">
        <v>524.99</v>
      </c>
      <c r="J759">
        <v>12</v>
      </c>
      <c r="K759">
        <v>4</v>
      </c>
      <c r="L759">
        <v>0.03</v>
      </c>
      <c r="M759" t="s">
        <v>201</v>
      </c>
      <c r="N759" s="3">
        <f t="shared" si="22"/>
        <v>188.99699999999999</v>
      </c>
      <c r="O759" s="3">
        <f t="shared" si="23"/>
        <v>0</v>
      </c>
      <c r="P759" s="4">
        <f>N759+SUM(Commissions!N758:DE758)</f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-524.99</v>
      </c>
      <c r="DA759">
        <v>-524.99</v>
      </c>
      <c r="DB759">
        <v>-524.99</v>
      </c>
      <c r="DC759">
        <v>-524.99</v>
      </c>
      <c r="DD759">
        <v>-524.99</v>
      </c>
      <c r="DE759">
        <v>-524.99</v>
      </c>
      <c r="DF759">
        <v>-524.99</v>
      </c>
      <c r="DG759">
        <v>-524.99</v>
      </c>
      <c r="DH759">
        <v>-524.99</v>
      </c>
    </row>
    <row r="760" spans="1:112" x14ac:dyDescent="0.25">
      <c r="A760">
        <v>133</v>
      </c>
      <c r="B760" t="s">
        <v>193</v>
      </c>
      <c r="C760" t="s">
        <v>200</v>
      </c>
      <c r="D760" s="5">
        <v>44652</v>
      </c>
      <c r="E760">
        <v>20000</v>
      </c>
      <c r="F760" s="7">
        <v>44692</v>
      </c>
      <c r="G760" s="7">
        <v>44652</v>
      </c>
      <c r="H760" s="7">
        <v>45016</v>
      </c>
      <c r="I760">
        <v>1666.67</v>
      </c>
      <c r="J760">
        <v>12</v>
      </c>
      <c r="K760">
        <v>0</v>
      </c>
      <c r="L760">
        <v>0.05</v>
      </c>
      <c r="M760" t="s">
        <v>201</v>
      </c>
      <c r="N760" s="3">
        <f t="shared" si="22"/>
        <v>1000</v>
      </c>
      <c r="O760" s="3">
        <f t="shared" si="23"/>
        <v>0</v>
      </c>
      <c r="P760" s="4">
        <f>N760+SUM(Commissions!N759:DE759)</f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-1666.67</v>
      </c>
      <c r="BE760">
        <v>-1666.67</v>
      </c>
      <c r="BF760">
        <v>-1666.67</v>
      </c>
      <c r="BG760">
        <v>-1666.67</v>
      </c>
      <c r="BH760">
        <v>-1666.67</v>
      </c>
      <c r="BI760">
        <v>-1666.67</v>
      </c>
      <c r="BJ760">
        <v>-1666.67</v>
      </c>
      <c r="BK760">
        <v>-1666.67</v>
      </c>
      <c r="BL760">
        <v>-1666.67</v>
      </c>
      <c r="BM760">
        <v>-1666.67</v>
      </c>
      <c r="BN760">
        <v>-1666.67</v>
      </c>
      <c r="BO760">
        <v>-1666.67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</row>
    <row r="761" spans="1:112" x14ac:dyDescent="0.25">
      <c r="A761">
        <v>133</v>
      </c>
      <c r="B761" t="s">
        <v>193</v>
      </c>
      <c r="C761" t="s">
        <v>200</v>
      </c>
      <c r="D761" s="5">
        <v>45017</v>
      </c>
      <c r="E761">
        <v>17818.18</v>
      </c>
      <c r="F761" s="7">
        <v>45057</v>
      </c>
      <c r="G761" s="7">
        <v>45017</v>
      </c>
      <c r="H761" s="7">
        <v>45382</v>
      </c>
      <c r="I761">
        <v>1484.85</v>
      </c>
      <c r="J761">
        <v>12</v>
      </c>
      <c r="K761">
        <v>1</v>
      </c>
      <c r="L761">
        <v>0.03</v>
      </c>
      <c r="M761" t="s">
        <v>201</v>
      </c>
      <c r="N761" s="3">
        <f t="shared" si="22"/>
        <v>534.54539999999997</v>
      </c>
      <c r="O761" s="3">
        <f t="shared" si="23"/>
        <v>0</v>
      </c>
      <c r="P761" s="4">
        <f>N761+SUM(Commissions!N760:DE760)</f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-1484.85</v>
      </c>
      <c r="BQ761">
        <v>-1484.85</v>
      </c>
      <c r="BR761">
        <v>-1484.85</v>
      </c>
      <c r="BS761">
        <v>-1484.85</v>
      </c>
      <c r="BT761">
        <v>-1484.85</v>
      </c>
      <c r="BU761">
        <v>-1484.85</v>
      </c>
      <c r="BV761">
        <v>-1484.85</v>
      </c>
      <c r="BW761">
        <v>-1484.85</v>
      </c>
      <c r="BX761">
        <v>-1484.85</v>
      </c>
      <c r="BY761">
        <v>-1484.85</v>
      </c>
      <c r="BZ761">
        <v>-1484.85</v>
      </c>
      <c r="CA761">
        <v>-1484.85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</row>
    <row r="762" spans="1:112" x14ac:dyDescent="0.25">
      <c r="A762">
        <v>133</v>
      </c>
      <c r="B762" t="s">
        <v>193</v>
      </c>
      <c r="C762" t="s">
        <v>200</v>
      </c>
      <c r="D762" s="5">
        <v>45383</v>
      </c>
      <c r="E762">
        <v>15874.38</v>
      </c>
      <c r="F762" s="7">
        <v>45423</v>
      </c>
      <c r="G762" s="7">
        <v>45383</v>
      </c>
      <c r="H762" s="7">
        <v>45747</v>
      </c>
      <c r="I762">
        <v>1322.87</v>
      </c>
      <c r="J762">
        <v>12</v>
      </c>
      <c r="K762">
        <v>2</v>
      </c>
      <c r="L762">
        <v>0.03</v>
      </c>
      <c r="M762" t="s">
        <v>201</v>
      </c>
      <c r="N762" s="3">
        <f t="shared" si="22"/>
        <v>476.23139999999995</v>
      </c>
      <c r="O762" s="3">
        <f t="shared" si="23"/>
        <v>0</v>
      </c>
      <c r="P762" s="4">
        <f>N762+SUM(Commissions!N761:DE761)</f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-1322.87</v>
      </c>
      <c r="CC762">
        <v>-1322.87</v>
      </c>
      <c r="CD762">
        <v>-1322.87</v>
      </c>
      <c r="CE762">
        <v>-1322.87</v>
      </c>
      <c r="CF762">
        <v>-1322.87</v>
      </c>
      <c r="CG762">
        <v>-1322.87</v>
      </c>
      <c r="CH762">
        <v>-1322.87</v>
      </c>
      <c r="CI762">
        <v>-1322.87</v>
      </c>
      <c r="CJ762">
        <v>-1322.87</v>
      </c>
      <c r="CK762">
        <v>-1322.87</v>
      </c>
      <c r="CL762">
        <v>-1322.87</v>
      </c>
      <c r="CM762">
        <v>-1322.87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</row>
    <row r="763" spans="1:112" x14ac:dyDescent="0.25">
      <c r="A763">
        <v>133</v>
      </c>
      <c r="B763" t="s">
        <v>193</v>
      </c>
      <c r="C763" t="s">
        <v>200</v>
      </c>
      <c r="D763" s="5">
        <v>45748</v>
      </c>
      <c r="E763">
        <v>14142.63</v>
      </c>
      <c r="F763" s="7">
        <v>45788</v>
      </c>
      <c r="G763" s="7">
        <v>45748</v>
      </c>
      <c r="H763" s="7">
        <v>46112</v>
      </c>
      <c r="I763">
        <v>1178.55</v>
      </c>
      <c r="J763">
        <v>12</v>
      </c>
      <c r="K763">
        <v>3</v>
      </c>
      <c r="L763">
        <v>0.03</v>
      </c>
      <c r="M763" t="s">
        <v>201</v>
      </c>
      <c r="N763" s="3">
        <f t="shared" si="22"/>
        <v>424.27889999999996</v>
      </c>
      <c r="O763" s="3">
        <f t="shared" si="23"/>
        <v>0</v>
      </c>
      <c r="P763" s="4">
        <f>N763+SUM(Commissions!N762:DE762)</f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-1178.55</v>
      </c>
      <c r="CO763">
        <v>-1178.55</v>
      </c>
      <c r="CP763">
        <v>-1178.55</v>
      </c>
      <c r="CQ763">
        <v>-1178.55</v>
      </c>
      <c r="CR763">
        <v>-1178.55</v>
      </c>
      <c r="CS763">
        <v>-1178.55</v>
      </c>
      <c r="CT763">
        <v>-1178.55</v>
      </c>
      <c r="CU763">
        <v>-1178.55</v>
      </c>
      <c r="CV763">
        <v>-1178.55</v>
      </c>
      <c r="CW763">
        <v>-1178.55</v>
      </c>
      <c r="CX763">
        <v>-1178.55</v>
      </c>
      <c r="CY763">
        <v>-1178.55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</row>
    <row r="764" spans="1:112" x14ac:dyDescent="0.25">
      <c r="A764">
        <v>133</v>
      </c>
      <c r="B764" t="s">
        <v>193</v>
      </c>
      <c r="C764" t="s">
        <v>200</v>
      </c>
      <c r="D764" s="5">
        <v>46113</v>
      </c>
      <c r="E764">
        <v>12599.8</v>
      </c>
      <c r="F764" s="7">
        <v>46153</v>
      </c>
      <c r="G764" s="7">
        <v>46113</v>
      </c>
      <c r="H764" s="7">
        <v>46477</v>
      </c>
      <c r="I764">
        <v>1049.98</v>
      </c>
      <c r="J764">
        <v>12</v>
      </c>
      <c r="K764">
        <v>4</v>
      </c>
      <c r="L764">
        <v>0.03</v>
      </c>
      <c r="M764" t="s">
        <v>201</v>
      </c>
      <c r="N764" s="3">
        <f t="shared" si="22"/>
        <v>377.99399999999997</v>
      </c>
      <c r="O764" s="3">
        <f t="shared" si="23"/>
        <v>0</v>
      </c>
      <c r="P764" s="4">
        <f>N764+SUM(Commissions!N763:DE763)</f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-1049.98</v>
      </c>
      <c r="DA764">
        <v>-1049.98</v>
      </c>
      <c r="DB764">
        <v>-1049.98</v>
      </c>
      <c r="DC764">
        <v>-1049.98</v>
      </c>
      <c r="DD764">
        <v>-1049.98</v>
      </c>
      <c r="DE764">
        <v>-1049.98</v>
      </c>
      <c r="DF764">
        <v>-1049.98</v>
      </c>
      <c r="DG764">
        <v>-1049.98</v>
      </c>
      <c r="DH764">
        <v>-1049.98</v>
      </c>
    </row>
    <row r="765" spans="1:112" x14ac:dyDescent="0.25">
      <c r="A765">
        <v>134</v>
      </c>
      <c r="B765" t="s">
        <v>194</v>
      </c>
      <c r="C765" t="s">
        <v>200</v>
      </c>
      <c r="D765" s="5">
        <v>44713</v>
      </c>
      <c r="E765">
        <v>40000</v>
      </c>
      <c r="F765" s="7">
        <v>44753</v>
      </c>
      <c r="G765" s="7">
        <v>44713</v>
      </c>
      <c r="H765" s="7">
        <v>45077</v>
      </c>
      <c r="I765">
        <v>3333.33</v>
      </c>
      <c r="J765">
        <v>12</v>
      </c>
      <c r="K765">
        <v>0</v>
      </c>
      <c r="L765">
        <v>0.05</v>
      </c>
      <c r="M765" t="s">
        <v>201</v>
      </c>
      <c r="N765" s="3">
        <f t="shared" si="22"/>
        <v>2000</v>
      </c>
      <c r="O765" s="3">
        <f t="shared" si="23"/>
        <v>0</v>
      </c>
      <c r="P765" s="4">
        <f>N765+SUM(Commissions!N764:DE764)</f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-3333.33</v>
      </c>
      <c r="BG765">
        <v>-3333.33</v>
      </c>
      <c r="BH765">
        <v>-3333.33</v>
      </c>
      <c r="BI765">
        <v>-3333.33</v>
      </c>
      <c r="BJ765">
        <v>-3333.33</v>
      </c>
      <c r="BK765">
        <v>-3333.33</v>
      </c>
      <c r="BL765">
        <v>-3333.33</v>
      </c>
      <c r="BM765">
        <v>-3333.33</v>
      </c>
      <c r="BN765">
        <v>-3333.33</v>
      </c>
      <c r="BO765">
        <v>-3333.33</v>
      </c>
      <c r="BP765">
        <v>-3333.33</v>
      </c>
      <c r="BQ765">
        <v>-3333.33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</row>
    <row r="766" spans="1:112" x14ac:dyDescent="0.25">
      <c r="A766">
        <v>134</v>
      </c>
      <c r="B766" t="s">
        <v>194</v>
      </c>
      <c r="C766" t="s">
        <v>200</v>
      </c>
      <c r="D766" s="5">
        <v>45078</v>
      </c>
      <c r="E766">
        <v>35636.36</v>
      </c>
      <c r="F766" s="7">
        <v>45118</v>
      </c>
      <c r="G766" s="7">
        <v>45078</v>
      </c>
      <c r="H766" s="7">
        <v>45443</v>
      </c>
      <c r="I766">
        <v>2969.7</v>
      </c>
      <c r="J766">
        <v>12</v>
      </c>
      <c r="K766">
        <v>1</v>
      </c>
      <c r="L766">
        <v>0.03</v>
      </c>
      <c r="M766" t="s">
        <v>201</v>
      </c>
      <c r="N766" s="3">
        <f t="shared" si="22"/>
        <v>1069.0907999999999</v>
      </c>
      <c r="O766" s="3">
        <f t="shared" si="23"/>
        <v>0</v>
      </c>
      <c r="P766" s="4">
        <f>N766+SUM(Commissions!N765:DE765)</f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-2969.7</v>
      </c>
      <c r="BS766">
        <v>-2969.7</v>
      </c>
      <c r="BT766">
        <v>-2969.7</v>
      </c>
      <c r="BU766">
        <v>-2969.7</v>
      </c>
      <c r="BV766">
        <v>-2969.7</v>
      </c>
      <c r="BW766">
        <v>-2969.7</v>
      </c>
      <c r="BX766">
        <v>-2969.7</v>
      </c>
      <c r="BY766">
        <v>-2969.7</v>
      </c>
      <c r="BZ766">
        <v>-2969.7</v>
      </c>
      <c r="CA766">
        <v>-2969.7</v>
      </c>
      <c r="CB766">
        <v>-2969.7</v>
      </c>
      <c r="CC766">
        <v>-2969.7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</row>
    <row r="767" spans="1:112" x14ac:dyDescent="0.25">
      <c r="A767">
        <v>134</v>
      </c>
      <c r="B767" t="s">
        <v>194</v>
      </c>
      <c r="C767" t="s">
        <v>200</v>
      </c>
      <c r="D767" s="5">
        <v>45444</v>
      </c>
      <c r="E767">
        <v>31748.76</v>
      </c>
      <c r="F767" s="7">
        <v>45484</v>
      </c>
      <c r="G767" s="7">
        <v>45444</v>
      </c>
      <c r="H767" s="7">
        <v>45808</v>
      </c>
      <c r="I767">
        <v>2645.73</v>
      </c>
      <c r="J767">
        <v>12</v>
      </c>
      <c r="K767">
        <v>2</v>
      </c>
      <c r="L767">
        <v>0.03</v>
      </c>
      <c r="M767" t="s">
        <v>201</v>
      </c>
      <c r="N767" s="3">
        <f t="shared" si="22"/>
        <v>952.4627999999999</v>
      </c>
      <c r="O767" s="3">
        <f t="shared" si="23"/>
        <v>0</v>
      </c>
      <c r="P767" s="4">
        <f>N767+SUM(Commissions!N766:DE766)</f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-2645.73</v>
      </c>
      <c r="CE767">
        <v>-2645.73</v>
      </c>
      <c r="CF767">
        <v>-2645.73</v>
      </c>
      <c r="CG767">
        <v>-2645.73</v>
      </c>
      <c r="CH767">
        <v>-2645.73</v>
      </c>
      <c r="CI767">
        <v>-2645.73</v>
      </c>
      <c r="CJ767">
        <v>-2645.73</v>
      </c>
      <c r="CK767">
        <v>-2645.73</v>
      </c>
      <c r="CL767">
        <v>-2645.73</v>
      </c>
      <c r="CM767">
        <v>-2645.73</v>
      </c>
      <c r="CN767">
        <v>-2645.73</v>
      </c>
      <c r="CO767">
        <v>-2645.73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</row>
    <row r="768" spans="1:112" x14ac:dyDescent="0.25">
      <c r="A768">
        <v>134</v>
      </c>
      <c r="B768" t="s">
        <v>194</v>
      </c>
      <c r="C768" t="s">
        <v>200</v>
      </c>
      <c r="D768" s="5">
        <v>45809</v>
      </c>
      <c r="E768">
        <v>28285.26</v>
      </c>
      <c r="F768" s="7">
        <v>45849</v>
      </c>
      <c r="G768" s="7">
        <v>45809</v>
      </c>
      <c r="H768" s="7">
        <v>46173</v>
      </c>
      <c r="I768">
        <v>2357.1</v>
      </c>
      <c r="J768">
        <v>12</v>
      </c>
      <c r="K768">
        <v>3</v>
      </c>
      <c r="L768">
        <v>0.03</v>
      </c>
      <c r="M768" t="s">
        <v>201</v>
      </c>
      <c r="N768" s="3">
        <f t="shared" si="22"/>
        <v>848.55779999999993</v>
      </c>
      <c r="O768" s="3">
        <f t="shared" si="23"/>
        <v>0</v>
      </c>
      <c r="P768" s="4">
        <f>N768+SUM(Commissions!N767:DE767)</f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-2357.1</v>
      </c>
      <c r="CQ768">
        <v>-2357.1</v>
      </c>
      <c r="CR768">
        <v>-2357.1</v>
      </c>
      <c r="CS768">
        <v>-2357.1</v>
      </c>
      <c r="CT768">
        <v>-2357.1</v>
      </c>
      <c r="CU768">
        <v>-2357.1</v>
      </c>
      <c r="CV768">
        <v>-2357.1</v>
      </c>
      <c r="CW768">
        <v>-2357.1</v>
      </c>
      <c r="CX768">
        <v>-2357.1</v>
      </c>
      <c r="CY768">
        <v>-2357.1</v>
      </c>
      <c r="CZ768">
        <v>-2357.1</v>
      </c>
      <c r="DA768">
        <v>-2357.1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</row>
    <row r="769" spans="1:112" x14ac:dyDescent="0.25">
      <c r="A769">
        <v>134</v>
      </c>
      <c r="B769" t="s">
        <v>194</v>
      </c>
      <c r="C769" t="s">
        <v>200</v>
      </c>
      <c r="D769" s="5">
        <v>46174</v>
      </c>
      <c r="E769">
        <v>25199.59</v>
      </c>
      <c r="F769" s="7">
        <v>46214</v>
      </c>
      <c r="G769" s="7">
        <v>46174</v>
      </c>
      <c r="H769" s="7">
        <v>46538</v>
      </c>
      <c r="I769">
        <v>2099.9699999999998</v>
      </c>
      <c r="J769">
        <v>12</v>
      </c>
      <c r="K769">
        <v>4</v>
      </c>
      <c r="L769">
        <v>0.03</v>
      </c>
      <c r="M769" t="s">
        <v>201</v>
      </c>
      <c r="N769" s="3">
        <f t="shared" si="22"/>
        <v>755.98770000000002</v>
      </c>
      <c r="O769" s="3">
        <f t="shared" si="23"/>
        <v>0</v>
      </c>
      <c r="P769" s="4">
        <f>N769+SUM(Commissions!N768:DE768)</f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-2099.9699999999998</v>
      </c>
      <c r="DC769">
        <v>-2099.9699999999998</v>
      </c>
      <c r="DD769">
        <v>-2099.9699999999998</v>
      </c>
      <c r="DE769">
        <v>-2099.9699999999998</v>
      </c>
      <c r="DF769">
        <v>-2099.9699999999998</v>
      </c>
      <c r="DG769">
        <v>-2099.9699999999998</v>
      </c>
      <c r="DH769">
        <v>-2099.9699999999998</v>
      </c>
    </row>
    <row r="770" spans="1:112" x14ac:dyDescent="0.25">
      <c r="A770">
        <v>135</v>
      </c>
      <c r="B770" t="s">
        <v>195</v>
      </c>
      <c r="C770" t="s">
        <v>197</v>
      </c>
      <c r="D770" s="5">
        <v>45108</v>
      </c>
      <c r="E770">
        <v>30000</v>
      </c>
      <c r="F770" s="7">
        <v>45148</v>
      </c>
      <c r="G770" s="7">
        <v>45108</v>
      </c>
      <c r="H770" s="7">
        <v>45291</v>
      </c>
      <c r="I770">
        <v>5000</v>
      </c>
      <c r="J770">
        <v>6</v>
      </c>
      <c r="K770">
        <v>0</v>
      </c>
      <c r="L770">
        <v>0.05</v>
      </c>
      <c r="M770" t="s">
        <v>201</v>
      </c>
      <c r="N770" s="3">
        <f t="shared" si="22"/>
        <v>1500</v>
      </c>
      <c r="O770" s="3">
        <f t="shared" si="23"/>
        <v>0</v>
      </c>
      <c r="P770" s="4">
        <f>N770+SUM(Commissions!N769:DE769)</f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-5000</v>
      </c>
      <c r="BT770">
        <v>-5000</v>
      </c>
      <c r="BU770">
        <v>-5000</v>
      </c>
      <c r="BV770">
        <v>-5000</v>
      </c>
      <c r="BW770">
        <v>-5000</v>
      </c>
      <c r="BX770">
        <v>-5000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</row>
    <row r="771" spans="1:112" x14ac:dyDescent="0.25">
      <c r="A771">
        <v>135</v>
      </c>
      <c r="B771" t="s">
        <v>195</v>
      </c>
      <c r="C771" t="s">
        <v>197</v>
      </c>
      <c r="D771" s="5">
        <v>45292</v>
      </c>
      <c r="E771">
        <v>28697.87</v>
      </c>
      <c r="F771" s="7">
        <v>45332</v>
      </c>
      <c r="G771" s="7">
        <v>45292</v>
      </c>
      <c r="H771" s="7">
        <v>45473</v>
      </c>
      <c r="I771">
        <v>4782.9799999999996</v>
      </c>
      <c r="J771">
        <v>6</v>
      </c>
      <c r="K771">
        <v>1</v>
      </c>
      <c r="L771">
        <v>0.03</v>
      </c>
      <c r="M771" t="s">
        <v>201</v>
      </c>
      <c r="N771" s="3">
        <f t="shared" si="22"/>
        <v>860.9360999999999</v>
      </c>
      <c r="O771" s="3">
        <f t="shared" si="23"/>
        <v>0</v>
      </c>
      <c r="P771" s="4">
        <f>N771+SUM(Commissions!N770:DE770)</f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-4782.9799999999996</v>
      </c>
      <c r="BZ771">
        <v>-4782.9799999999996</v>
      </c>
      <c r="CA771">
        <v>-4782.9799999999996</v>
      </c>
      <c r="CB771">
        <v>-4782.9799999999996</v>
      </c>
      <c r="CC771">
        <v>-4782.9799999999996</v>
      </c>
      <c r="CD771">
        <v>-4782.9799999999996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</row>
    <row r="772" spans="1:112" x14ac:dyDescent="0.25">
      <c r="A772">
        <v>135</v>
      </c>
      <c r="B772" t="s">
        <v>195</v>
      </c>
      <c r="C772" t="s">
        <v>197</v>
      </c>
      <c r="D772" s="5">
        <v>45474</v>
      </c>
      <c r="E772">
        <v>27452.26</v>
      </c>
      <c r="F772" s="7">
        <v>45514</v>
      </c>
      <c r="G772" s="7">
        <v>45474</v>
      </c>
      <c r="H772" s="7">
        <v>45657</v>
      </c>
      <c r="I772">
        <v>4575.38</v>
      </c>
      <c r="J772">
        <v>6</v>
      </c>
      <c r="K772">
        <v>2</v>
      </c>
      <c r="L772">
        <v>0.03</v>
      </c>
      <c r="M772" t="s">
        <v>201</v>
      </c>
      <c r="N772" s="3">
        <f t="shared" ref="N772:N777" si="24">E772*L772</f>
        <v>823.56779999999992</v>
      </c>
      <c r="O772" s="3">
        <f t="shared" ref="O772:O777" si="25">IF(OR(F772&gt;$O$1,F772&lt;$N$1),E772*L772,0)</f>
        <v>0</v>
      </c>
      <c r="P772" s="4">
        <f>N772+SUM(Commissions!N771:DE771)</f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-4575.38</v>
      </c>
      <c r="CF772">
        <v>-4575.38</v>
      </c>
      <c r="CG772">
        <v>-4575.38</v>
      </c>
      <c r="CH772">
        <v>-4575.38</v>
      </c>
      <c r="CI772">
        <v>-4575.38</v>
      </c>
      <c r="CJ772">
        <v>-4575.38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</row>
    <row r="773" spans="1:112" x14ac:dyDescent="0.25">
      <c r="A773">
        <v>135</v>
      </c>
      <c r="B773" t="s">
        <v>195</v>
      </c>
      <c r="C773" t="s">
        <v>197</v>
      </c>
      <c r="D773" s="5">
        <v>45658</v>
      </c>
      <c r="E773">
        <v>26260.720000000001</v>
      </c>
      <c r="F773" s="7">
        <v>45698</v>
      </c>
      <c r="G773" s="7">
        <v>45658</v>
      </c>
      <c r="H773" s="7">
        <v>45838</v>
      </c>
      <c r="I773">
        <v>4376.79</v>
      </c>
      <c r="J773">
        <v>6</v>
      </c>
      <c r="K773">
        <v>3</v>
      </c>
      <c r="L773">
        <v>0.03</v>
      </c>
      <c r="M773" t="s">
        <v>201</v>
      </c>
      <c r="N773" s="3">
        <f t="shared" si="24"/>
        <v>787.82159999999999</v>
      </c>
      <c r="O773" s="3">
        <f t="shared" si="25"/>
        <v>0</v>
      </c>
      <c r="P773" s="4">
        <f>N773+SUM(Commissions!N772:DE772)</f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-4376.79</v>
      </c>
      <c r="CL773">
        <v>-4376.79</v>
      </c>
      <c r="CM773">
        <v>-4376.79</v>
      </c>
      <c r="CN773">
        <v>-4376.79</v>
      </c>
      <c r="CO773">
        <v>-4376.79</v>
      </c>
      <c r="CP773">
        <v>-4376.79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</row>
    <row r="774" spans="1:112" x14ac:dyDescent="0.25">
      <c r="A774">
        <v>135</v>
      </c>
      <c r="B774" t="s">
        <v>195</v>
      </c>
      <c r="C774" t="s">
        <v>197</v>
      </c>
      <c r="D774" s="5">
        <v>45839</v>
      </c>
      <c r="E774">
        <v>25120.89</v>
      </c>
      <c r="F774" s="7">
        <v>45879</v>
      </c>
      <c r="G774" s="7">
        <v>45839</v>
      </c>
      <c r="H774" s="7">
        <v>46022</v>
      </c>
      <c r="I774">
        <v>4186.82</v>
      </c>
      <c r="J774">
        <v>6</v>
      </c>
      <c r="K774">
        <v>4</v>
      </c>
      <c r="L774">
        <v>0.03</v>
      </c>
      <c r="M774" t="s">
        <v>201</v>
      </c>
      <c r="N774" s="3">
        <f t="shared" si="24"/>
        <v>753.62669999999991</v>
      </c>
      <c r="O774" s="3">
        <f t="shared" si="25"/>
        <v>0</v>
      </c>
      <c r="P774" s="4">
        <f>N774+SUM(Commissions!N773:DE773)</f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-4186.82</v>
      </c>
      <c r="CR774">
        <v>-4186.82</v>
      </c>
      <c r="CS774">
        <v>-4186.82</v>
      </c>
      <c r="CT774">
        <v>-4186.82</v>
      </c>
      <c r="CU774">
        <v>-4186.82</v>
      </c>
      <c r="CV774">
        <v>-4186.82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</row>
    <row r="775" spans="1:112" x14ac:dyDescent="0.25">
      <c r="A775">
        <v>135</v>
      </c>
      <c r="B775" t="s">
        <v>195</v>
      </c>
      <c r="C775" t="s">
        <v>197</v>
      </c>
      <c r="D775" s="5">
        <v>46023</v>
      </c>
      <c r="E775">
        <v>24030.54</v>
      </c>
      <c r="F775" s="7">
        <v>46063</v>
      </c>
      <c r="G775" s="7">
        <v>46023</v>
      </c>
      <c r="H775" s="7">
        <v>46203</v>
      </c>
      <c r="I775">
        <v>4005.09</v>
      </c>
      <c r="J775">
        <v>6</v>
      </c>
      <c r="K775">
        <v>5</v>
      </c>
      <c r="L775">
        <v>0.03</v>
      </c>
      <c r="M775" t="s">
        <v>201</v>
      </c>
      <c r="N775" s="3">
        <f t="shared" si="24"/>
        <v>720.9162</v>
      </c>
      <c r="O775" s="3">
        <f t="shared" si="25"/>
        <v>0</v>
      </c>
      <c r="P775" s="4">
        <f>N775+SUM(Commissions!N774:DE774)</f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-4005.09</v>
      </c>
      <c r="CX775">
        <v>-4005.09</v>
      </c>
      <c r="CY775">
        <v>-4005.09</v>
      </c>
      <c r="CZ775">
        <v>-4005.09</v>
      </c>
      <c r="DA775">
        <v>-4005.09</v>
      </c>
      <c r="DB775">
        <v>-4005.09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</row>
    <row r="776" spans="1:112" x14ac:dyDescent="0.25">
      <c r="A776">
        <v>135</v>
      </c>
      <c r="B776" t="s">
        <v>195</v>
      </c>
      <c r="C776" t="s">
        <v>197</v>
      </c>
      <c r="D776" s="5">
        <v>46204</v>
      </c>
      <c r="E776">
        <v>22987.51</v>
      </c>
      <c r="F776" s="7">
        <v>46244</v>
      </c>
      <c r="G776" s="7">
        <v>46204</v>
      </c>
      <c r="H776" s="7">
        <v>46387</v>
      </c>
      <c r="I776">
        <v>3831.25</v>
      </c>
      <c r="J776">
        <v>6</v>
      </c>
      <c r="K776">
        <v>6</v>
      </c>
      <c r="L776">
        <v>0.03</v>
      </c>
      <c r="M776" t="s">
        <v>201</v>
      </c>
      <c r="N776" s="3">
        <f t="shared" si="24"/>
        <v>689.62529999999992</v>
      </c>
      <c r="O776" s="3">
        <f t="shared" si="25"/>
        <v>0</v>
      </c>
      <c r="P776" s="4">
        <f>N776+SUM(Commissions!N775:DE775)</f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-3831.25</v>
      </c>
      <c r="DD776">
        <v>-3831.25</v>
      </c>
      <c r="DE776">
        <v>-3831.25</v>
      </c>
      <c r="DF776">
        <v>-3831.25</v>
      </c>
      <c r="DG776">
        <v>-3831.25</v>
      </c>
      <c r="DH776">
        <v>-3831.25</v>
      </c>
    </row>
    <row r="777" spans="1:112" x14ac:dyDescent="0.25">
      <c r="A777">
        <v>135</v>
      </c>
      <c r="B777" t="s">
        <v>195</v>
      </c>
      <c r="C777" t="s">
        <v>197</v>
      </c>
      <c r="D777" s="5">
        <v>46388</v>
      </c>
      <c r="E777">
        <v>21989.75</v>
      </c>
      <c r="F777" s="7">
        <v>46428</v>
      </c>
      <c r="G777" s="7">
        <v>46388</v>
      </c>
      <c r="H777" s="7">
        <v>46568</v>
      </c>
      <c r="I777">
        <v>3664.96</v>
      </c>
      <c r="J777">
        <v>6</v>
      </c>
      <c r="K777">
        <v>7</v>
      </c>
      <c r="L777">
        <v>0.03</v>
      </c>
      <c r="M777" t="s">
        <v>201</v>
      </c>
      <c r="N777" s="3">
        <f t="shared" si="24"/>
        <v>659.6925</v>
      </c>
      <c r="O777" s="3">
        <f t="shared" si="25"/>
        <v>659.6925</v>
      </c>
      <c r="P777" s="4">
        <f>N777+SUM(Commissions!N776:DE776)</f>
        <v>659.6925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</row>
    <row r="779" spans="1:112" x14ac:dyDescent="0.25">
      <c r="N779" s="3">
        <f>SUM(N3:N778)</f>
        <v>1195701.2906999984</v>
      </c>
      <c r="O779" s="3">
        <f>SUM(O3:O778)</f>
        <v>175836.06400000001</v>
      </c>
      <c r="P779" s="3"/>
    </row>
    <row r="780" spans="1:112" x14ac:dyDescent="0.25">
      <c r="N780" s="3">
        <f>Commissions!K2</f>
        <v>-1019865.226699999</v>
      </c>
      <c r="P780" s="4"/>
    </row>
    <row r="781" spans="1:112" x14ac:dyDescent="0.25">
      <c r="N781" s="3">
        <f>N779+N780</f>
        <v>175836.06399999943</v>
      </c>
    </row>
  </sheetData>
  <autoFilter ref="A2:DH777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776"/>
  <sheetViews>
    <sheetView workbookViewId="0"/>
  </sheetViews>
  <sheetFormatPr defaultRowHeight="15" x14ac:dyDescent="0.25"/>
  <sheetData>
    <row r="1" spans="1:10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25">
      <c r="A2">
        <v>6</v>
      </c>
      <c r="B2" t="s">
        <v>109</v>
      </c>
      <c r="C2" t="s">
        <v>196</v>
      </c>
      <c r="D2" s="2">
        <v>44228</v>
      </c>
      <c r="E2">
        <v>237500</v>
      </c>
      <c r="F2" s="2">
        <v>44287</v>
      </c>
      <c r="G2" s="2">
        <v>43770</v>
      </c>
      <c r="H2" s="2">
        <v>44255</v>
      </c>
      <c r="I2">
        <v>14843.75</v>
      </c>
      <c r="J2">
        <v>16</v>
      </c>
      <c r="K2">
        <v>0</v>
      </c>
      <c r="L2">
        <v>0.15</v>
      </c>
      <c r="M2" t="s">
        <v>201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237500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 x14ac:dyDescent="0.25">
      <c r="A3">
        <v>6</v>
      </c>
      <c r="B3" t="s">
        <v>109</v>
      </c>
      <c r="C3" t="s">
        <v>196</v>
      </c>
      <c r="D3" s="2">
        <v>44256</v>
      </c>
      <c r="E3">
        <v>218331.86</v>
      </c>
      <c r="F3" s="2">
        <v>44296</v>
      </c>
      <c r="G3" s="2">
        <v>44256</v>
      </c>
      <c r="H3" s="2">
        <v>44742</v>
      </c>
      <c r="I3">
        <v>13645.74</v>
      </c>
      <c r="J3">
        <v>16</v>
      </c>
      <c r="K3">
        <v>1</v>
      </c>
      <c r="L3">
        <v>0.15</v>
      </c>
      <c r="M3" t="s">
        <v>201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218331.86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</row>
    <row r="4" spans="1:109" x14ac:dyDescent="0.25">
      <c r="A4">
        <v>6</v>
      </c>
      <c r="B4" t="s">
        <v>109</v>
      </c>
      <c r="C4" t="s">
        <v>196</v>
      </c>
      <c r="D4" s="2">
        <v>44743</v>
      </c>
      <c r="E4">
        <v>200710.74</v>
      </c>
      <c r="F4" s="2">
        <v>44783</v>
      </c>
      <c r="G4" s="2">
        <v>44743</v>
      </c>
      <c r="H4" s="2">
        <v>45230</v>
      </c>
      <c r="I4">
        <v>12544.42</v>
      </c>
      <c r="J4">
        <v>16</v>
      </c>
      <c r="K4">
        <v>2</v>
      </c>
      <c r="L4">
        <v>0.15</v>
      </c>
      <c r="M4" t="s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200710.74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</row>
    <row r="5" spans="1:109" x14ac:dyDescent="0.25">
      <c r="A5">
        <v>6</v>
      </c>
      <c r="B5" t="s">
        <v>109</v>
      </c>
      <c r="C5" t="s">
        <v>196</v>
      </c>
      <c r="D5" s="2">
        <v>45231</v>
      </c>
      <c r="E5">
        <v>184511.78</v>
      </c>
      <c r="F5" s="2">
        <v>45271</v>
      </c>
      <c r="G5" s="2">
        <v>45231</v>
      </c>
      <c r="H5" s="2">
        <v>45716</v>
      </c>
      <c r="I5">
        <v>11531.99</v>
      </c>
      <c r="J5">
        <v>16</v>
      </c>
      <c r="K5">
        <v>3</v>
      </c>
      <c r="L5">
        <v>0.15</v>
      </c>
      <c r="M5" t="s">
        <v>201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184511.78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</row>
    <row r="6" spans="1:109" x14ac:dyDescent="0.25">
      <c r="A6">
        <v>6</v>
      </c>
      <c r="B6" t="s">
        <v>109</v>
      </c>
      <c r="C6" t="s">
        <v>196</v>
      </c>
      <c r="D6" s="2">
        <v>45717</v>
      </c>
      <c r="E6">
        <v>169620.21</v>
      </c>
      <c r="F6" s="2">
        <v>45757</v>
      </c>
      <c r="G6" s="2">
        <v>45717</v>
      </c>
      <c r="H6" s="2">
        <v>46203</v>
      </c>
      <c r="I6">
        <v>10601.26</v>
      </c>
      <c r="J6">
        <v>16</v>
      </c>
      <c r="K6">
        <v>4</v>
      </c>
      <c r="L6">
        <v>0.15</v>
      </c>
      <c r="M6" t="s">
        <v>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169620.21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</row>
    <row r="7" spans="1:109" x14ac:dyDescent="0.25">
      <c r="A7">
        <v>6</v>
      </c>
      <c r="B7" t="s">
        <v>109</v>
      </c>
      <c r="C7" t="s">
        <v>196</v>
      </c>
      <c r="D7" s="2">
        <v>46204</v>
      </c>
      <c r="E7">
        <v>155930.51</v>
      </c>
      <c r="F7" s="2">
        <v>46244</v>
      </c>
      <c r="G7" s="2">
        <v>46204</v>
      </c>
      <c r="H7" s="2">
        <v>46691</v>
      </c>
      <c r="I7">
        <v>9745.66</v>
      </c>
      <c r="J7">
        <v>16</v>
      </c>
      <c r="K7">
        <v>5</v>
      </c>
      <c r="L7">
        <v>0.15</v>
      </c>
      <c r="M7" t="s">
        <v>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155930.51</v>
      </c>
      <c r="DA7">
        <v>0</v>
      </c>
      <c r="DB7">
        <v>0</v>
      </c>
      <c r="DC7">
        <v>0</v>
      </c>
      <c r="DD7">
        <v>0</v>
      </c>
      <c r="DE7">
        <v>0</v>
      </c>
    </row>
    <row r="8" spans="1:109" x14ac:dyDescent="0.25">
      <c r="A8">
        <v>8</v>
      </c>
      <c r="B8" t="s">
        <v>110</v>
      </c>
      <c r="C8" t="s">
        <v>197</v>
      </c>
      <c r="D8" s="2">
        <v>43862</v>
      </c>
      <c r="E8">
        <v>5000</v>
      </c>
      <c r="F8" s="2">
        <v>43902</v>
      </c>
      <c r="G8" s="2">
        <v>43862</v>
      </c>
      <c r="H8" s="2">
        <v>44227</v>
      </c>
      <c r="I8">
        <v>416.67</v>
      </c>
      <c r="J8">
        <v>12</v>
      </c>
      <c r="K8">
        <v>0</v>
      </c>
      <c r="L8">
        <v>0.05</v>
      </c>
      <c r="M8" t="s">
        <v>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</row>
    <row r="9" spans="1:109" x14ac:dyDescent="0.25">
      <c r="A9">
        <v>8</v>
      </c>
      <c r="B9" t="s">
        <v>110</v>
      </c>
      <c r="C9" t="s">
        <v>197</v>
      </c>
      <c r="D9" s="2">
        <v>44228</v>
      </c>
      <c r="E9">
        <v>4782.9799999999996</v>
      </c>
      <c r="F9" s="2">
        <v>44268</v>
      </c>
      <c r="G9" s="2">
        <v>44228</v>
      </c>
      <c r="H9" s="2">
        <v>44592</v>
      </c>
      <c r="I9">
        <v>398.58</v>
      </c>
      <c r="J9">
        <v>12</v>
      </c>
      <c r="K9">
        <v>1</v>
      </c>
      <c r="L9">
        <v>0.03</v>
      </c>
      <c r="M9" t="s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4782.9799999999996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 x14ac:dyDescent="0.25">
      <c r="A10">
        <v>8</v>
      </c>
      <c r="B10" t="s">
        <v>110</v>
      </c>
      <c r="C10" t="s">
        <v>197</v>
      </c>
      <c r="D10" s="2">
        <v>44593</v>
      </c>
      <c r="E10">
        <v>4575.38</v>
      </c>
      <c r="F10" s="2">
        <v>44633</v>
      </c>
      <c r="G10" s="2">
        <v>44593</v>
      </c>
      <c r="H10" s="2">
        <v>44957</v>
      </c>
      <c r="I10">
        <v>381.28</v>
      </c>
      <c r="J10">
        <v>12</v>
      </c>
      <c r="K10">
        <v>2</v>
      </c>
      <c r="L10">
        <v>0.03</v>
      </c>
      <c r="M10" t="s">
        <v>201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4575.38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 x14ac:dyDescent="0.25">
      <c r="A11">
        <v>8</v>
      </c>
      <c r="B11" t="s">
        <v>110</v>
      </c>
      <c r="C11" t="s">
        <v>197</v>
      </c>
      <c r="D11" s="2">
        <v>44958</v>
      </c>
      <c r="E11">
        <v>4376.79</v>
      </c>
      <c r="F11" s="2">
        <v>44998</v>
      </c>
      <c r="G11" s="2">
        <v>44958</v>
      </c>
      <c r="H11" s="2">
        <v>45322</v>
      </c>
      <c r="I11">
        <v>364.73</v>
      </c>
      <c r="J11">
        <v>12</v>
      </c>
      <c r="K11">
        <v>3</v>
      </c>
      <c r="L11">
        <v>0.03</v>
      </c>
      <c r="M11" t="s">
        <v>201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4376.79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 x14ac:dyDescent="0.25">
      <c r="A12">
        <v>8</v>
      </c>
      <c r="B12" t="s">
        <v>110</v>
      </c>
      <c r="C12" t="s">
        <v>197</v>
      </c>
      <c r="D12" s="2">
        <v>45323</v>
      </c>
      <c r="E12">
        <v>4186.82</v>
      </c>
      <c r="F12" s="2">
        <v>45363</v>
      </c>
      <c r="G12" s="2">
        <v>45323</v>
      </c>
      <c r="H12" s="2">
        <v>45688</v>
      </c>
      <c r="I12">
        <v>348.9</v>
      </c>
      <c r="J12">
        <v>12</v>
      </c>
      <c r="K12">
        <v>4</v>
      </c>
      <c r="L12">
        <v>0.03</v>
      </c>
      <c r="M12" t="s">
        <v>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4186.82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 x14ac:dyDescent="0.25">
      <c r="A13">
        <v>8</v>
      </c>
      <c r="B13" t="s">
        <v>110</v>
      </c>
      <c r="C13" t="s">
        <v>197</v>
      </c>
      <c r="D13" s="2">
        <v>45689</v>
      </c>
      <c r="E13">
        <v>4005.09</v>
      </c>
      <c r="F13" s="2">
        <v>45729</v>
      </c>
      <c r="G13" s="2">
        <v>45689</v>
      </c>
      <c r="H13" s="2">
        <v>46053</v>
      </c>
      <c r="I13">
        <v>333.76</v>
      </c>
      <c r="J13">
        <v>12</v>
      </c>
      <c r="K13">
        <v>5</v>
      </c>
      <c r="L13">
        <v>0.03</v>
      </c>
      <c r="M13" t="s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4005.09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 x14ac:dyDescent="0.25">
      <c r="A14">
        <v>8</v>
      </c>
      <c r="B14" t="s">
        <v>110</v>
      </c>
      <c r="C14" t="s">
        <v>197</v>
      </c>
      <c r="D14" s="2">
        <v>46054</v>
      </c>
      <c r="E14">
        <v>3831.25</v>
      </c>
      <c r="F14" s="2">
        <v>46094</v>
      </c>
      <c r="G14" s="2">
        <v>46054</v>
      </c>
      <c r="H14" s="2">
        <v>46418</v>
      </c>
      <c r="I14">
        <v>319.27</v>
      </c>
      <c r="J14">
        <v>12</v>
      </c>
      <c r="K14">
        <v>6</v>
      </c>
      <c r="L14">
        <v>0.03</v>
      </c>
      <c r="M14" t="s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3831.25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 x14ac:dyDescent="0.25">
      <c r="A15">
        <v>8</v>
      </c>
      <c r="B15" t="s">
        <v>110</v>
      </c>
      <c r="C15" t="s">
        <v>197</v>
      </c>
      <c r="D15" s="2">
        <v>46419</v>
      </c>
      <c r="E15">
        <v>3664.96</v>
      </c>
      <c r="F15" s="2">
        <v>46459</v>
      </c>
      <c r="G15" s="2">
        <v>46419</v>
      </c>
      <c r="H15" s="2">
        <v>46783</v>
      </c>
      <c r="I15">
        <v>305.41000000000003</v>
      </c>
      <c r="J15">
        <v>12</v>
      </c>
      <c r="K15">
        <v>7</v>
      </c>
      <c r="L15">
        <v>0.03</v>
      </c>
      <c r="M15" t="s">
        <v>201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 x14ac:dyDescent="0.25">
      <c r="A16">
        <v>9</v>
      </c>
      <c r="B16" t="s">
        <v>111</v>
      </c>
      <c r="C16" t="s">
        <v>198</v>
      </c>
      <c r="D16" s="2">
        <v>43891</v>
      </c>
      <c r="E16">
        <v>60000</v>
      </c>
      <c r="F16" s="2">
        <v>43931</v>
      </c>
      <c r="G16" s="2">
        <v>43891</v>
      </c>
      <c r="H16" s="2">
        <v>44255</v>
      </c>
      <c r="I16">
        <v>5000</v>
      </c>
      <c r="J16">
        <v>12</v>
      </c>
      <c r="K16">
        <v>0</v>
      </c>
      <c r="L16">
        <v>0.05</v>
      </c>
      <c r="M16" t="s">
        <v>201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09" x14ac:dyDescent="0.25">
      <c r="A17">
        <v>9</v>
      </c>
      <c r="B17" t="s">
        <v>111</v>
      </c>
      <c r="C17" t="s">
        <v>198</v>
      </c>
      <c r="D17" s="2">
        <v>44256</v>
      </c>
      <c r="E17">
        <v>57453.06</v>
      </c>
      <c r="F17" s="2">
        <v>44296</v>
      </c>
      <c r="G17" s="2">
        <v>44256</v>
      </c>
      <c r="H17" s="2">
        <v>44620</v>
      </c>
      <c r="I17">
        <v>4787.76</v>
      </c>
      <c r="J17">
        <v>12</v>
      </c>
      <c r="K17">
        <v>1</v>
      </c>
      <c r="L17">
        <v>0.03</v>
      </c>
      <c r="M17" t="s">
        <v>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57453.06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</row>
    <row r="18" spans="1:109" x14ac:dyDescent="0.25">
      <c r="A18">
        <v>9</v>
      </c>
      <c r="B18" t="s">
        <v>111</v>
      </c>
      <c r="C18" t="s">
        <v>198</v>
      </c>
      <c r="D18" s="2">
        <v>44621</v>
      </c>
      <c r="E18">
        <v>55014.239999999998</v>
      </c>
      <c r="F18" s="2">
        <v>44661</v>
      </c>
      <c r="G18" s="2">
        <v>44621</v>
      </c>
      <c r="H18" s="2">
        <v>44985</v>
      </c>
      <c r="I18">
        <v>4584.5200000000004</v>
      </c>
      <c r="J18">
        <v>12</v>
      </c>
      <c r="K18">
        <v>2</v>
      </c>
      <c r="L18">
        <v>0.03</v>
      </c>
      <c r="M18" t="s">
        <v>201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55014.239999999998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09" x14ac:dyDescent="0.25">
      <c r="A19">
        <v>9</v>
      </c>
      <c r="B19" t="s">
        <v>111</v>
      </c>
      <c r="C19" t="s">
        <v>198</v>
      </c>
      <c r="D19" s="2">
        <v>44986</v>
      </c>
      <c r="E19">
        <v>52678.94</v>
      </c>
      <c r="F19" s="2">
        <v>45026</v>
      </c>
      <c r="G19" s="2">
        <v>44986</v>
      </c>
      <c r="H19" s="2">
        <v>45351</v>
      </c>
      <c r="I19">
        <v>4389.91</v>
      </c>
      <c r="J19">
        <v>12</v>
      </c>
      <c r="K19">
        <v>3</v>
      </c>
      <c r="L19">
        <v>0.03</v>
      </c>
      <c r="M19" t="s">
        <v>201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52678.94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09" x14ac:dyDescent="0.25">
      <c r="A20">
        <v>9</v>
      </c>
      <c r="B20" t="s">
        <v>111</v>
      </c>
      <c r="C20" t="s">
        <v>198</v>
      </c>
      <c r="D20" s="2">
        <v>45352</v>
      </c>
      <c r="E20">
        <v>50442.77</v>
      </c>
      <c r="F20" s="2">
        <v>45392</v>
      </c>
      <c r="G20" s="2">
        <v>45352</v>
      </c>
      <c r="H20" s="2">
        <v>45716</v>
      </c>
      <c r="I20">
        <v>4203.5600000000004</v>
      </c>
      <c r="J20">
        <v>12</v>
      </c>
      <c r="K20">
        <v>4</v>
      </c>
      <c r="L20">
        <v>0.03</v>
      </c>
      <c r="M20" t="s">
        <v>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50442.77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 x14ac:dyDescent="0.25">
      <c r="A21">
        <v>9</v>
      </c>
      <c r="B21" t="s">
        <v>111</v>
      </c>
      <c r="C21" t="s">
        <v>198</v>
      </c>
      <c r="D21" s="2">
        <v>45717</v>
      </c>
      <c r="E21">
        <v>48301.53</v>
      </c>
      <c r="F21" s="2">
        <v>45757</v>
      </c>
      <c r="G21" s="2">
        <v>45717</v>
      </c>
      <c r="H21" s="2">
        <v>46081</v>
      </c>
      <c r="I21">
        <v>4025.13</v>
      </c>
      <c r="J21">
        <v>12</v>
      </c>
      <c r="K21">
        <v>5</v>
      </c>
      <c r="L21">
        <v>0.03</v>
      </c>
      <c r="M21" t="s">
        <v>201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48301.53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09" x14ac:dyDescent="0.25">
      <c r="A22">
        <v>9</v>
      </c>
      <c r="B22" t="s">
        <v>111</v>
      </c>
      <c r="C22" t="s">
        <v>198</v>
      </c>
      <c r="D22" s="2">
        <v>46082</v>
      </c>
      <c r="E22">
        <v>46251.18</v>
      </c>
      <c r="F22" s="2">
        <v>46122</v>
      </c>
      <c r="G22" s="2">
        <v>46082</v>
      </c>
      <c r="H22" s="2">
        <v>46446</v>
      </c>
      <c r="I22">
        <v>3854.26</v>
      </c>
      <c r="J22">
        <v>12</v>
      </c>
      <c r="K22">
        <v>6</v>
      </c>
      <c r="L22">
        <v>0.03</v>
      </c>
      <c r="M22" t="s">
        <v>201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46251.18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</row>
    <row r="23" spans="1:109" x14ac:dyDescent="0.25">
      <c r="A23">
        <v>10</v>
      </c>
      <c r="B23" t="s">
        <v>112</v>
      </c>
      <c r="C23" t="s">
        <v>196</v>
      </c>
      <c r="D23" s="2">
        <v>43891</v>
      </c>
      <c r="E23">
        <v>50000</v>
      </c>
      <c r="F23" s="2">
        <v>43931</v>
      </c>
      <c r="G23" s="2">
        <v>43891</v>
      </c>
      <c r="H23" s="2">
        <v>44255</v>
      </c>
      <c r="I23">
        <v>4166.67</v>
      </c>
      <c r="J23">
        <v>12</v>
      </c>
      <c r="K23">
        <v>0</v>
      </c>
      <c r="L23">
        <v>0.05</v>
      </c>
      <c r="M23" t="s">
        <v>201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 x14ac:dyDescent="0.25">
      <c r="A24">
        <v>10</v>
      </c>
      <c r="B24" t="s">
        <v>112</v>
      </c>
      <c r="C24" t="s">
        <v>196</v>
      </c>
      <c r="D24" s="2">
        <v>44256</v>
      </c>
      <c r="E24">
        <v>45964.6</v>
      </c>
      <c r="F24" s="2">
        <v>44296</v>
      </c>
      <c r="G24" s="2">
        <v>44256</v>
      </c>
      <c r="H24" s="2">
        <v>44620</v>
      </c>
      <c r="I24">
        <v>3830.38</v>
      </c>
      <c r="J24">
        <v>12</v>
      </c>
      <c r="K24">
        <v>1</v>
      </c>
      <c r="L24">
        <v>0.03</v>
      </c>
      <c r="M24" t="s">
        <v>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45964.6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</row>
    <row r="25" spans="1:109" x14ac:dyDescent="0.25">
      <c r="A25">
        <v>10</v>
      </c>
      <c r="B25" t="s">
        <v>112</v>
      </c>
      <c r="C25" t="s">
        <v>196</v>
      </c>
      <c r="D25" s="2">
        <v>44621</v>
      </c>
      <c r="E25">
        <v>42254.89</v>
      </c>
      <c r="F25" s="2">
        <v>44661</v>
      </c>
      <c r="G25" s="2">
        <v>44621</v>
      </c>
      <c r="H25" s="2">
        <v>44985</v>
      </c>
      <c r="I25">
        <v>3521.24</v>
      </c>
      <c r="J25">
        <v>12</v>
      </c>
      <c r="K25">
        <v>2</v>
      </c>
      <c r="L25">
        <v>0.03</v>
      </c>
      <c r="M25" t="s">
        <v>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42254.89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</row>
    <row r="26" spans="1:109" x14ac:dyDescent="0.25">
      <c r="A26">
        <v>10</v>
      </c>
      <c r="B26" t="s">
        <v>112</v>
      </c>
      <c r="C26" t="s">
        <v>196</v>
      </c>
      <c r="D26" s="2">
        <v>44986</v>
      </c>
      <c r="E26">
        <v>38844.589999999997</v>
      </c>
      <c r="F26" s="2">
        <v>45026</v>
      </c>
      <c r="G26" s="2">
        <v>44986</v>
      </c>
      <c r="H26" s="2">
        <v>45351</v>
      </c>
      <c r="I26">
        <v>3237.05</v>
      </c>
      <c r="J26">
        <v>12</v>
      </c>
      <c r="K26">
        <v>3</v>
      </c>
      <c r="L26">
        <v>0.03</v>
      </c>
      <c r="M26" t="s">
        <v>201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38844.589999999997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</row>
    <row r="27" spans="1:109" x14ac:dyDescent="0.25">
      <c r="A27">
        <v>10</v>
      </c>
      <c r="B27" t="s">
        <v>112</v>
      </c>
      <c r="C27" t="s">
        <v>196</v>
      </c>
      <c r="D27" s="2">
        <v>45352</v>
      </c>
      <c r="E27">
        <v>35709.519999999997</v>
      </c>
      <c r="F27" s="2">
        <v>45392</v>
      </c>
      <c r="G27" s="2">
        <v>45352</v>
      </c>
      <c r="H27" s="2">
        <v>45716</v>
      </c>
      <c r="I27">
        <v>2975.79</v>
      </c>
      <c r="J27">
        <v>12</v>
      </c>
      <c r="K27">
        <v>4</v>
      </c>
      <c r="L27">
        <v>0.03</v>
      </c>
      <c r="M27" t="s">
        <v>201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35709.519999999997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</row>
    <row r="28" spans="1:109" x14ac:dyDescent="0.25">
      <c r="A28">
        <v>10</v>
      </c>
      <c r="B28" t="s">
        <v>112</v>
      </c>
      <c r="C28" t="s">
        <v>196</v>
      </c>
      <c r="D28" s="2">
        <v>45717</v>
      </c>
      <c r="E28">
        <v>32827.480000000003</v>
      </c>
      <c r="F28" s="2">
        <v>45757</v>
      </c>
      <c r="G28" s="2">
        <v>45717</v>
      </c>
      <c r="H28" s="2">
        <v>46081</v>
      </c>
      <c r="I28">
        <v>2735.62</v>
      </c>
      <c r="J28">
        <v>12</v>
      </c>
      <c r="K28">
        <v>5</v>
      </c>
      <c r="L28">
        <v>0.03</v>
      </c>
      <c r="M28" t="s">
        <v>201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32827.480000000003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</row>
    <row r="29" spans="1:109" x14ac:dyDescent="0.25">
      <c r="A29">
        <v>10</v>
      </c>
      <c r="B29" t="s">
        <v>112</v>
      </c>
      <c r="C29" t="s">
        <v>196</v>
      </c>
      <c r="D29" s="2">
        <v>46082</v>
      </c>
      <c r="E29">
        <v>30178.04</v>
      </c>
      <c r="F29" s="2">
        <v>46122</v>
      </c>
      <c r="G29" s="2">
        <v>46082</v>
      </c>
      <c r="H29" s="2">
        <v>46446</v>
      </c>
      <c r="I29">
        <v>2514.84</v>
      </c>
      <c r="J29">
        <v>12</v>
      </c>
      <c r="K29">
        <v>6</v>
      </c>
      <c r="L29">
        <v>0.03</v>
      </c>
      <c r="M29" t="s">
        <v>201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30178.04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</row>
    <row r="30" spans="1:109" x14ac:dyDescent="0.25">
      <c r="A30">
        <v>11</v>
      </c>
      <c r="B30" t="s">
        <v>112</v>
      </c>
      <c r="C30" t="s">
        <v>196</v>
      </c>
      <c r="D30" s="2">
        <v>43891</v>
      </c>
      <c r="E30">
        <v>20000</v>
      </c>
      <c r="F30" s="2">
        <v>43931</v>
      </c>
      <c r="G30" s="2">
        <v>43891</v>
      </c>
      <c r="H30" s="2">
        <v>44255</v>
      </c>
      <c r="I30">
        <v>1666.67</v>
      </c>
      <c r="J30">
        <v>12</v>
      </c>
      <c r="K30">
        <v>0</v>
      </c>
      <c r="L30">
        <v>0.05</v>
      </c>
      <c r="M30" t="s">
        <v>201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09" x14ac:dyDescent="0.25">
      <c r="A31">
        <v>11</v>
      </c>
      <c r="B31" t="s">
        <v>112</v>
      </c>
      <c r="C31" t="s">
        <v>196</v>
      </c>
      <c r="D31" s="2">
        <v>44256</v>
      </c>
      <c r="E31">
        <v>18385.84</v>
      </c>
      <c r="F31" s="2">
        <v>44296</v>
      </c>
      <c r="G31" s="2">
        <v>44256</v>
      </c>
      <c r="H31" s="2">
        <v>44620</v>
      </c>
      <c r="I31">
        <v>1532.15</v>
      </c>
      <c r="J31">
        <v>12</v>
      </c>
      <c r="K31">
        <v>1</v>
      </c>
      <c r="L31">
        <v>0.03</v>
      </c>
      <c r="M31" t="s">
        <v>201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18385.84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09" x14ac:dyDescent="0.25">
      <c r="A32">
        <v>11</v>
      </c>
      <c r="B32" t="s">
        <v>112</v>
      </c>
      <c r="C32" t="s">
        <v>196</v>
      </c>
      <c r="D32" s="2">
        <v>44621</v>
      </c>
      <c r="E32">
        <v>16901.96</v>
      </c>
      <c r="F32" s="2">
        <v>44661</v>
      </c>
      <c r="G32" s="2">
        <v>44621</v>
      </c>
      <c r="H32" s="2">
        <v>44985</v>
      </c>
      <c r="I32">
        <v>1408.5</v>
      </c>
      <c r="J32">
        <v>12</v>
      </c>
      <c r="K32">
        <v>2</v>
      </c>
      <c r="L32">
        <v>0.03</v>
      </c>
      <c r="M32" t="s">
        <v>201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16901.96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 x14ac:dyDescent="0.25">
      <c r="A33">
        <v>11</v>
      </c>
      <c r="B33" t="s">
        <v>112</v>
      </c>
      <c r="C33" t="s">
        <v>196</v>
      </c>
      <c r="D33" s="2">
        <v>44986</v>
      </c>
      <c r="E33">
        <v>15537.83</v>
      </c>
      <c r="F33" s="2">
        <v>45026</v>
      </c>
      <c r="G33" s="2">
        <v>44986</v>
      </c>
      <c r="H33" s="2">
        <v>45351</v>
      </c>
      <c r="I33">
        <v>1294.82</v>
      </c>
      <c r="J33">
        <v>12</v>
      </c>
      <c r="K33">
        <v>3</v>
      </c>
      <c r="L33">
        <v>0.03</v>
      </c>
      <c r="M33" t="s">
        <v>201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15537.83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 x14ac:dyDescent="0.25">
      <c r="A34">
        <v>11</v>
      </c>
      <c r="B34" t="s">
        <v>112</v>
      </c>
      <c r="C34" t="s">
        <v>196</v>
      </c>
      <c r="D34" s="2">
        <v>45352</v>
      </c>
      <c r="E34">
        <v>14283.81</v>
      </c>
      <c r="F34" s="2">
        <v>45392</v>
      </c>
      <c r="G34" s="2">
        <v>45352</v>
      </c>
      <c r="H34" s="2">
        <v>45716</v>
      </c>
      <c r="I34">
        <v>1190.32</v>
      </c>
      <c r="J34">
        <v>12</v>
      </c>
      <c r="K34">
        <v>4</v>
      </c>
      <c r="L34">
        <v>0.03</v>
      </c>
      <c r="M34" t="s">
        <v>201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14283.81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 x14ac:dyDescent="0.25">
      <c r="A35">
        <v>11</v>
      </c>
      <c r="B35" t="s">
        <v>112</v>
      </c>
      <c r="C35" t="s">
        <v>196</v>
      </c>
      <c r="D35" s="2">
        <v>45717</v>
      </c>
      <c r="E35">
        <v>13130.99</v>
      </c>
      <c r="F35" s="2">
        <v>45757</v>
      </c>
      <c r="G35" s="2">
        <v>45717</v>
      </c>
      <c r="H35" s="2">
        <v>46081</v>
      </c>
      <c r="I35">
        <v>1094.25</v>
      </c>
      <c r="J35">
        <v>12</v>
      </c>
      <c r="K35">
        <v>5</v>
      </c>
      <c r="L35">
        <v>0.03</v>
      </c>
      <c r="M35" t="s">
        <v>201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13130.99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</row>
    <row r="36" spans="1:109" x14ac:dyDescent="0.25">
      <c r="A36">
        <v>11</v>
      </c>
      <c r="B36" t="s">
        <v>112</v>
      </c>
      <c r="C36" t="s">
        <v>196</v>
      </c>
      <c r="D36" s="2">
        <v>46082</v>
      </c>
      <c r="E36">
        <v>12071.21</v>
      </c>
      <c r="F36" s="2">
        <v>46122</v>
      </c>
      <c r="G36" s="2">
        <v>46082</v>
      </c>
      <c r="H36" s="2">
        <v>46446</v>
      </c>
      <c r="I36">
        <v>1005.93</v>
      </c>
      <c r="J36">
        <v>12</v>
      </c>
      <c r="K36">
        <v>6</v>
      </c>
      <c r="L36">
        <v>0.03</v>
      </c>
      <c r="M36" t="s">
        <v>201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12071.21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</row>
    <row r="37" spans="1:109" x14ac:dyDescent="0.25">
      <c r="A37">
        <v>12</v>
      </c>
      <c r="B37" t="s">
        <v>113</v>
      </c>
      <c r="C37" t="s">
        <v>196</v>
      </c>
      <c r="D37" s="2">
        <v>43891</v>
      </c>
      <c r="E37">
        <v>30000</v>
      </c>
      <c r="F37" s="2">
        <v>43931</v>
      </c>
      <c r="G37" s="2">
        <v>43891</v>
      </c>
      <c r="H37" s="2">
        <v>44255</v>
      </c>
      <c r="I37">
        <v>2500</v>
      </c>
      <c r="J37">
        <v>12</v>
      </c>
      <c r="K37">
        <v>0</v>
      </c>
      <c r="L37">
        <v>0.05</v>
      </c>
      <c r="M37" t="s">
        <v>201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 x14ac:dyDescent="0.25">
      <c r="A38">
        <v>12</v>
      </c>
      <c r="B38" t="s">
        <v>113</v>
      </c>
      <c r="C38" t="s">
        <v>196</v>
      </c>
      <c r="D38" s="2">
        <v>44256</v>
      </c>
      <c r="E38">
        <v>27578.76</v>
      </c>
      <c r="F38" s="2">
        <v>44296</v>
      </c>
      <c r="G38" s="2">
        <v>44256</v>
      </c>
      <c r="H38" s="2">
        <v>44620</v>
      </c>
      <c r="I38">
        <v>2298.23</v>
      </c>
      <c r="J38">
        <v>12</v>
      </c>
      <c r="K38">
        <v>1</v>
      </c>
      <c r="L38">
        <v>0.03</v>
      </c>
      <c r="M38" t="s">
        <v>201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27578.76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 x14ac:dyDescent="0.25">
      <c r="A39">
        <v>12</v>
      </c>
      <c r="B39" t="s">
        <v>113</v>
      </c>
      <c r="C39" t="s">
        <v>196</v>
      </c>
      <c r="D39" s="2">
        <v>44621</v>
      </c>
      <c r="E39">
        <v>25352.94</v>
      </c>
      <c r="F39" s="2">
        <v>44661</v>
      </c>
      <c r="G39" s="2">
        <v>44621</v>
      </c>
      <c r="H39" s="2">
        <v>44985</v>
      </c>
      <c r="I39">
        <v>2112.7399999999998</v>
      </c>
      <c r="J39">
        <v>12</v>
      </c>
      <c r="K39">
        <v>2</v>
      </c>
      <c r="L39">
        <v>0.03</v>
      </c>
      <c r="M39" t="s">
        <v>201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25352.94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 x14ac:dyDescent="0.25">
      <c r="A40">
        <v>12</v>
      </c>
      <c r="B40" t="s">
        <v>113</v>
      </c>
      <c r="C40" t="s">
        <v>196</v>
      </c>
      <c r="D40" s="2">
        <v>44986</v>
      </c>
      <c r="E40">
        <v>23306.75</v>
      </c>
      <c r="F40" s="2">
        <v>45026</v>
      </c>
      <c r="G40" s="2">
        <v>44986</v>
      </c>
      <c r="H40" s="2">
        <v>45351</v>
      </c>
      <c r="I40">
        <v>1942.23</v>
      </c>
      <c r="J40">
        <v>12</v>
      </c>
      <c r="K40">
        <v>3</v>
      </c>
      <c r="L40">
        <v>0.03</v>
      </c>
      <c r="M40" t="s">
        <v>201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23306.75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 x14ac:dyDescent="0.25">
      <c r="A41">
        <v>12</v>
      </c>
      <c r="B41" t="s">
        <v>113</v>
      </c>
      <c r="C41" t="s">
        <v>196</v>
      </c>
      <c r="D41" s="2">
        <v>45352</v>
      </c>
      <c r="E41">
        <v>21425.71</v>
      </c>
      <c r="F41" s="2">
        <v>45392</v>
      </c>
      <c r="G41" s="2">
        <v>45352</v>
      </c>
      <c r="H41" s="2">
        <v>45716</v>
      </c>
      <c r="I41">
        <v>1785.48</v>
      </c>
      <c r="J41">
        <v>12</v>
      </c>
      <c r="K41">
        <v>4</v>
      </c>
      <c r="L41">
        <v>0.03</v>
      </c>
      <c r="M41" t="s">
        <v>201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21425.71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 x14ac:dyDescent="0.25">
      <c r="A42">
        <v>12</v>
      </c>
      <c r="B42" t="s">
        <v>113</v>
      </c>
      <c r="C42" t="s">
        <v>196</v>
      </c>
      <c r="D42" s="2">
        <v>45717</v>
      </c>
      <c r="E42">
        <v>19696.490000000002</v>
      </c>
      <c r="F42" s="2">
        <v>45757</v>
      </c>
      <c r="G42" s="2">
        <v>45717</v>
      </c>
      <c r="H42" s="2">
        <v>46081</v>
      </c>
      <c r="I42">
        <v>1641.37</v>
      </c>
      <c r="J42">
        <v>12</v>
      </c>
      <c r="K42">
        <v>5</v>
      </c>
      <c r="L42">
        <v>0.03</v>
      </c>
      <c r="M42" t="s">
        <v>201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19696.490000000002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 x14ac:dyDescent="0.25">
      <c r="A43">
        <v>12</v>
      </c>
      <c r="B43" t="s">
        <v>113</v>
      </c>
      <c r="C43" t="s">
        <v>196</v>
      </c>
      <c r="D43" s="2">
        <v>46082</v>
      </c>
      <c r="E43">
        <v>18106.82</v>
      </c>
      <c r="F43" s="2">
        <v>46122</v>
      </c>
      <c r="G43" s="2">
        <v>46082</v>
      </c>
      <c r="H43" s="2">
        <v>46446</v>
      </c>
      <c r="I43">
        <v>1508.9</v>
      </c>
      <c r="J43">
        <v>12</v>
      </c>
      <c r="K43">
        <v>6</v>
      </c>
      <c r="L43">
        <v>0.03</v>
      </c>
      <c r="M43" t="s">
        <v>201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18106.82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09" x14ac:dyDescent="0.25">
      <c r="A44">
        <v>13</v>
      </c>
      <c r="B44" t="s">
        <v>109</v>
      </c>
      <c r="C44" t="s">
        <v>196</v>
      </c>
      <c r="D44" s="2">
        <v>43922</v>
      </c>
      <c r="E44">
        <v>25000</v>
      </c>
      <c r="F44" s="2">
        <v>43962</v>
      </c>
      <c r="G44" s="2">
        <v>43922</v>
      </c>
      <c r="H44" s="2">
        <v>44286</v>
      </c>
      <c r="I44">
        <v>2083.33</v>
      </c>
      <c r="J44">
        <v>12</v>
      </c>
      <c r="K44">
        <v>0</v>
      </c>
      <c r="L44">
        <v>0.05</v>
      </c>
      <c r="M44" t="s">
        <v>201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09" x14ac:dyDescent="0.25">
      <c r="A45">
        <v>13</v>
      </c>
      <c r="B45" t="s">
        <v>109</v>
      </c>
      <c r="C45" t="s">
        <v>196</v>
      </c>
      <c r="D45" s="2">
        <v>44287</v>
      </c>
      <c r="E45">
        <v>22982.3</v>
      </c>
      <c r="F45" s="2">
        <v>44327</v>
      </c>
      <c r="G45" s="2">
        <v>44287</v>
      </c>
      <c r="H45" s="2">
        <v>44651</v>
      </c>
      <c r="I45">
        <v>1915.19</v>
      </c>
      <c r="J45">
        <v>12</v>
      </c>
      <c r="K45">
        <v>1</v>
      </c>
      <c r="L45">
        <v>0.03</v>
      </c>
      <c r="M45" t="s">
        <v>201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22982.3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 x14ac:dyDescent="0.25">
      <c r="A46">
        <v>13</v>
      </c>
      <c r="B46" t="s">
        <v>109</v>
      </c>
      <c r="C46" t="s">
        <v>196</v>
      </c>
      <c r="D46" s="2">
        <v>44652</v>
      </c>
      <c r="E46">
        <v>21127.45</v>
      </c>
      <c r="F46" s="2">
        <v>44692</v>
      </c>
      <c r="G46" s="2">
        <v>44652</v>
      </c>
      <c r="H46" s="2">
        <v>45016</v>
      </c>
      <c r="I46">
        <v>1760.62</v>
      </c>
      <c r="J46">
        <v>12</v>
      </c>
      <c r="K46">
        <v>2</v>
      </c>
      <c r="L46">
        <v>0.03</v>
      </c>
      <c r="M46" t="s">
        <v>201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21127.45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 x14ac:dyDescent="0.25">
      <c r="A47">
        <v>13</v>
      </c>
      <c r="B47" t="s">
        <v>109</v>
      </c>
      <c r="C47" t="s">
        <v>196</v>
      </c>
      <c r="D47" s="2">
        <v>45017</v>
      </c>
      <c r="E47">
        <v>19422.29</v>
      </c>
      <c r="F47" s="2">
        <v>45057</v>
      </c>
      <c r="G47" s="2">
        <v>45017</v>
      </c>
      <c r="H47" s="2">
        <v>45382</v>
      </c>
      <c r="I47">
        <v>1618.52</v>
      </c>
      <c r="J47">
        <v>12</v>
      </c>
      <c r="K47">
        <v>3</v>
      </c>
      <c r="L47">
        <v>0.03</v>
      </c>
      <c r="M47" t="s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19422.29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 x14ac:dyDescent="0.25">
      <c r="A48">
        <v>13</v>
      </c>
      <c r="B48" t="s">
        <v>109</v>
      </c>
      <c r="C48" t="s">
        <v>196</v>
      </c>
      <c r="D48" s="2">
        <v>45383</v>
      </c>
      <c r="E48">
        <v>17854.759999999998</v>
      </c>
      <c r="F48" s="2">
        <v>45423</v>
      </c>
      <c r="G48" s="2">
        <v>45383</v>
      </c>
      <c r="H48" s="2">
        <v>45747</v>
      </c>
      <c r="I48">
        <v>1487.9</v>
      </c>
      <c r="J48">
        <v>12</v>
      </c>
      <c r="K48">
        <v>4</v>
      </c>
      <c r="L48">
        <v>0.03</v>
      </c>
      <c r="M48" t="s">
        <v>201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17854.759999999998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 x14ac:dyDescent="0.25">
      <c r="A49">
        <v>13</v>
      </c>
      <c r="B49" t="s">
        <v>109</v>
      </c>
      <c r="C49" t="s">
        <v>196</v>
      </c>
      <c r="D49" s="2">
        <v>45748</v>
      </c>
      <c r="E49">
        <v>16413.740000000002</v>
      </c>
      <c r="F49" s="2">
        <v>45788</v>
      </c>
      <c r="G49" s="2">
        <v>45748</v>
      </c>
      <c r="H49" s="2">
        <v>46112</v>
      </c>
      <c r="I49">
        <v>1367.81</v>
      </c>
      <c r="J49">
        <v>12</v>
      </c>
      <c r="K49">
        <v>5</v>
      </c>
      <c r="L49">
        <v>0.03</v>
      </c>
      <c r="M49" t="s">
        <v>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16413.740000000002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 x14ac:dyDescent="0.25">
      <c r="A50">
        <v>13</v>
      </c>
      <c r="B50" t="s">
        <v>109</v>
      </c>
      <c r="C50" t="s">
        <v>196</v>
      </c>
      <c r="D50" s="2">
        <v>46113</v>
      </c>
      <c r="E50">
        <v>15089.02</v>
      </c>
      <c r="F50" s="2">
        <v>46153</v>
      </c>
      <c r="G50" s="2">
        <v>46113</v>
      </c>
      <c r="H50" s="2">
        <v>46477</v>
      </c>
      <c r="I50">
        <v>1257.42</v>
      </c>
      <c r="J50">
        <v>12</v>
      </c>
      <c r="K50">
        <v>6</v>
      </c>
      <c r="L50">
        <v>0.03</v>
      </c>
      <c r="M50" t="s">
        <v>201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15089.02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</row>
    <row r="51" spans="1:109" x14ac:dyDescent="0.25">
      <c r="A51">
        <v>14</v>
      </c>
      <c r="B51" t="s">
        <v>114</v>
      </c>
      <c r="C51" t="s">
        <v>197</v>
      </c>
      <c r="D51" s="2">
        <v>43922</v>
      </c>
      <c r="E51">
        <v>4000</v>
      </c>
      <c r="F51" s="2">
        <v>43962</v>
      </c>
      <c r="G51" s="2">
        <v>43922</v>
      </c>
      <c r="H51" s="2">
        <v>44286</v>
      </c>
      <c r="I51">
        <v>333.33</v>
      </c>
      <c r="J51">
        <v>12</v>
      </c>
      <c r="K51">
        <v>0</v>
      </c>
      <c r="L51">
        <v>0.05</v>
      </c>
      <c r="M51" t="s">
        <v>201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 x14ac:dyDescent="0.25">
      <c r="A52">
        <v>14</v>
      </c>
      <c r="B52" t="s">
        <v>114</v>
      </c>
      <c r="C52" t="s">
        <v>197</v>
      </c>
      <c r="D52" s="2">
        <v>44287</v>
      </c>
      <c r="E52">
        <v>3826.38</v>
      </c>
      <c r="F52" s="2">
        <v>44327</v>
      </c>
      <c r="G52" s="2">
        <v>44287</v>
      </c>
      <c r="H52" s="2">
        <v>44651</v>
      </c>
      <c r="I52">
        <v>318.87</v>
      </c>
      <c r="J52">
        <v>12</v>
      </c>
      <c r="K52">
        <v>1</v>
      </c>
      <c r="L52">
        <v>0.03</v>
      </c>
      <c r="M52" t="s">
        <v>201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3826.38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</row>
    <row r="53" spans="1:109" x14ac:dyDescent="0.25">
      <c r="A53">
        <v>14</v>
      </c>
      <c r="B53" t="s">
        <v>114</v>
      </c>
      <c r="C53" t="s">
        <v>197</v>
      </c>
      <c r="D53" s="2">
        <v>44652</v>
      </c>
      <c r="E53">
        <v>3660.3</v>
      </c>
      <c r="F53" s="2">
        <v>44692</v>
      </c>
      <c r="G53" s="2">
        <v>44652</v>
      </c>
      <c r="H53" s="2">
        <v>45016</v>
      </c>
      <c r="I53">
        <v>305.02999999999997</v>
      </c>
      <c r="J53">
        <v>12</v>
      </c>
      <c r="K53">
        <v>2</v>
      </c>
      <c r="L53">
        <v>0.03</v>
      </c>
      <c r="M53" t="s">
        <v>201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3660.3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</row>
    <row r="54" spans="1:109" x14ac:dyDescent="0.25">
      <c r="A54">
        <v>14</v>
      </c>
      <c r="B54" t="s">
        <v>114</v>
      </c>
      <c r="C54" t="s">
        <v>197</v>
      </c>
      <c r="D54" s="2">
        <v>45017</v>
      </c>
      <c r="E54">
        <v>3501.43</v>
      </c>
      <c r="F54" s="2">
        <v>45057</v>
      </c>
      <c r="G54" s="2">
        <v>45017</v>
      </c>
      <c r="H54" s="2">
        <v>45382</v>
      </c>
      <c r="I54">
        <v>291.79000000000002</v>
      </c>
      <c r="J54">
        <v>12</v>
      </c>
      <c r="K54">
        <v>3</v>
      </c>
      <c r="L54">
        <v>0.03</v>
      </c>
      <c r="M54" t="s">
        <v>201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3501.43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 x14ac:dyDescent="0.25">
      <c r="A55">
        <v>14</v>
      </c>
      <c r="B55" t="s">
        <v>114</v>
      </c>
      <c r="C55" t="s">
        <v>197</v>
      </c>
      <c r="D55" s="2">
        <v>45383</v>
      </c>
      <c r="E55">
        <v>3349.45</v>
      </c>
      <c r="F55" s="2">
        <v>45423</v>
      </c>
      <c r="G55" s="2">
        <v>45383</v>
      </c>
      <c r="H55" s="2">
        <v>45747</v>
      </c>
      <c r="I55">
        <v>279.12</v>
      </c>
      <c r="J55">
        <v>12</v>
      </c>
      <c r="K55">
        <v>4</v>
      </c>
      <c r="L55">
        <v>0.03</v>
      </c>
      <c r="M55" t="s">
        <v>201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3349.45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</row>
    <row r="56" spans="1:109" x14ac:dyDescent="0.25">
      <c r="A56">
        <v>14</v>
      </c>
      <c r="B56" t="s">
        <v>114</v>
      </c>
      <c r="C56" t="s">
        <v>197</v>
      </c>
      <c r="D56" s="2">
        <v>45748</v>
      </c>
      <c r="E56">
        <v>3204.07</v>
      </c>
      <c r="F56" s="2">
        <v>45788</v>
      </c>
      <c r="G56" s="2">
        <v>45748</v>
      </c>
      <c r="H56" s="2">
        <v>46112</v>
      </c>
      <c r="I56">
        <v>267.01</v>
      </c>
      <c r="J56">
        <v>12</v>
      </c>
      <c r="K56">
        <v>5</v>
      </c>
      <c r="L56">
        <v>0.03</v>
      </c>
      <c r="M56" t="s">
        <v>201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3204.07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</row>
    <row r="57" spans="1:109" x14ac:dyDescent="0.25">
      <c r="A57">
        <v>14</v>
      </c>
      <c r="B57" t="s">
        <v>114</v>
      </c>
      <c r="C57" t="s">
        <v>197</v>
      </c>
      <c r="D57" s="2">
        <v>46113</v>
      </c>
      <c r="E57">
        <v>3065</v>
      </c>
      <c r="F57" s="2">
        <v>46153</v>
      </c>
      <c r="G57" s="2">
        <v>46113</v>
      </c>
      <c r="H57" s="2">
        <v>46477</v>
      </c>
      <c r="I57">
        <v>255.42</v>
      </c>
      <c r="J57">
        <v>12</v>
      </c>
      <c r="K57">
        <v>6</v>
      </c>
      <c r="L57">
        <v>0.03</v>
      </c>
      <c r="M57" t="s">
        <v>201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3065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</row>
    <row r="58" spans="1:109" x14ac:dyDescent="0.25">
      <c r="A58">
        <v>15</v>
      </c>
      <c r="B58" t="s">
        <v>115</v>
      </c>
      <c r="C58" t="s">
        <v>197</v>
      </c>
      <c r="D58" s="2">
        <v>43922</v>
      </c>
      <c r="E58">
        <v>10000</v>
      </c>
      <c r="F58" s="2">
        <v>43962</v>
      </c>
      <c r="G58" s="2">
        <v>43922</v>
      </c>
      <c r="H58" s="2">
        <v>44286</v>
      </c>
      <c r="I58">
        <v>833.33</v>
      </c>
      <c r="J58">
        <v>12</v>
      </c>
      <c r="K58">
        <v>0</v>
      </c>
      <c r="L58">
        <v>0.05</v>
      </c>
      <c r="M58" t="s">
        <v>201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 x14ac:dyDescent="0.25">
      <c r="A59">
        <v>15</v>
      </c>
      <c r="B59" t="s">
        <v>115</v>
      </c>
      <c r="C59" t="s">
        <v>197</v>
      </c>
      <c r="D59" s="2">
        <v>44287</v>
      </c>
      <c r="E59">
        <v>9565.9599999999991</v>
      </c>
      <c r="F59" s="2">
        <v>44327</v>
      </c>
      <c r="G59" s="2">
        <v>44287</v>
      </c>
      <c r="H59" s="2">
        <v>44651</v>
      </c>
      <c r="I59">
        <v>797.16</v>
      </c>
      <c r="J59">
        <v>12</v>
      </c>
      <c r="K59">
        <v>1</v>
      </c>
      <c r="L59">
        <v>0.03</v>
      </c>
      <c r="M59" t="s">
        <v>201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9565.9599999999991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 x14ac:dyDescent="0.25">
      <c r="A60">
        <v>15</v>
      </c>
      <c r="B60" t="s">
        <v>115</v>
      </c>
      <c r="C60" t="s">
        <v>197</v>
      </c>
      <c r="D60" s="2">
        <v>44652</v>
      </c>
      <c r="E60">
        <v>9150.75</v>
      </c>
      <c r="F60" s="2">
        <v>44692</v>
      </c>
      <c r="G60" s="2">
        <v>44652</v>
      </c>
      <c r="H60" s="2">
        <v>45016</v>
      </c>
      <c r="I60">
        <v>762.56</v>
      </c>
      <c r="J60">
        <v>12</v>
      </c>
      <c r="K60">
        <v>2</v>
      </c>
      <c r="L60">
        <v>0.03</v>
      </c>
      <c r="M60" t="s">
        <v>201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9150.75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 x14ac:dyDescent="0.25">
      <c r="A61">
        <v>15</v>
      </c>
      <c r="B61" t="s">
        <v>115</v>
      </c>
      <c r="C61" t="s">
        <v>197</v>
      </c>
      <c r="D61" s="2">
        <v>45017</v>
      </c>
      <c r="E61">
        <v>8753.57</v>
      </c>
      <c r="F61" s="2">
        <v>45057</v>
      </c>
      <c r="G61" s="2">
        <v>45017</v>
      </c>
      <c r="H61" s="2">
        <v>45382</v>
      </c>
      <c r="I61">
        <v>729.46</v>
      </c>
      <c r="J61">
        <v>12</v>
      </c>
      <c r="K61">
        <v>3</v>
      </c>
      <c r="L61">
        <v>0.03</v>
      </c>
      <c r="M61" t="s">
        <v>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8753.57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 x14ac:dyDescent="0.25">
      <c r="A62">
        <v>15</v>
      </c>
      <c r="B62" t="s">
        <v>115</v>
      </c>
      <c r="C62" t="s">
        <v>197</v>
      </c>
      <c r="D62" s="2">
        <v>45383</v>
      </c>
      <c r="E62">
        <v>8373.6299999999992</v>
      </c>
      <c r="F62" s="2">
        <v>45423</v>
      </c>
      <c r="G62" s="2">
        <v>45383</v>
      </c>
      <c r="H62" s="2">
        <v>45747</v>
      </c>
      <c r="I62">
        <v>697.8</v>
      </c>
      <c r="J62">
        <v>12</v>
      </c>
      <c r="K62">
        <v>4</v>
      </c>
      <c r="L62">
        <v>0.03</v>
      </c>
      <c r="M62" t="s">
        <v>201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8373.6299999999992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109" x14ac:dyDescent="0.25">
      <c r="A63">
        <v>15</v>
      </c>
      <c r="B63" t="s">
        <v>115</v>
      </c>
      <c r="C63" t="s">
        <v>197</v>
      </c>
      <c r="D63" s="2">
        <v>45748</v>
      </c>
      <c r="E63">
        <v>8010.18</v>
      </c>
      <c r="F63" s="2">
        <v>45788</v>
      </c>
      <c r="G63" s="2">
        <v>45748</v>
      </c>
      <c r="H63" s="2">
        <v>46112</v>
      </c>
      <c r="I63">
        <v>667.51</v>
      </c>
      <c r="J63">
        <v>12</v>
      </c>
      <c r="K63">
        <v>5</v>
      </c>
      <c r="L63">
        <v>0.03</v>
      </c>
      <c r="M63" t="s">
        <v>201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8010.18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 x14ac:dyDescent="0.25">
      <c r="A64">
        <v>15</v>
      </c>
      <c r="B64" t="s">
        <v>115</v>
      </c>
      <c r="C64" t="s">
        <v>197</v>
      </c>
      <c r="D64" s="2">
        <v>46113</v>
      </c>
      <c r="E64">
        <v>7662.5</v>
      </c>
      <c r="F64" s="2">
        <v>46153</v>
      </c>
      <c r="G64" s="2">
        <v>46113</v>
      </c>
      <c r="H64" s="2">
        <v>46477</v>
      </c>
      <c r="I64">
        <v>638.54</v>
      </c>
      <c r="J64">
        <v>12</v>
      </c>
      <c r="K64">
        <v>6</v>
      </c>
      <c r="L64">
        <v>0.03</v>
      </c>
      <c r="M64" t="s">
        <v>201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7662.5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</row>
    <row r="65" spans="1:109" x14ac:dyDescent="0.25">
      <c r="A65">
        <v>16</v>
      </c>
      <c r="B65" t="s">
        <v>116</v>
      </c>
      <c r="C65" t="s">
        <v>199</v>
      </c>
      <c r="D65" s="2">
        <v>43922</v>
      </c>
      <c r="E65">
        <v>10000</v>
      </c>
      <c r="F65" s="2">
        <v>43962</v>
      </c>
      <c r="G65" s="2">
        <v>43922</v>
      </c>
      <c r="H65" s="2">
        <v>44286</v>
      </c>
      <c r="I65">
        <v>833.33</v>
      </c>
      <c r="J65">
        <v>12</v>
      </c>
      <c r="K65">
        <v>0</v>
      </c>
      <c r="L65">
        <v>0.05</v>
      </c>
      <c r="M65" t="s">
        <v>201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09" x14ac:dyDescent="0.25">
      <c r="A66">
        <v>16</v>
      </c>
      <c r="B66" t="s">
        <v>116</v>
      </c>
      <c r="C66" t="s">
        <v>199</v>
      </c>
      <c r="D66" s="2">
        <v>44287</v>
      </c>
      <c r="E66">
        <v>8954.4599999999991</v>
      </c>
      <c r="F66" s="2">
        <v>44327</v>
      </c>
      <c r="G66" s="2">
        <v>44287</v>
      </c>
      <c r="H66" s="2">
        <v>44651</v>
      </c>
      <c r="I66">
        <v>746.2</v>
      </c>
      <c r="J66">
        <v>12</v>
      </c>
      <c r="K66">
        <v>1</v>
      </c>
      <c r="L66">
        <v>0.03</v>
      </c>
      <c r="M66" t="s">
        <v>201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8954.4599999999991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09" x14ac:dyDescent="0.25">
      <c r="A67">
        <v>16</v>
      </c>
      <c r="B67" t="s">
        <v>116</v>
      </c>
      <c r="C67" t="s">
        <v>199</v>
      </c>
      <c r="D67" s="2">
        <v>44652</v>
      </c>
      <c r="E67">
        <v>8018.23</v>
      </c>
      <c r="F67" s="2">
        <v>44692</v>
      </c>
      <c r="G67" s="2">
        <v>44652</v>
      </c>
      <c r="H67" s="2">
        <v>45016</v>
      </c>
      <c r="I67">
        <v>668.19</v>
      </c>
      <c r="J67">
        <v>12</v>
      </c>
      <c r="K67">
        <v>2</v>
      </c>
      <c r="L67">
        <v>0.03</v>
      </c>
      <c r="M67" t="s">
        <v>201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8018.23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09" x14ac:dyDescent="0.25">
      <c r="A68">
        <v>16</v>
      </c>
      <c r="B68" t="s">
        <v>116</v>
      </c>
      <c r="C68" t="s">
        <v>199</v>
      </c>
      <c r="D68" s="2">
        <v>45017</v>
      </c>
      <c r="E68">
        <v>7179.89</v>
      </c>
      <c r="F68" s="2">
        <v>45057</v>
      </c>
      <c r="G68" s="2">
        <v>45017</v>
      </c>
      <c r="H68" s="2">
        <v>45382</v>
      </c>
      <c r="I68">
        <v>598.32000000000005</v>
      </c>
      <c r="J68">
        <v>12</v>
      </c>
      <c r="K68">
        <v>3</v>
      </c>
      <c r="L68">
        <v>0.03</v>
      </c>
      <c r="M68" t="s">
        <v>201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7179.89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09" x14ac:dyDescent="0.25">
      <c r="A69">
        <v>16</v>
      </c>
      <c r="B69" t="s">
        <v>116</v>
      </c>
      <c r="C69" t="s">
        <v>199</v>
      </c>
      <c r="D69" s="2">
        <v>45383</v>
      </c>
      <c r="E69">
        <v>6429.2</v>
      </c>
      <c r="F69" s="2">
        <v>45423</v>
      </c>
      <c r="G69" s="2">
        <v>45383</v>
      </c>
      <c r="H69" s="2">
        <v>45747</v>
      </c>
      <c r="I69">
        <v>535.77</v>
      </c>
      <c r="J69">
        <v>12</v>
      </c>
      <c r="K69">
        <v>4</v>
      </c>
      <c r="L69">
        <v>0.03</v>
      </c>
      <c r="M69" t="s">
        <v>201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6429.2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09" x14ac:dyDescent="0.25">
      <c r="A70">
        <v>16</v>
      </c>
      <c r="B70" t="s">
        <v>116</v>
      </c>
      <c r="C70" t="s">
        <v>199</v>
      </c>
      <c r="D70" s="2">
        <v>45748</v>
      </c>
      <c r="E70">
        <v>5757</v>
      </c>
      <c r="F70" s="2">
        <v>45788</v>
      </c>
      <c r="G70" s="2">
        <v>45748</v>
      </c>
      <c r="H70" s="2">
        <v>46112</v>
      </c>
      <c r="I70">
        <v>479.75</v>
      </c>
      <c r="J70">
        <v>12</v>
      </c>
      <c r="K70">
        <v>5</v>
      </c>
      <c r="L70">
        <v>0.03</v>
      </c>
      <c r="M70" t="s">
        <v>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5757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09" x14ac:dyDescent="0.25">
      <c r="A71">
        <v>16</v>
      </c>
      <c r="B71" t="s">
        <v>116</v>
      </c>
      <c r="C71" t="s">
        <v>199</v>
      </c>
      <c r="D71" s="2">
        <v>46113</v>
      </c>
      <c r="E71">
        <v>5155.08</v>
      </c>
      <c r="F71" s="2">
        <v>46153</v>
      </c>
      <c r="G71" s="2">
        <v>46113</v>
      </c>
      <c r="H71" s="2">
        <v>46477</v>
      </c>
      <c r="I71">
        <v>429.59</v>
      </c>
      <c r="J71">
        <v>12</v>
      </c>
      <c r="K71">
        <v>6</v>
      </c>
      <c r="L71">
        <v>0.03</v>
      </c>
      <c r="M71" t="s">
        <v>201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5155.08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</row>
    <row r="72" spans="1:109" x14ac:dyDescent="0.25">
      <c r="A72">
        <v>17</v>
      </c>
      <c r="B72" t="s">
        <v>116</v>
      </c>
      <c r="C72" t="s">
        <v>199</v>
      </c>
      <c r="D72" s="2">
        <v>43922</v>
      </c>
      <c r="E72">
        <v>5000</v>
      </c>
      <c r="F72" s="2">
        <v>43962</v>
      </c>
      <c r="G72" s="2">
        <v>43922</v>
      </c>
      <c r="H72" s="2">
        <v>44286</v>
      </c>
      <c r="I72">
        <v>416.67</v>
      </c>
      <c r="J72">
        <v>12</v>
      </c>
      <c r="K72">
        <v>0</v>
      </c>
      <c r="L72">
        <v>0.05</v>
      </c>
      <c r="M72" t="s">
        <v>201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 x14ac:dyDescent="0.25">
      <c r="A73">
        <v>17</v>
      </c>
      <c r="B73" t="s">
        <v>116</v>
      </c>
      <c r="C73" t="s">
        <v>199</v>
      </c>
      <c r="D73" s="2">
        <v>44287</v>
      </c>
      <c r="E73">
        <v>4477.2299999999996</v>
      </c>
      <c r="F73" s="2">
        <v>44327</v>
      </c>
      <c r="G73" s="2">
        <v>44287</v>
      </c>
      <c r="H73" s="2">
        <v>44651</v>
      </c>
      <c r="I73">
        <v>373.1</v>
      </c>
      <c r="J73">
        <v>12</v>
      </c>
      <c r="K73">
        <v>1</v>
      </c>
      <c r="L73">
        <v>0.03</v>
      </c>
      <c r="M73" t="s">
        <v>201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4477.2299999999996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</row>
    <row r="74" spans="1:109" x14ac:dyDescent="0.25">
      <c r="A74">
        <v>17</v>
      </c>
      <c r="B74" t="s">
        <v>116</v>
      </c>
      <c r="C74" t="s">
        <v>199</v>
      </c>
      <c r="D74" s="2">
        <v>44652</v>
      </c>
      <c r="E74">
        <v>4009.11</v>
      </c>
      <c r="F74" s="2">
        <v>44692</v>
      </c>
      <c r="G74" s="2">
        <v>44652</v>
      </c>
      <c r="H74" s="2">
        <v>45016</v>
      </c>
      <c r="I74">
        <v>334.09</v>
      </c>
      <c r="J74">
        <v>12</v>
      </c>
      <c r="K74">
        <v>2</v>
      </c>
      <c r="L74">
        <v>0.03</v>
      </c>
      <c r="M74" t="s">
        <v>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4009.11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</row>
    <row r="75" spans="1:109" x14ac:dyDescent="0.25">
      <c r="A75">
        <v>17</v>
      </c>
      <c r="B75" t="s">
        <v>116</v>
      </c>
      <c r="C75" t="s">
        <v>199</v>
      </c>
      <c r="D75" s="2">
        <v>45017</v>
      </c>
      <c r="E75">
        <v>3589.94</v>
      </c>
      <c r="F75" s="2">
        <v>45057</v>
      </c>
      <c r="G75" s="2">
        <v>45017</v>
      </c>
      <c r="H75" s="2">
        <v>45382</v>
      </c>
      <c r="I75">
        <v>299.16000000000003</v>
      </c>
      <c r="J75">
        <v>12</v>
      </c>
      <c r="K75">
        <v>3</v>
      </c>
      <c r="L75">
        <v>0.03</v>
      </c>
      <c r="M75" t="s">
        <v>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3589.94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</row>
    <row r="76" spans="1:109" x14ac:dyDescent="0.25">
      <c r="A76">
        <v>17</v>
      </c>
      <c r="B76" t="s">
        <v>116</v>
      </c>
      <c r="C76" t="s">
        <v>199</v>
      </c>
      <c r="D76" s="2">
        <v>45383</v>
      </c>
      <c r="E76">
        <v>3214.6</v>
      </c>
      <c r="F76" s="2">
        <v>45423</v>
      </c>
      <c r="G76" s="2">
        <v>45383</v>
      </c>
      <c r="H76" s="2">
        <v>45747</v>
      </c>
      <c r="I76">
        <v>267.88</v>
      </c>
      <c r="J76">
        <v>12</v>
      </c>
      <c r="K76">
        <v>4</v>
      </c>
      <c r="L76">
        <v>0.03</v>
      </c>
      <c r="M76" t="s">
        <v>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3214.6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</row>
    <row r="77" spans="1:109" x14ac:dyDescent="0.25">
      <c r="A77">
        <v>17</v>
      </c>
      <c r="B77" t="s">
        <v>116</v>
      </c>
      <c r="C77" t="s">
        <v>199</v>
      </c>
      <c r="D77" s="2">
        <v>45748</v>
      </c>
      <c r="E77">
        <v>2878.5</v>
      </c>
      <c r="F77" s="2">
        <v>45788</v>
      </c>
      <c r="G77" s="2">
        <v>45748</v>
      </c>
      <c r="H77" s="2">
        <v>46112</v>
      </c>
      <c r="I77">
        <v>239.87</v>
      </c>
      <c r="J77">
        <v>12</v>
      </c>
      <c r="K77">
        <v>5</v>
      </c>
      <c r="L77">
        <v>0.03</v>
      </c>
      <c r="M77" t="s">
        <v>201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2878.5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</row>
    <row r="78" spans="1:109" x14ac:dyDescent="0.25">
      <c r="A78">
        <v>17</v>
      </c>
      <c r="B78" t="s">
        <v>116</v>
      </c>
      <c r="C78" t="s">
        <v>199</v>
      </c>
      <c r="D78" s="2">
        <v>46113</v>
      </c>
      <c r="E78">
        <v>2577.54</v>
      </c>
      <c r="F78" s="2">
        <v>46153</v>
      </c>
      <c r="G78" s="2">
        <v>46113</v>
      </c>
      <c r="H78" s="2">
        <v>46477</v>
      </c>
      <c r="I78">
        <v>214.79</v>
      </c>
      <c r="J78">
        <v>12</v>
      </c>
      <c r="K78">
        <v>6</v>
      </c>
      <c r="L78">
        <v>0.03</v>
      </c>
      <c r="M78" t="s">
        <v>201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2577.54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</row>
    <row r="79" spans="1:109" x14ac:dyDescent="0.25">
      <c r="A79">
        <v>18</v>
      </c>
      <c r="B79" t="s">
        <v>117</v>
      </c>
      <c r="C79" t="s">
        <v>199</v>
      </c>
      <c r="D79" s="2">
        <v>43952</v>
      </c>
      <c r="E79">
        <v>30000</v>
      </c>
      <c r="F79" s="2">
        <v>43992</v>
      </c>
      <c r="G79" s="2">
        <v>43952</v>
      </c>
      <c r="H79" s="2">
        <v>44316</v>
      </c>
      <c r="I79">
        <v>2500</v>
      </c>
      <c r="J79">
        <v>12</v>
      </c>
      <c r="K79">
        <v>0</v>
      </c>
      <c r="L79">
        <v>0.05</v>
      </c>
      <c r="M79" t="s">
        <v>201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09" x14ac:dyDescent="0.25">
      <c r="A80">
        <v>18</v>
      </c>
      <c r="B80" t="s">
        <v>117</v>
      </c>
      <c r="C80" t="s">
        <v>199</v>
      </c>
      <c r="D80" s="2">
        <v>44317</v>
      </c>
      <c r="E80">
        <v>26863.37</v>
      </c>
      <c r="F80" s="2">
        <v>44357</v>
      </c>
      <c r="G80" s="2">
        <v>44317</v>
      </c>
      <c r="H80" s="2">
        <v>44681</v>
      </c>
      <c r="I80">
        <v>2238.61</v>
      </c>
      <c r="J80">
        <v>12</v>
      </c>
      <c r="K80">
        <v>1</v>
      </c>
      <c r="L80">
        <v>0.03</v>
      </c>
      <c r="M80" t="s">
        <v>201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26863.37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</row>
    <row r="81" spans="1:109" x14ac:dyDescent="0.25">
      <c r="A81">
        <v>18</v>
      </c>
      <c r="B81" t="s">
        <v>117</v>
      </c>
      <c r="C81" t="s">
        <v>199</v>
      </c>
      <c r="D81" s="2">
        <v>44682</v>
      </c>
      <c r="E81">
        <v>24054.68</v>
      </c>
      <c r="F81" s="2">
        <v>44722</v>
      </c>
      <c r="G81" s="2">
        <v>44682</v>
      </c>
      <c r="H81" s="2">
        <v>45046</v>
      </c>
      <c r="I81">
        <v>2004.56</v>
      </c>
      <c r="J81">
        <v>12</v>
      </c>
      <c r="K81">
        <v>2</v>
      </c>
      <c r="L81">
        <v>0.03</v>
      </c>
      <c r="M81" t="s">
        <v>201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24054.68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 x14ac:dyDescent="0.25">
      <c r="A82">
        <v>18</v>
      </c>
      <c r="B82" t="s">
        <v>117</v>
      </c>
      <c r="C82" t="s">
        <v>199</v>
      </c>
      <c r="D82" s="2">
        <v>45047</v>
      </c>
      <c r="E82">
        <v>21539.66</v>
      </c>
      <c r="F82" s="2">
        <v>45087</v>
      </c>
      <c r="G82" s="2">
        <v>45047</v>
      </c>
      <c r="H82" s="2">
        <v>45412</v>
      </c>
      <c r="I82">
        <v>1794.97</v>
      </c>
      <c r="J82">
        <v>12</v>
      </c>
      <c r="K82">
        <v>3</v>
      </c>
      <c r="L82">
        <v>0.03</v>
      </c>
      <c r="M82" t="s">
        <v>201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21539.66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 x14ac:dyDescent="0.25">
      <c r="A83">
        <v>18</v>
      </c>
      <c r="B83" t="s">
        <v>117</v>
      </c>
      <c r="C83" t="s">
        <v>199</v>
      </c>
      <c r="D83" s="2">
        <v>45413</v>
      </c>
      <c r="E83">
        <v>19287.59</v>
      </c>
      <c r="F83" s="2">
        <v>45453</v>
      </c>
      <c r="G83" s="2">
        <v>45413</v>
      </c>
      <c r="H83" s="2">
        <v>45777</v>
      </c>
      <c r="I83">
        <v>1607.3</v>
      </c>
      <c r="J83">
        <v>12</v>
      </c>
      <c r="K83">
        <v>4</v>
      </c>
      <c r="L83">
        <v>0.03</v>
      </c>
      <c r="M83" t="s">
        <v>201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19287.59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 x14ac:dyDescent="0.25">
      <c r="A84">
        <v>18</v>
      </c>
      <c r="B84" t="s">
        <v>117</v>
      </c>
      <c r="C84" t="s">
        <v>199</v>
      </c>
      <c r="D84" s="2">
        <v>45778</v>
      </c>
      <c r="E84">
        <v>17270.990000000002</v>
      </c>
      <c r="F84" s="2">
        <v>45818</v>
      </c>
      <c r="G84" s="2">
        <v>45778</v>
      </c>
      <c r="H84" s="2">
        <v>46142</v>
      </c>
      <c r="I84">
        <v>1439.25</v>
      </c>
      <c r="J84">
        <v>12</v>
      </c>
      <c r="K84">
        <v>5</v>
      </c>
      <c r="L84">
        <v>0.03</v>
      </c>
      <c r="M84" t="s">
        <v>201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17270.990000000002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 x14ac:dyDescent="0.25">
      <c r="A85">
        <v>18</v>
      </c>
      <c r="B85" t="s">
        <v>117</v>
      </c>
      <c r="C85" t="s">
        <v>199</v>
      </c>
      <c r="D85" s="2">
        <v>46143</v>
      </c>
      <c r="E85">
        <v>15465.23</v>
      </c>
      <c r="F85" s="2">
        <v>46183</v>
      </c>
      <c r="G85" s="2">
        <v>46143</v>
      </c>
      <c r="H85" s="2">
        <v>46507</v>
      </c>
      <c r="I85">
        <v>1288.77</v>
      </c>
      <c r="J85">
        <v>12</v>
      </c>
      <c r="K85">
        <v>6</v>
      </c>
      <c r="L85">
        <v>0.03</v>
      </c>
      <c r="M85" t="s">
        <v>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15465.23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</row>
    <row r="86" spans="1:109" x14ac:dyDescent="0.25">
      <c r="A86">
        <v>19</v>
      </c>
      <c r="B86" t="s">
        <v>117</v>
      </c>
      <c r="C86" t="s">
        <v>199</v>
      </c>
      <c r="D86" s="2">
        <v>44044</v>
      </c>
      <c r="E86">
        <v>3000</v>
      </c>
      <c r="F86" s="2">
        <v>44084</v>
      </c>
      <c r="G86" s="2">
        <v>44044</v>
      </c>
      <c r="H86" s="2">
        <v>44316</v>
      </c>
      <c r="I86">
        <v>333.33</v>
      </c>
      <c r="J86">
        <v>9</v>
      </c>
      <c r="K86">
        <v>0</v>
      </c>
      <c r="L86">
        <v>0.05</v>
      </c>
      <c r="M86" t="s">
        <v>201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 x14ac:dyDescent="0.25">
      <c r="A87">
        <v>19</v>
      </c>
      <c r="B87" t="s">
        <v>117</v>
      </c>
      <c r="C87" t="s">
        <v>199</v>
      </c>
      <c r="D87" s="2">
        <v>44317</v>
      </c>
      <c r="E87">
        <v>2686.34</v>
      </c>
      <c r="F87" s="2">
        <v>44357</v>
      </c>
      <c r="G87" s="2">
        <v>44317</v>
      </c>
      <c r="H87" s="2">
        <v>44592</v>
      </c>
      <c r="I87">
        <v>298.48</v>
      </c>
      <c r="J87">
        <v>9</v>
      </c>
      <c r="K87">
        <v>1</v>
      </c>
      <c r="L87">
        <v>0.03</v>
      </c>
      <c r="M87" t="s">
        <v>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2686.34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 x14ac:dyDescent="0.25">
      <c r="A88">
        <v>19</v>
      </c>
      <c r="B88" t="s">
        <v>117</v>
      </c>
      <c r="C88" t="s">
        <v>199</v>
      </c>
      <c r="D88" s="2">
        <v>44593</v>
      </c>
      <c r="E88">
        <v>2405.4699999999998</v>
      </c>
      <c r="F88" s="2">
        <v>44633</v>
      </c>
      <c r="G88" s="2">
        <v>44593</v>
      </c>
      <c r="H88" s="2">
        <v>44865</v>
      </c>
      <c r="I88">
        <v>267.27</v>
      </c>
      <c r="J88">
        <v>9</v>
      </c>
      <c r="K88">
        <v>2</v>
      </c>
      <c r="L88">
        <v>0.03</v>
      </c>
      <c r="M88" t="s">
        <v>201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2405.4699999999998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 x14ac:dyDescent="0.25">
      <c r="A89">
        <v>19</v>
      </c>
      <c r="B89" t="s">
        <v>117</v>
      </c>
      <c r="C89" t="s">
        <v>199</v>
      </c>
      <c r="D89" s="2">
        <v>44866</v>
      </c>
      <c r="E89">
        <v>2153.9699999999998</v>
      </c>
      <c r="F89" s="2">
        <v>44906</v>
      </c>
      <c r="G89" s="2">
        <v>44866</v>
      </c>
      <c r="H89" s="2">
        <v>45138</v>
      </c>
      <c r="I89">
        <v>239.33</v>
      </c>
      <c r="J89">
        <v>9</v>
      </c>
      <c r="K89">
        <v>3</v>
      </c>
      <c r="L89">
        <v>0.03</v>
      </c>
      <c r="M89" t="s">
        <v>201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2153.9699999999998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</row>
    <row r="90" spans="1:109" x14ac:dyDescent="0.25">
      <c r="A90">
        <v>19</v>
      </c>
      <c r="B90" t="s">
        <v>117</v>
      </c>
      <c r="C90" t="s">
        <v>199</v>
      </c>
      <c r="D90" s="2">
        <v>45139</v>
      </c>
      <c r="E90">
        <v>1928.76</v>
      </c>
      <c r="F90" s="2">
        <v>45179</v>
      </c>
      <c r="G90" s="2">
        <v>45139</v>
      </c>
      <c r="H90" s="2">
        <v>45412</v>
      </c>
      <c r="I90">
        <v>214.31</v>
      </c>
      <c r="J90">
        <v>9</v>
      </c>
      <c r="K90">
        <v>4</v>
      </c>
      <c r="L90">
        <v>0.03</v>
      </c>
      <c r="M90" t="s">
        <v>201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1928.76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 x14ac:dyDescent="0.25">
      <c r="A91">
        <v>19</v>
      </c>
      <c r="B91" t="s">
        <v>117</v>
      </c>
      <c r="C91" t="s">
        <v>199</v>
      </c>
      <c r="D91" s="2">
        <v>45413</v>
      </c>
      <c r="E91">
        <v>1727.1</v>
      </c>
      <c r="F91" s="2">
        <v>45453</v>
      </c>
      <c r="G91" s="2">
        <v>45413</v>
      </c>
      <c r="H91" s="2">
        <v>45688</v>
      </c>
      <c r="I91">
        <v>191.9</v>
      </c>
      <c r="J91">
        <v>9</v>
      </c>
      <c r="K91">
        <v>5</v>
      </c>
      <c r="L91">
        <v>0.03</v>
      </c>
      <c r="M91" t="s">
        <v>201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1727.1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 x14ac:dyDescent="0.25">
      <c r="A92">
        <v>19</v>
      </c>
      <c r="B92" t="s">
        <v>117</v>
      </c>
      <c r="C92" t="s">
        <v>199</v>
      </c>
      <c r="D92" s="2">
        <v>45689</v>
      </c>
      <c r="E92">
        <v>1546.52</v>
      </c>
      <c r="F92" s="2">
        <v>45729</v>
      </c>
      <c r="G92" s="2">
        <v>45689</v>
      </c>
      <c r="H92" s="2">
        <v>45961</v>
      </c>
      <c r="I92">
        <v>171.84</v>
      </c>
      <c r="J92">
        <v>9</v>
      </c>
      <c r="K92">
        <v>6</v>
      </c>
      <c r="L92">
        <v>0.03</v>
      </c>
      <c r="M92" t="s">
        <v>201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1546.52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 x14ac:dyDescent="0.25">
      <c r="A93">
        <v>19</v>
      </c>
      <c r="B93" t="s">
        <v>117</v>
      </c>
      <c r="C93" t="s">
        <v>199</v>
      </c>
      <c r="D93" s="2">
        <v>45962</v>
      </c>
      <c r="E93">
        <v>1384.83</v>
      </c>
      <c r="F93" s="2">
        <v>46002</v>
      </c>
      <c r="G93" s="2">
        <v>45962</v>
      </c>
      <c r="H93" s="2">
        <v>46234</v>
      </c>
      <c r="I93">
        <v>153.87</v>
      </c>
      <c r="J93">
        <v>9</v>
      </c>
      <c r="K93">
        <v>7</v>
      </c>
      <c r="L93">
        <v>0.03</v>
      </c>
      <c r="M93" t="s">
        <v>201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1384.83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 x14ac:dyDescent="0.25">
      <c r="A94">
        <v>19</v>
      </c>
      <c r="B94" t="s">
        <v>117</v>
      </c>
      <c r="C94" t="s">
        <v>199</v>
      </c>
      <c r="D94" s="2">
        <v>46235</v>
      </c>
      <c r="E94">
        <v>1240.04</v>
      </c>
      <c r="F94" s="2">
        <v>46275</v>
      </c>
      <c r="G94" s="2">
        <v>46235</v>
      </c>
      <c r="H94" s="2">
        <v>46507</v>
      </c>
      <c r="I94">
        <v>137.78</v>
      </c>
      <c r="J94">
        <v>9</v>
      </c>
      <c r="K94">
        <v>8</v>
      </c>
      <c r="L94">
        <v>0.03</v>
      </c>
      <c r="M94" t="s">
        <v>201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1240.04</v>
      </c>
      <c r="DB94">
        <v>0</v>
      </c>
      <c r="DC94">
        <v>0</v>
      </c>
      <c r="DD94">
        <v>0</v>
      </c>
      <c r="DE94">
        <v>0</v>
      </c>
    </row>
    <row r="95" spans="1:109" x14ac:dyDescent="0.25">
      <c r="A95">
        <v>20</v>
      </c>
      <c r="B95" t="s">
        <v>118</v>
      </c>
      <c r="C95" t="s">
        <v>200</v>
      </c>
      <c r="D95" s="2">
        <v>43952</v>
      </c>
      <c r="E95">
        <v>140000</v>
      </c>
      <c r="F95" s="2">
        <v>43992</v>
      </c>
      <c r="G95" s="2">
        <v>43952</v>
      </c>
      <c r="H95" s="2">
        <v>44316</v>
      </c>
      <c r="I95">
        <v>11666.67</v>
      </c>
      <c r="J95">
        <v>12</v>
      </c>
      <c r="K95">
        <v>0</v>
      </c>
      <c r="L95">
        <v>0.05</v>
      </c>
      <c r="M95" t="s">
        <v>201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 x14ac:dyDescent="0.25">
      <c r="A96">
        <v>20</v>
      </c>
      <c r="B96" t="s">
        <v>118</v>
      </c>
      <c r="C96" t="s">
        <v>200</v>
      </c>
      <c r="D96" s="2">
        <v>44317</v>
      </c>
      <c r="E96">
        <v>124727.27</v>
      </c>
      <c r="F96" s="2">
        <v>44357</v>
      </c>
      <c r="G96" s="2">
        <v>44317</v>
      </c>
      <c r="H96" s="2">
        <v>44681</v>
      </c>
      <c r="I96">
        <v>10393.94</v>
      </c>
      <c r="J96">
        <v>12</v>
      </c>
      <c r="K96">
        <v>1</v>
      </c>
      <c r="L96">
        <v>0.03</v>
      </c>
      <c r="M96" t="s">
        <v>201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124727.27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 x14ac:dyDescent="0.25">
      <c r="A97">
        <v>20</v>
      </c>
      <c r="B97" t="s">
        <v>118</v>
      </c>
      <c r="C97" t="s">
        <v>200</v>
      </c>
      <c r="D97" s="2">
        <v>44682</v>
      </c>
      <c r="E97">
        <v>111120.66</v>
      </c>
      <c r="F97" s="2">
        <v>44722</v>
      </c>
      <c r="G97" s="2">
        <v>44682</v>
      </c>
      <c r="H97" s="2">
        <v>45046</v>
      </c>
      <c r="I97">
        <v>9260.06</v>
      </c>
      <c r="J97">
        <v>12</v>
      </c>
      <c r="K97">
        <v>2</v>
      </c>
      <c r="L97">
        <v>0.03</v>
      </c>
      <c r="M97" t="s">
        <v>201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111120.66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 x14ac:dyDescent="0.25">
      <c r="A98">
        <v>20</v>
      </c>
      <c r="B98" t="s">
        <v>118</v>
      </c>
      <c r="C98" t="s">
        <v>200</v>
      </c>
      <c r="D98" s="2">
        <v>45047</v>
      </c>
      <c r="E98">
        <v>98998.41</v>
      </c>
      <c r="F98" s="2">
        <v>45087</v>
      </c>
      <c r="G98" s="2">
        <v>45047</v>
      </c>
      <c r="H98" s="2">
        <v>45412</v>
      </c>
      <c r="I98">
        <v>8249.8700000000008</v>
      </c>
      <c r="J98">
        <v>12</v>
      </c>
      <c r="K98">
        <v>3</v>
      </c>
      <c r="L98">
        <v>0.03</v>
      </c>
      <c r="M98" t="s">
        <v>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98998.41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</row>
    <row r="99" spans="1:109" x14ac:dyDescent="0.25">
      <c r="A99">
        <v>20</v>
      </c>
      <c r="B99" t="s">
        <v>118</v>
      </c>
      <c r="C99" t="s">
        <v>200</v>
      </c>
      <c r="D99" s="2">
        <v>45413</v>
      </c>
      <c r="E99">
        <v>88198.58</v>
      </c>
      <c r="F99" s="2">
        <v>45453</v>
      </c>
      <c r="G99" s="2">
        <v>45413</v>
      </c>
      <c r="H99" s="2">
        <v>45777</v>
      </c>
      <c r="I99">
        <v>7349.88</v>
      </c>
      <c r="J99">
        <v>12</v>
      </c>
      <c r="K99">
        <v>4</v>
      </c>
      <c r="L99">
        <v>0.03</v>
      </c>
      <c r="M99" t="s">
        <v>201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88198.58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 x14ac:dyDescent="0.25">
      <c r="A100">
        <v>20</v>
      </c>
      <c r="B100" t="s">
        <v>118</v>
      </c>
      <c r="C100" t="s">
        <v>200</v>
      </c>
      <c r="D100" s="2">
        <v>45778</v>
      </c>
      <c r="E100">
        <v>78576.92</v>
      </c>
      <c r="F100" s="2">
        <v>45818</v>
      </c>
      <c r="G100" s="2">
        <v>45778</v>
      </c>
      <c r="H100" s="2">
        <v>46142</v>
      </c>
      <c r="I100">
        <v>6548.08</v>
      </c>
      <c r="J100">
        <v>12</v>
      </c>
      <c r="K100">
        <v>5</v>
      </c>
      <c r="L100">
        <v>0.03</v>
      </c>
      <c r="M100" t="s">
        <v>201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78576.92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 x14ac:dyDescent="0.25">
      <c r="A101">
        <v>20</v>
      </c>
      <c r="B101" t="s">
        <v>118</v>
      </c>
      <c r="C101" t="s">
        <v>200</v>
      </c>
      <c r="D101" s="2">
        <v>46143</v>
      </c>
      <c r="E101">
        <v>70004.89</v>
      </c>
      <c r="F101" s="2">
        <v>46183</v>
      </c>
      <c r="G101" s="2">
        <v>46143</v>
      </c>
      <c r="H101" s="2">
        <v>46507</v>
      </c>
      <c r="I101">
        <v>5833.74</v>
      </c>
      <c r="J101">
        <v>12</v>
      </c>
      <c r="K101">
        <v>6</v>
      </c>
      <c r="L101">
        <v>0.03</v>
      </c>
      <c r="M101" t="s">
        <v>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70004.89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</row>
    <row r="102" spans="1:109" x14ac:dyDescent="0.25">
      <c r="A102">
        <v>21</v>
      </c>
      <c r="B102" t="s">
        <v>109</v>
      </c>
      <c r="C102" t="s">
        <v>196</v>
      </c>
      <c r="D102" s="2">
        <v>43952</v>
      </c>
      <c r="E102">
        <v>130000</v>
      </c>
      <c r="F102" s="2">
        <v>43992</v>
      </c>
      <c r="G102" s="2">
        <v>43952</v>
      </c>
      <c r="H102" s="2">
        <v>44316</v>
      </c>
      <c r="I102">
        <v>10833.33</v>
      </c>
      <c r="J102">
        <v>12</v>
      </c>
      <c r="K102">
        <v>0</v>
      </c>
      <c r="L102">
        <v>0.05</v>
      </c>
      <c r="M102" t="s">
        <v>201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</row>
    <row r="103" spans="1:109" x14ac:dyDescent="0.25">
      <c r="A103">
        <v>21</v>
      </c>
      <c r="B103" t="s">
        <v>109</v>
      </c>
      <c r="C103" t="s">
        <v>196</v>
      </c>
      <c r="D103" s="2">
        <v>44317</v>
      </c>
      <c r="E103">
        <v>119507.96</v>
      </c>
      <c r="F103" s="2">
        <v>44357</v>
      </c>
      <c r="G103" s="2">
        <v>44317</v>
      </c>
      <c r="H103" s="2">
        <v>44681</v>
      </c>
      <c r="I103">
        <v>9959</v>
      </c>
      <c r="J103">
        <v>12</v>
      </c>
      <c r="K103">
        <v>1</v>
      </c>
      <c r="L103">
        <v>0.03</v>
      </c>
      <c r="M103" t="s">
        <v>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119507.96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</row>
    <row r="104" spans="1:109" x14ac:dyDescent="0.25">
      <c r="A104">
        <v>21</v>
      </c>
      <c r="B104" t="s">
        <v>109</v>
      </c>
      <c r="C104" t="s">
        <v>196</v>
      </c>
      <c r="D104" s="2">
        <v>44682</v>
      </c>
      <c r="E104">
        <v>109862.72</v>
      </c>
      <c r="F104" s="2">
        <v>44722</v>
      </c>
      <c r="G104" s="2">
        <v>44682</v>
      </c>
      <c r="H104" s="2">
        <v>45046</v>
      </c>
      <c r="I104">
        <v>9155.23</v>
      </c>
      <c r="J104">
        <v>12</v>
      </c>
      <c r="K104">
        <v>2</v>
      </c>
      <c r="L104">
        <v>0.03</v>
      </c>
      <c r="M104" t="s">
        <v>201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109862.72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</row>
    <row r="105" spans="1:109" x14ac:dyDescent="0.25">
      <c r="A105">
        <v>21</v>
      </c>
      <c r="B105" t="s">
        <v>109</v>
      </c>
      <c r="C105" t="s">
        <v>196</v>
      </c>
      <c r="D105" s="2">
        <v>45047</v>
      </c>
      <c r="E105">
        <v>100995.92</v>
      </c>
      <c r="F105" s="2">
        <v>45087</v>
      </c>
      <c r="G105" s="2">
        <v>45047</v>
      </c>
      <c r="H105" s="2">
        <v>45412</v>
      </c>
      <c r="I105">
        <v>8416.33</v>
      </c>
      <c r="J105">
        <v>12</v>
      </c>
      <c r="K105">
        <v>3</v>
      </c>
      <c r="L105">
        <v>0.03</v>
      </c>
      <c r="M105" t="s">
        <v>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100995.92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</row>
    <row r="106" spans="1:109" x14ac:dyDescent="0.25">
      <c r="A106">
        <v>21</v>
      </c>
      <c r="B106" t="s">
        <v>109</v>
      </c>
      <c r="C106" t="s">
        <v>196</v>
      </c>
      <c r="D106" s="2">
        <v>45413</v>
      </c>
      <c r="E106">
        <v>92844.75</v>
      </c>
      <c r="F106" s="2">
        <v>45453</v>
      </c>
      <c r="G106" s="2">
        <v>45413</v>
      </c>
      <c r="H106" s="2">
        <v>45777</v>
      </c>
      <c r="I106">
        <v>7737.06</v>
      </c>
      <c r="J106">
        <v>12</v>
      </c>
      <c r="K106">
        <v>4</v>
      </c>
      <c r="L106">
        <v>0.03</v>
      </c>
      <c r="M106" t="s">
        <v>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92844.75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</row>
    <row r="107" spans="1:109" x14ac:dyDescent="0.25">
      <c r="A107">
        <v>21</v>
      </c>
      <c r="B107" t="s">
        <v>109</v>
      </c>
      <c r="C107" t="s">
        <v>196</v>
      </c>
      <c r="D107" s="2">
        <v>45778</v>
      </c>
      <c r="E107">
        <v>85351.44</v>
      </c>
      <c r="F107" s="2">
        <v>45818</v>
      </c>
      <c r="G107" s="2">
        <v>45778</v>
      </c>
      <c r="H107" s="2">
        <v>46142</v>
      </c>
      <c r="I107">
        <v>7112.62</v>
      </c>
      <c r="J107">
        <v>12</v>
      </c>
      <c r="K107">
        <v>5</v>
      </c>
      <c r="L107">
        <v>0.03</v>
      </c>
      <c r="M107" t="s">
        <v>201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85351.44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</row>
    <row r="108" spans="1:109" x14ac:dyDescent="0.25">
      <c r="A108">
        <v>21</v>
      </c>
      <c r="B108" t="s">
        <v>109</v>
      </c>
      <c r="C108" t="s">
        <v>196</v>
      </c>
      <c r="D108" s="2">
        <v>46143</v>
      </c>
      <c r="E108">
        <v>78462.899999999994</v>
      </c>
      <c r="F108" s="2">
        <v>46183</v>
      </c>
      <c r="G108" s="2">
        <v>46143</v>
      </c>
      <c r="H108" s="2">
        <v>46507</v>
      </c>
      <c r="I108">
        <v>6538.57</v>
      </c>
      <c r="J108">
        <v>12</v>
      </c>
      <c r="K108">
        <v>6</v>
      </c>
      <c r="L108">
        <v>0.03</v>
      </c>
      <c r="M108" t="s">
        <v>201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78462.899999999994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</row>
    <row r="109" spans="1:109" x14ac:dyDescent="0.25">
      <c r="A109">
        <v>23</v>
      </c>
      <c r="B109" t="s">
        <v>119</v>
      </c>
      <c r="C109" t="s">
        <v>196</v>
      </c>
      <c r="D109" s="2">
        <v>44228</v>
      </c>
      <c r="E109">
        <v>7500</v>
      </c>
      <c r="F109" s="2">
        <v>44268</v>
      </c>
      <c r="G109" s="2">
        <v>44228</v>
      </c>
      <c r="H109" s="2">
        <v>44316</v>
      </c>
      <c r="I109">
        <v>2500</v>
      </c>
      <c r="J109">
        <v>3</v>
      </c>
      <c r="K109">
        <v>0</v>
      </c>
      <c r="L109">
        <v>0.05</v>
      </c>
      <c r="M109" t="s">
        <v>201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7500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 x14ac:dyDescent="0.25">
      <c r="A110">
        <v>23</v>
      </c>
      <c r="B110" t="s">
        <v>119</v>
      </c>
      <c r="C110" t="s">
        <v>196</v>
      </c>
      <c r="D110" s="2">
        <v>44317</v>
      </c>
      <c r="E110">
        <v>6894.69</v>
      </c>
      <c r="F110" s="2">
        <v>44357</v>
      </c>
      <c r="G110" s="2">
        <v>44317</v>
      </c>
      <c r="H110" s="2">
        <v>44408</v>
      </c>
      <c r="I110">
        <v>2298.23</v>
      </c>
      <c r="J110">
        <v>3</v>
      </c>
      <c r="K110">
        <v>1</v>
      </c>
      <c r="L110">
        <v>0.03</v>
      </c>
      <c r="M110" t="s">
        <v>201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6894.69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 x14ac:dyDescent="0.25">
      <c r="A111">
        <v>23</v>
      </c>
      <c r="B111" t="s">
        <v>119</v>
      </c>
      <c r="C111" t="s">
        <v>196</v>
      </c>
      <c r="D111" s="2">
        <v>44409</v>
      </c>
      <c r="E111">
        <v>6338.23</v>
      </c>
      <c r="F111" s="2">
        <v>44449</v>
      </c>
      <c r="G111" s="2">
        <v>44409</v>
      </c>
      <c r="H111" s="2">
        <v>44500</v>
      </c>
      <c r="I111">
        <v>2112.7399999999998</v>
      </c>
      <c r="J111">
        <v>3</v>
      </c>
      <c r="K111">
        <v>2</v>
      </c>
      <c r="L111">
        <v>0.03</v>
      </c>
      <c r="M111" t="s">
        <v>201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6338.23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 x14ac:dyDescent="0.25">
      <c r="A112">
        <v>23</v>
      </c>
      <c r="B112" t="s">
        <v>119</v>
      </c>
      <c r="C112" t="s">
        <v>196</v>
      </c>
      <c r="D112" s="2">
        <v>44501</v>
      </c>
      <c r="E112">
        <v>5826.69</v>
      </c>
      <c r="F112" s="2">
        <v>44541</v>
      </c>
      <c r="G112" s="2">
        <v>44501</v>
      </c>
      <c r="H112" s="2">
        <v>44592</v>
      </c>
      <c r="I112">
        <v>1942.23</v>
      </c>
      <c r="J112">
        <v>3</v>
      </c>
      <c r="K112">
        <v>3</v>
      </c>
      <c r="L112">
        <v>0.03</v>
      </c>
      <c r="M112" t="s">
        <v>201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5826.69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09" x14ac:dyDescent="0.25">
      <c r="A113">
        <v>23</v>
      </c>
      <c r="B113" t="s">
        <v>119</v>
      </c>
      <c r="C113" t="s">
        <v>196</v>
      </c>
      <c r="D113" s="2">
        <v>44593</v>
      </c>
      <c r="E113">
        <v>5356.43</v>
      </c>
      <c r="F113" s="2">
        <v>44633</v>
      </c>
      <c r="G113" s="2">
        <v>44593</v>
      </c>
      <c r="H113" s="2">
        <v>44681</v>
      </c>
      <c r="I113">
        <v>1785.48</v>
      </c>
      <c r="J113">
        <v>3</v>
      </c>
      <c r="K113">
        <v>4</v>
      </c>
      <c r="L113">
        <v>0.03</v>
      </c>
      <c r="M113" t="s">
        <v>201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5356.43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09" x14ac:dyDescent="0.25">
      <c r="A114">
        <v>23</v>
      </c>
      <c r="B114" t="s">
        <v>119</v>
      </c>
      <c r="C114" t="s">
        <v>196</v>
      </c>
      <c r="D114" s="2">
        <v>44682</v>
      </c>
      <c r="E114">
        <v>4924.12</v>
      </c>
      <c r="F114" s="2">
        <v>44722</v>
      </c>
      <c r="G114" s="2">
        <v>44682</v>
      </c>
      <c r="H114" s="2">
        <v>44773</v>
      </c>
      <c r="I114">
        <v>1641.37</v>
      </c>
      <c r="J114">
        <v>3</v>
      </c>
      <c r="K114">
        <v>5</v>
      </c>
      <c r="L114">
        <v>0.03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4924.12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09" x14ac:dyDescent="0.25">
      <c r="A115">
        <v>23</v>
      </c>
      <c r="B115" t="s">
        <v>119</v>
      </c>
      <c r="C115" t="s">
        <v>196</v>
      </c>
      <c r="D115" s="2">
        <v>44774</v>
      </c>
      <c r="E115">
        <v>4526.71</v>
      </c>
      <c r="F115" s="2">
        <v>44814</v>
      </c>
      <c r="G115" s="2">
        <v>44774</v>
      </c>
      <c r="H115" s="2">
        <v>44865</v>
      </c>
      <c r="I115">
        <v>1508.9</v>
      </c>
      <c r="J115">
        <v>3</v>
      </c>
      <c r="K115">
        <v>6</v>
      </c>
      <c r="L115">
        <v>0.03</v>
      </c>
      <c r="M115" t="s">
        <v>201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4526.71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09" x14ac:dyDescent="0.25">
      <c r="A116">
        <v>23</v>
      </c>
      <c r="B116" t="s">
        <v>119</v>
      </c>
      <c r="C116" t="s">
        <v>196</v>
      </c>
      <c r="D116" s="2">
        <v>44866</v>
      </c>
      <c r="E116">
        <v>4161.3599999999997</v>
      </c>
      <c r="F116" s="2">
        <v>44906</v>
      </c>
      <c r="G116" s="2">
        <v>44866</v>
      </c>
      <c r="H116" s="2">
        <v>44957</v>
      </c>
      <c r="I116">
        <v>1387.12</v>
      </c>
      <c r="J116">
        <v>3</v>
      </c>
      <c r="K116">
        <v>7</v>
      </c>
      <c r="L116">
        <v>0.03</v>
      </c>
      <c r="M116" t="s">
        <v>201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4161.3599999999997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09" x14ac:dyDescent="0.25">
      <c r="A117">
        <v>23</v>
      </c>
      <c r="B117" t="s">
        <v>119</v>
      </c>
      <c r="C117" t="s">
        <v>196</v>
      </c>
      <c r="D117" s="2">
        <v>44958</v>
      </c>
      <c r="E117">
        <v>3825.51</v>
      </c>
      <c r="F117" s="2">
        <v>44998</v>
      </c>
      <c r="G117" s="2">
        <v>44958</v>
      </c>
      <c r="H117" s="2">
        <v>45046</v>
      </c>
      <c r="I117">
        <v>1275.17</v>
      </c>
      <c r="J117">
        <v>3</v>
      </c>
      <c r="K117">
        <v>8</v>
      </c>
      <c r="L117">
        <v>0.03</v>
      </c>
      <c r="M117" t="s">
        <v>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3825.51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09" x14ac:dyDescent="0.25">
      <c r="A118">
        <v>23</v>
      </c>
      <c r="B118" t="s">
        <v>119</v>
      </c>
      <c r="C118" t="s">
        <v>196</v>
      </c>
      <c r="D118" s="2">
        <v>45047</v>
      </c>
      <c r="E118">
        <v>3516.76</v>
      </c>
      <c r="F118" s="2">
        <v>45087</v>
      </c>
      <c r="G118" s="2">
        <v>45047</v>
      </c>
      <c r="H118" s="2">
        <v>45138</v>
      </c>
      <c r="I118">
        <v>1172.25</v>
      </c>
      <c r="J118">
        <v>3</v>
      </c>
      <c r="K118">
        <v>9</v>
      </c>
      <c r="L118">
        <v>0.03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3516.76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</row>
    <row r="119" spans="1:109" x14ac:dyDescent="0.25">
      <c r="A119">
        <v>23</v>
      </c>
      <c r="B119" t="s">
        <v>119</v>
      </c>
      <c r="C119" t="s">
        <v>196</v>
      </c>
      <c r="D119" s="2">
        <v>45139</v>
      </c>
      <c r="E119">
        <v>3232.93</v>
      </c>
      <c r="F119" s="2">
        <v>45179</v>
      </c>
      <c r="G119" s="2">
        <v>45139</v>
      </c>
      <c r="H119" s="2">
        <v>45230</v>
      </c>
      <c r="I119">
        <v>1077.6400000000001</v>
      </c>
      <c r="J119">
        <v>3</v>
      </c>
      <c r="K119">
        <v>10</v>
      </c>
      <c r="L119">
        <v>0.03</v>
      </c>
      <c r="M119" t="s">
        <v>201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3232.93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</row>
    <row r="120" spans="1:109" x14ac:dyDescent="0.25">
      <c r="A120">
        <v>23</v>
      </c>
      <c r="B120" t="s">
        <v>119</v>
      </c>
      <c r="C120" t="s">
        <v>196</v>
      </c>
      <c r="D120" s="2">
        <v>45231</v>
      </c>
      <c r="E120">
        <v>2972.01</v>
      </c>
      <c r="F120" s="2">
        <v>45271</v>
      </c>
      <c r="G120" s="2">
        <v>45231</v>
      </c>
      <c r="H120" s="2">
        <v>45322</v>
      </c>
      <c r="I120">
        <v>990.67</v>
      </c>
      <c r="J120">
        <v>3</v>
      </c>
      <c r="K120">
        <v>11</v>
      </c>
      <c r="L120">
        <v>0.03</v>
      </c>
      <c r="M120" t="s">
        <v>201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2972.01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09" x14ac:dyDescent="0.25">
      <c r="A121">
        <v>23</v>
      </c>
      <c r="B121" t="s">
        <v>119</v>
      </c>
      <c r="C121" t="s">
        <v>196</v>
      </c>
      <c r="D121" s="2">
        <v>45323</v>
      </c>
      <c r="E121">
        <v>2732.14</v>
      </c>
      <c r="F121" s="2">
        <v>45363</v>
      </c>
      <c r="G121" s="2">
        <v>45323</v>
      </c>
      <c r="H121" s="2">
        <v>45412</v>
      </c>
      <c r="I121">
        <v>910.71</v>
      </c>
      <c r="J121">
        <v>3</v>
      </c>
      <c r="K121">
        <v>12</v>
      </c>
      <c r="L121">
        <v>0.03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2732.14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 x14ac:dyDescent="0.25">
      <c r="A122">
        <v>23</v>
      </c>
      <c r="B122" t="s">
        <v>119</v>
      </c>
      <c r="C122" t="s">
        <v>196</v>
      </c>
      <c r="D122" s="2">
        <v>45413</v>
      </c>
      <c r="E122">
        <v>2511.64</v>
      </c>
      <c r="F122" s="2">
        <v>45453</v>
      </c>
      <c r="G122" s="2">
        <v>45413</v>
      </c>
      <c r="H122" s="2">
        <v>45504</v>
      </c>
      <c r="I122">
        <v>837.21</v>
      </c>
      <c r="J122">
        <v>3</v>
      </c>
      <c r="K122">
        <v>13</v>
      </c>
      <c r="L122">
        <v>0.03</v>
      </c>
      <c r="M122" t="s">
        <v>201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2511.64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</row>
    <row r="123" spans="1:109" x14ac:dyDescent="0.25">
      <c r="A123">
        <v>23</v>
      </c>
      <c r="B123" t="s">
        <v>119</v>
      </c>
      <c r="C123" t="s">
        <v>196</v>
      </c>
      <c r="D123" s="2">
        <v>45505</v>
      </c>
      <c r="E123">
        <v>2308.9299999999998</v>
      </c>
      <c r="F123" s="2">
        <v>45545</v>
      </c>
      <c r="G123" s="2">
        <v>45505</v>
      </c>
      <c r="H123" s="2">
        <v>45596</v>
      </c>
      <c r="I123">
        <v>769.64</v>
      </c>
      <c r="J123">
        <v>3</v>
      </c>
      <c r="K123">
        <v>14</v>
      </c>
      <c r="L123">
        <v>0.03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2308.9299999999998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</row>
    <row r="124" spans="1:109" x14ac:dyDescent="0.25">
      <c r="A124">
        <v>23</v>
      </c>
      <c r="B124" t="s">
        <v>119</v>
      </c>
      <c r="C124" t="s">
        <v>196</v>
      </c>
      <c r="D124" s="2">
        <v>45597</v>
      </c>
      <c r="E124">
        <v>2122.58</v>
      </c>
      <c r="F124" s="2">
        <v>45637</v>
      </c>
      <c r="G124" s="2">
        <v>45597</v>
      </c>
      <c r="H124" s="2">
        <v>45688</v>
      </c>
      <c r="I124">
        <v>707.53</v>
      </c>
      <c r="J124">
        <v>3</v>
      </c>
      <c r="K124">
        <v>15</v>
      </c>
      <c r="L124">
        <v>0.03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2122.58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</row>
    <row r="125" spans="1:109" x14ac:dyDescent="0.25">
      <c r="A125">
        <v>23</v>
      </c>
      <c r="B125" t="s">
        <v>119</v>
      </c>
      <c r="C125" t="s">
        <v>196</v>
      </c>
      <c r="D125" s="2">
        <v>45689</v>
      </c>
      <c r="E125">
        <v>1951.27</v>
      </c>
      <c r="F125" s="2">
        <v>45729</v>
      </c>
      <c r="G125" s="2">
        <v>45689</v>
      </c>
      <c r="H125" s="2">
        <v>45777</v>
      </c>
      <c r="I125">
        <v>650.41999999999996</v>
      </c>
      <c r="J125">
        <v>3</v>
      </c>
      <c r="K125">
        <v>16</v>
      </c>
      <c r="L125">
        <v>0.03</v>
      </c>
      <c r="M125" t="s">
        <v>201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1951.27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</row>
    <row r="126" spans="1:109" x14ac:dyDescent="0.25">
      <c r="A126">
        <v>23</v>
      </c>
      <c r="B126" t="s">
        <v>119</v>
      </c>
      <c r="C126" t="s">
        <v>196</v>
      </c>
      <c r="D126" s="2">
        <v>45778</v>
      </c>
      <c r="E126">
        <v>1793.79</v>
      </c>
      <c r="F126" s="2">
        <v>45818</v>
      </c>
      <c r="G126" s="2">
        <v>45778</v>
      </c>
      <c r="H126" s="2">
        <v>45869</v>
      </c>
      <c r="I126">
        <v>597.92999999999995</v>
      </c>
      <c r="J126">
        <v>3</v>
      </c>
      <c r="K126">
        <v>17</v>
      </c>
      <c r="L126">
        <v>0.03</v>
      </c>
      <c r="M126" t="s">
        <v>201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1793.79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</row>
    <row r="127" spans="1:109" x14ac:dyDescent="0.25">
      <c r="A127">
        <v>23</v>
      </c>
      <c r="B127" t="s">
        <v>119</v>
      </c>
      <c r="C127" t="s">
        <v>196</v>
      </c>
      <c r="D127" s="2">
        <v>45870</v>
      </c>
      <c r="E127">
        <v>1649.01</v>
      </c>
      <c r="F127" s="2">
        <v>45910</v>
      </c>
      <c r="G127" s="2">
        <v>45870</v>
      </c>
      <c r="H127" s="2">
        <v>45961</v>
      </c>
      <c r="I127">
        <v>549.66999999999996</v>
      </c>
      <c r="J127">
        <v>3</v>
      </c>
      <c r="K127">
        <v>18</v>
      </c>
      <c r="L127">
        <v>0.03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1649.01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</row>
    <row r="128" spans="1:109" x14ac:dyDescent="0.25">
      <c r="A128">
        <v>23</v>
      </c>
      <c r="B128" t="s">
        <v>119</v>
      </c>
      <c r="C128" t="s">
        <v>196</v>
      </c>
      <c r="D128" s="2">
        <v>45962</v>
      </c>
      <c r="E128">
        <v>1515.93</v>
      </c>
      <c r="F128" s="2">
        <v>46002</v>
      </c>
      <c r="G128" s="2">
        <v>45962</v>
      </c>
      <c r="H128" s="2">
        <v>46053</v>
      </c>
      <c r="I128">
        <v>505.31</v>
      </c>
      <c r="J128">
        <v>3</v>
      </c>
      <c r="K128">
        <v>19</v>
      </c>
      <c r="L128">
        <v>0.03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1515.93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</row>
    <row r="129" spans="1:109" x14ac:dyDescent="0.25">
      <c r="A129">
        <v>23</v>
      </c>
      <c r="B129" t="s">
        <v>119</v>
      </c>
      <c r="C129" t="s">
        <v>196</v>
      </c>
      <c r="D129" s="2">
        <v>46054</v>
      </c>
      <c r="E129">
        <v>1393.58</v>
      </c>
      <c r="F129" s="2">
        <v>46094</v>
      </c>
      <c r="G129" s="2">
        <v>46054</v>
      </c>
      <c r="H129" s="2">
        <v>46142</v>
      </c>
      <c r="I129">
        <v>464.53</v>
      </c>
      <c r="J129">
        <v>3</v>
      </c>
      <c r="K129">
        <v>20</v>
      </c>
      <c r="L129">
        <v>0.03</v>
      </c>
      <c r="M129" t="s">
        <v>201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1393.58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 x14ac:dyDescent="0.25">
      <c r="A130">
        <v>23</v>
      </c>
      <c r="B130" t="s">
        <v>119</v>
      </c>
      <c r="C130" t="s">
        <v>196</v>
      </c>
      <c r="D130" s="2">
        <v>46143</v>
      </c>
      <c r="E130">
        <v>1281.0999999999999</v>
      </c>
      <c r="F130" s="2">
        <v>46183</v>
      </c>
      <c r="G130" s="2">
        <v>46143</v>
      </c>
      <c r="H130" s="2">
        <v>46234</v>
      </c>
      <c r="I130">
        <v>427.03</v>
      </c>
      <c r="J130">
        <v>3</v>
      </c>
      <c r="K130">
        <v>21</v>
      </c>
      <c r="L130">
        <v>0.03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1281.0999999999999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 x14ac:dyDescent="0.25">
      <c r="A131">
        <v>23</v>
      </c>
      <c r="B131" t="s">
        <v>119</v>
      </c>
      <c r="C131" t="s">
        <v>196</v>
      </c>
      <c r="D131" s="2">
        <v>46235</v>
      </c>
      <c r="E131">
        <v>1177.71</v>
      </c>
      <c r="F131" s="2">
        <v>46275</v>
      </c>
      <c r="G131" s="2">
        <v>46235</v>
      </c>
      <c r="H131" s="2">
        <v>46326</v>
      </c>
      <c r="I131">
        <v>392.57</v>
      </c>
      <c r="J131">
        <v>3</v>
      </c>
      <c r="K131">
        <v>22</v>
      </c>
      <c r="L131">
        <v>0.03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1177.71</v>
      </c>
      <c r="DB131">
        <v>0</v>
      </c>
      <c r="DC131">
        <v>0</v>
      </c>
      <c r="DD131">
        <v>0</v>
      </c>
      <c r="DE131">
        <v>0</v>
      </c>
    </row>
    <row r="132" spans="1:109" x14ac:dyDescent="0.25">
      <c r="A132">
        <v>23</v>
      </c>
      <c r="B132" t="s">
        <v>119</v>
      </c>
      <c r="C132" t="s">
        <v>196</v>
      </c>
      <c r="D132" s="2">
        <v>46327</v>
      </c>
      <c r="E132">
        <v>1082.6600000000001</v>
      </c>
      <c r="F132" s="2">
        <v>46367</v>
      </c>
      <c r="G132" s="2">
        <v>46327</v>
      </c>
      <c r="H132" s="2">
        <v>46418</v>
      </c>
      <c r="I132">
        <v>360.89</v>
      </c>
      <c r="J132">
        <v>3</v>
      </c>
      <c r="K132">
        <v>23</v>
      </c>
      <c r="L132">
        <v>0.03</v>
      </c>
      <c r="M132" t="s">
        <v>201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1082.6600000000001</v>
      </c>
      <c r="DE132">
        <v>0</v>
      </c>
    </row>
    <row r="133" spans="1:109" x14ac:dyDescent="0.25">
      <c r="A133">
        <v>23</v>
      </c>
      <c r="B133" t="s">
        <v>119</v>
      </c>
      <c r="C133" t="s">
        <v>196</v>
      </c>
      <c r="D133" s="2">
        <v>46419</v>
      </c>
      <c r="E133">
        <v>995.28</v>
      </c>
      <c r="F133" s="2">
        <v>46459</v>
      </c>
      <c r="G133" s="2">
        <v>46419</v>
      </c>
      <c r="H133" s="2">
        <v>46507</v>
      </c>
      <c r="I133">
        <v>331.76</v>
      </c>
      <c r="J133">
        <v>3</v>
      </c>
      <c r="K133">
        <v>24</v>
      </c>
      <c r="L133">
        <v>0.03</v>
      </c>
      <c r="M133" t="s">
        <v>201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 x14ac:dyDescent="0.25">
      <c r="A134">
        <v>24</v>
      </c>
      <c r="B134" t="s">
        <v>120</v>
      </c>
      <c r="C134" t="s">
        <v>197</v>
      </c>
      <c r="D134" s="2">
        <v>43983</v>
      </c>
      <c r="E134">
        <v>14000</v>
      </c>
      <c r="F134" s="2">
        <v>44023</v>
      </c>
      <c r="G134" s="2">
        <v>43983</v>
      </c>
      <c r="H134" s="2">
        <v>44347</v>
      </c>
      <c r="I134">
        <v>1166.67</v>
      </c>
      <c r="J134">
        <v>12</v>
      </c>
      <c r="K134">
        <v>0</v>
      </c>
      <c r="L134">
        <v>0.05</v>
      </c>
      <c r="M134" t="s">
        <v>201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 x14ac:dyDescent="0.25">
      <c r="A135">
        <v>24</v>
      </c>
      <c r="B135" t="s">
        <v>120</v>
      </c>
      <c r="C135" t="s">
        <v>197</v>
      </c>
      <c r="D135" s="2">
        <v>44348</v>
      </c>
      <c r="E135">
        <v>13392.34</v>
      </c>
      <c r="F135" s="2">
        <v>44388</v>
      </c>
      <c r="G135" s="2">
        <v>44348</v>
      </c>
      <c r="H135" s="2">
        <v>44712</v>
      </c>
      <c r="I135">
        <v>1116.03</v>
      </c>
      <c r="J135">
        <v>12</v>
      </c>
      <c r="K135">
        <v>1</v>
      </c>
      <c r="L135">
        <v>0.03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13392.34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 x14ac:dyDescent="0.25">
      <c r="A136">
        <v>24</v>
      </c>
      <c r="B136" t="s">
        <v>120</v>
      </c>
      <c r="C136" t="s">
        <v>197</v>
      </c>
      <c r="D136" s="2">
        <v>44713</v>
      </c>
      <c r="E136">
        <v>12811.06</v>
      </c>
      <c r="F136" s="2">
        <v>44753</v>
      </c>
      <c r="G136" s="2">
        <v>44713</v>
      </c>
      <c r="H136" s="2">
        <v>45077</v>
      </c>
      <c r="I136">
        <v>1067.5899999999999</v>
      </c>
      <c r="J136">
        <v>12</v>
      </c>
      <c r="K136">
        <v>2</v>
      </c>
      <c r="L136">
        <v>0.03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12811.06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 x14ac:dyDescent="0.25">
      <c r="A137">
        <v>24</v>
      </c>
      <c r="B137" t="s">
        <v>120</v>
      </c>
      <c r="C137" t="s">
        <v>197</v>
      </c>
      <c r="D137" s="2">
        <v>45078</v>
      </c>
      <c r="E137">
        <v>12255</v>
      </c>
      <c r="F137" s="2">
        <v>45118</v>
      </c>
      <c r="G137" s="2">
        <v>45078</v>
      </c>
      <c r="H137" s="2">
        <v>45443</v>
      </c>
      <c r="I137">
        <v>1021.25</v>
      </c>
      <c r="J137">
        <v>12</v>
      </c>
      <c r="K137">
        <v>3</v>
      </c>
      <c r="L137">
        <v>0.03</v>
      </c>
      <c r="M137" t="s">
        <v>201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12255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</row>
    <row r="138" spans="1:109" x14ac:dyDescent="0.25">
      <c r="A138">
        <v>24</v>
      </c>
      <c r="B138" t="s">
        <v>120</v>
      </c>
      <c r="C138" t="s">
        <v>197</v>
      </c>
      <c r="D138" s="2">
        <v>45444</v>
      </c>
      <c r="E138">
        <v>11723.08</v>
      </c>
      <c r="F138" s="2">
        <v>45484</v>
      </c>
      <c r="G138" s="2">
        <v>45444</v>
      </c>
      <c r="H138" s="2">
        <v>45808</v>
      </c>
      <c r="I138">
        <v>976.92</v>
      </c>
      <c r="J138">
        <v>12</v>
      </c>
      <c r="K138">
        <v>4</v>
      </c>
      <c r="L138">
        <v>0.03</v>
      </c>
      <c r="M138" t="s">
        <v>201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11723.08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 x14ac:dyDescent="0.25">
      <c r="A139">
        <v>24</v>
      </c>
      <c r="B139" t="s">
        <v>120</v>
      </c>
      <c r="C139" t="s">
        <v>197</v>
      </c>
      <c r="D139" s="2">
        <v>45809</v>
      </c>
      <c r="E139">
        <v>11214.25</v>
      </c>
      <c r="F139" s="2">
        <v>45849</v>
      </c>
      <c r="G139" s="2">
        <v>45809</v>
      </c>
      <c r="H139" s="2">
        <v>46173</v>
      </c>
      <c r="I139">
        <v>934.52</v>
      </c>
      <c r="J139">
        <v>12</v>
      </c>
      <c r="K139">
        <v>5</v>
      </c>
      <c r="L139">
        <v>0.03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11214.25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 x14ac:dyDescent="0.25">
      <c r="A140">
        <v>24</v>
      </c>
      <c r="B140" t="s">
        <v>120</v>
      </c>
      <c r="C140" t="s">
        <v>197</v>
      </c>
      <c r="D140" s="2">
        <v>46174</v>
      </c>
      <c r="E140">
        <v>10727.5</v>
      </c>
      <c r="F140" s="2">
        <v>46214</v>
      </c>
      <c r="G140" s="2">
        <v>46174</v>
      </c>
      <c r="H140" s="2">
        <v>46538</v>
      </c>
      <c r="I140">
        <v>893.96</v>
      </c>
      <c r="J140">
        <v>12</v>
      </c>
      <c r="K140">
        <v>6</v>
      </c>
      <c r="L140">
        <v>0.03</v>
      </c>
      <c r="M140" t="s">
        <v>201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10727.5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</row>
    <row r="141" spans="1:109" x14ac:dyDescent="0.25">
      <c r="A141">
        <v>26</v>
      </c>
      <c r="B141" t="s">
        <v>121</v>
      </c>
      <c r="C141" t="s">
        <v>200</v>
      </c>
      <c r="D141" s="2">
        <v>43983</v>
      </c>
      <c r="E141">
        <v>40000</v>
      </c>
      <c r="F141" s="2">
        <v>44023</v>
      </c>
      <c r="G141" s="2">
        <v>43983</v>
      </c>
      <c r="H141" s="2">
        <v>44347</v>
      </c>
      <c r="I141">
        <v>3333.33</v>
      </c>
      <c r="J141">
        <v>12</v>
      </c>
      <c r="K141">
        <v>0</v>
      </c>
      <c r="L141">
        <v>0.05</v>
      </c>
      <c r="M141" t="s">
        <v>201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 x14ac:dyDescent="0.25">
      <c r="A142">
        <v>26</v>
      </c>
      <c r="B142" t="s">
        <v>121</v>
      </c>
      <c r="C142" t="s">
        <v>200</v>
      </c>
      <c r="D142" s="2">
        <v>44348</v>
      </c>
      <c r="E142">
        <v>35636.36</v>
      </c>
      <c r="F142" s="2">
        <v>44388</v>
      </c>
      <c r="G142" s="2">
        <v>44348</v>
      </c>
      <c r="H142" s="2">
        <v>44712</v>
      </c>
      <c r="I142">
        <v>2969.7</v>
      </c>
      <c r="J142">
        <v>12</v>
      </c>
      <c r="K142">
        <v>1</v>
      </c>
      <c r="L142">
        <v>0.03</v>
      </c>
      <c r="M142" t="s">
        <v>201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35636.36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 x14ac:dyDescent="0.25">
      <c r="A143">
        <v>26</v>
      </c>
      <c r="B143" t="s">
        <v>121</v>
      </c>
      <c r="C143" t="s">
        <v>200</v>
      </c>
      <c r="D143" s="2">
        <v>44713</v>
      </c>
      <c r="E143">
        <v>31748.76</v>
      </c>
      <c r="F143" s="2">
        <v>44753</v>
      </c>
      <c r="G143" s="2">
        <v>44713</v>
      </c>
      <c r="H143" s="2">
        <v>45077</v>
      </c>
      <c r="I143">
        <v>2645.73</v>
      </c>
      <c r="J143">
        <v>12</v>
      </c>
      <c r="K143">
        <v>2</v>
      </c>
      <c r="L143">
        <v>0.03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31748.76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 x14ac:dyDescent="0.25">
      <c r="A144">
        <v>26</v>
      </c>
      <c r="B144" t="s">
        <v>121</v>
      </c>
      <c r="C144" t="s">
        <v>200</v>
      </c>
      <c r="D144" s="2">
        <v>45078</v>
      </c>
      <c r="E144">
        <v>28285.26</v>
      </c>
      <c r="F144" s="2">
        <v>45118</v>
      </c>
      <c r="G144" s="2">
        <v>45078</v>
      </c>
      <c r="H144" s="2">
        <v>45443</v>
      </c>
      <c r="I144">
        <v>2357.1</v>
      </c>
      <c r="J144">
        <v>12</v>
      </c>
      <c r="K144">
        <v>3</v>
      </c>
      <c r="L144">
        <v>0.03</v>
      </c>
      <c r="M144" t="s">
        <v>201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28285.26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 x14ac:dyDescent="0.25">
      <c r="A145">
        <v>26</v>
      </c>
      <c r="B145" t="s">
        <v>121</v>
      </c>
      <c r="C145" t="s">
        <v>200</v>
      </c>
      <c r="D145" s="2">
        <v>45444</v>
      </c>
      <c r="E145">
        <v>25199.59</v>
      </c>
      <c r="F145" s="2">
        <v>45484</v>
      </c>
      <c r="G145" s="2">
        <v>45444</v>
      </c>
      <c r="H145" s="2">
        <v>45808</v>
      </c>
      <c r="I145">
        <v>2099.9699999999998</v>
      </c>
      <c r="J145">
        <v>12</v>
      </c>
      <c r="K145">
        <v>4</v>
      </c>
      <c r="L145">
        <v>0.03</v>
      </c>
      <c r="M145" t="s">
        <v>201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25199.59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 x14ac:dyDescent="0.25">
      <c r="A146">
        <v>26</v>
      </c>
      <c r="B146" t="s">
        <v>121</v>
      </c>
      <c r="C146" t="s">
        <v>200</v>
      </c>
      <c r="D146" s="2">
        <v>45809</v>
      </c>
      <c r="E146">
        <v>22450.55</v>
      </c>
      <c r="F146" s="2">
        <v>45849</v>
      </c>
      <c r="G146" s="2">
        <v>45809</v>
      </c>
      <c r="H146" s="2">
        <v>46173</v>
      </c>
      <c r="I146">
        <v>1870.88</v>
      </c>
      <c r="J146">
        <v>12</v>
      </c>
      <c r="K146">
        <v>5</v>
      </c>
      <c r="L146">
        <v>0.03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22450.55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 x14ac:dyDescent="0.25">
      <c r="A147">
        <v>26</v>
      </c>
      <c r="B147" t="s">
        <v>121</v>
      </c>
      <c r="C147" t="s">
        <v>200</v>
      </c>
      <c r="D147" s="2">
        <v>46174</v>
      </c>
      <c r="E147">
        <v>20001.400000000001</v>
      </c>
      <c r="F147" s="2">
        <v>46214</v>
      </c>
      <c r="G147" s="2">
        <v>46174</v>
      </c>
      <c r="H147" s="2">
        <v>46538</v>
      </c>
      <c r="I147">
        <v>1666.78</v>
      </c>
      <c r="J147">
        <v>12</v>
      </c>
      <c r="K147">
        <v>6</v>
      </c>
      <c r="L147">
        <v>0.03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20001.400000000001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</row>
    <row r="148" spans="1:109" x14ac:dyDescent="0.25">
      <c r="A148">
        <v>27</v>
      </c>
      <c r="B148" t="s">
        <v>122</v>
      </c>
      <c r="C148" t="s">
        <v>197</v>
      </c>
      <c r="D148" s="2">
        <v>43983</v>
      </c>
      <c r="E148">
        <v>30000</v>
      </c>
      <c r="F148" s="2">
        <v>44023</v>
      </c>
      <c r="G148" s="2">
        <v>43983</v>
      </c>
      <c r="H148" s="2">
        <v>44347</v>
      </c>
      <c r="I148">
        <v>2500</v>
      </c>
      <c r="J148">
        <v>12</v>
      </c>
      <c r="K148">
        <v>0</v>
      </c>
      <c r="L148">
        <v>0.05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 x14ac:dyDescent="0.25">
      <c r="A149">
        <v>27</v>
      </c>
      <c r="B149" t="s">
        <v>122</v>
      </c>
      <c r="C149" t="s">
        <v>197</v>
      </c>
      <c r="D149" s="2">
        <v>44348</v>
      </c>
      <c r="E149">
        <v>28697.87</v>
      </c>
      <c r="F149" s="2">
        <v>44388</v>
      </c>
      <c r="G149" s="2">
        <v>44348</v>
      </c>
      <c r="H149" s="2">
        <v>44712</v>
      </c>
      <c r="I149">
        <v>2391.4899999999998</v>
      </c>
      <c r="J149">
        <v>12</v>
      </c>
      <c r="K149">
        <v>1</v>
      </c>
      <c r="L149">
        <v>0.03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28697.87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 x14ac:dyDescent="0.25">
      <c r="A150">
        <v>27</v>
      </c>
      <c r="B150" t="s">
        <v>122</v>
      </c>
      <c r="C150" t="s">
        <v>197</v>
      </c>
      <c r="D150" s="2">
        <v>44713</v>
      </c>
      <c r="E150">
        <v>27452.26</v>
      </c>
      <c r="F150" s="2">
        <v>44753</v>
      </c>
      <c r="G150" s="2">
        <v>44713</v>
      </c>
      <c r="H150" s="2">
        <v>45077</v>
      </c>
      <c r="I150">
        <v>2287.69</v>
      </c>
      <c r="J150">
        <v>12</v>
      </c>
      <c r="K150">
        <v>2</v>
      </c>
      <c r="L150">
        <v>0.03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27452.26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</row>
    <row r="151" spans="1:109" x14ac:dyDescent="0.25">
      <c r="A151">
        <v>27</v>
      </c>
      <c r="B151" t="s">
        <v>122</v>
      </c>
      <c r="C151" t="s">
        <v>197</v>
      </c>
      <c r="D151" s="2">
        <v>45078</v>
      </c>
      <c r="E151">
        <v>26260.720000000001</v>
      </c>
      <c r="F151" s="2">
        <v>45118</v>
      </c>
      <c r="G151" s="2">
        <v>45078</v>
      </c>
      <c r="H151" s="2">
        <v>45443</v>
      </c>
      <c r="I151">
        <v>2188.39</v>
      </c>
      <c r="J151">
        <v>12</v>
      </c>
      <c r="K151">
        <v>3</v>
      </c>
      <c r="L151">
        <v>0.03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26260.720000000001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</row>
    <row r="152" spans="1:109" x14ac:dyDescent="0.25">
      <c r="A152">
        <v>27</v>
      </c>
      <c r="B152" t="s">
        <v>122</v>
      </c>
      <c r="C152" t="s">
        <v>197</v>
      </c>
      <c r="D152" s="2">
        <v>45444</v>
      </c>
      <c r="E152">
        <v>25120.89</v>
      </c>
      <c r="F152" s="2">
        <v>45484</v>
      </c>
      <c r="G152" s="2">
        <v>45444</v>
      </c>
      <c r="H152" s="2">
        <v>45808</v>
      </c>
      <c r="I152">
        <v>2093.41</v>
      </c>
      <c r="J152">
        <v>12</v>
      </c>
      <c r="K152">
        <v>4</v>
      </c>
      <c r="L152">
        <v>0.03</v>
      </c>
      <c r="M152" t="s">
        <v>201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25120.89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</row>
    <row r="153" spans="1:109" x14ac:dyDescent="0.25">
      <c r="A153">
        <v>27</v>
      </c>
      <c r="B153" t="s">
        <v>122</v>
      </c>
      <c r="C153" t="s">
        <v>197</v>
      </c>
      <c r="D153" s="2">
        <v>45809</v>
      </c>
      <c r="E153">
        <v>24030.54</v>
      </c>
      <c r="F153" s="2">
        <v>45849</v>
      </c>
      <c r="G153" s="2">
        <v>45809</v>
      </c>
      <c r="H153" s="2">
        <v>46173</v>
      </c>
      <c r="I153">
        <v>2002.54</v>
      </c>
      <c r="J153">
        <v>12</v>
      </c>
      <c r="K153">
        <v>5</v>
      </c>
      <c r="L153">
        <v>0.03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24030.54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109" x14ac:dyDescent="0.25">
      <c r="A154">
        <v>27</v>
      </c>
      <c r="B154" t="s">
        <v>122</v>
      </c>
      <c r="C154" t="s">
        <v>197</v>
      </c>
      <c r="D154" s="2">
        <v>46174</v>
      </c>
      <c r="E154">
        <v>22987.51</v>
      </c>
      <c r="F154" s="2">
        <v>46214</v>
      </c>
      <c r="G154" s="2">
        <v>46174</v>
      </c>
      <c r="H154" s="2">
        <v>46538</v>
      </c>
      <c r="I154">
        <v>1915.63</v>
      </c>
      <c r="J154">
        <v>12</v>
      </c>
      <c r="K154">
        <v>6</v>
      </c>
      <c r="L154">
        <v>0.03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22987.51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</row>
    <row r="155" spans="1:109" x14ac:dyDescent="0.25">
      <c r="A155">
        <v>28</v>
      </c>
      <c r="B155" t="s">
        <v>123</v>
      </c>
      <c r="C155" t="s">
        <v>197</v>
      </c>
      <c r="D155" s="2">
        <v>43983</v>
      </c>
      <c r="E155">
        <v>30000</v>
      </c>
      <c r="F155" s="2">
        <v>44023</v>
      </c>
      <c r="G155" s="2">
        <v>43983</v>
      </c>
      <c r="H155" s="2">
        <v>44347</v>
      </c>
      <c r="I155">
        <v>2500</v>
      </c>
      <c r="J155">
        <v>12</v>
      </c>
      <c r="K155">
        <v>0</v>
      </c>
      <c r="L155">
        <v>0.05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</row>
    <row r="156" spans="1:109" x14ac:dyDescent="0.25">
      <c r="A156">
        <v>28</v>
      </c>
      <c r="B156" t="s">
        <v>123</v>
      </c>
      <c r="C156" t="s">
        <v>197</v>
      </c>
      <c r="D156" s="2">
        <v>44348</v>
      </c>
      <c r="E156">
        <v>28697.87</v>
      </c>
      <c r="F156" s="2">
        <v>44388</v>
      </c>
      <c r="G156" s="2">
        <v>44348</v>
      </c>
      <c r="H156" s="2">
        <v>44712</v>
      </c>
      <c r="I156">
        <v>2391.4899999999998</v>
      </c>
      <c r="J156">
        <v>12</v>
      </c>
      <c r="K156">
        <v>1</v>
      </c>
      <c r="L156">
        <v>0.03</v>
      </c>
      <c r="M156" t="s">
        <v>201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28697.87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 x14ac:dyDescent="0.25">
      <c r="A157">
        <v>28</v>
      </c>
      <c r="B157" t="s">
        <v>123</v>
      </c>
      <c r="C157" t="s">
        <v>197</v>
      </c>
      <c r="D157" s="2">
        <v>44713</v>
      </c>
      <c r="E157">
        <v>27452.26</v>
      </c>
      <c r="F157" s="2">
        <v>44753</v>
      </c>
      <c r="G157" s="2">
        <v>44713</v>
      </c>
      <c r="H157" s="2">
        <v>45077</v>
      </c>
      <c r="I157">
        <v>2287.69</v>
      </c>
      <c r="J157">
        <v>12</v>
      </c>
      <c r="K157">
        <v>2</v>
      </c>
      <c r="L157">
        <v>0.03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27452.26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 x14ac:dyDescent="0.25">
      <c r="A158">
        <v>28</v>
      </c>
      <c r="B158" t="s">
        <v>123</v>
      </c>
      <c r="C158" t="s">
        <v>197</v>
      </c>
      <c r="D158" s="2">
        <v>45078</v>
      </c>
      <c r="E158">
        <v>26260.720000000001</v>
      </c>
      <c r="F158" s="2">
        <v>45118</v>
      </c>
      <c r="G158" s="2">
        <v>45078</v>
      </c>
      <c r="H158" s="2">
        <v>45443</v>
      </c>
      <c r="I158">
        <v>2188.39</v>
      </c>
      <c r="J158">
        <v>12</v>
      </c>
      <c r="K158">
        <v>3</v>
      </c>
      <c r="L158">
        <v>0.03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26260.720000000001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 x14ac:dyDescent="0.25">
      <c r="A159">
        <v>28</v>
      </c>
      <c r="B159" t="s">
        <v>123</v>
      </c>
      <c r="C159" t="s">
        <v>197</v>
      </c>
      <c r="D159" s="2">
        <v>45444</v>
      </c>
      <c r="E159">
        <v>25120.89</v>
      </c>
      <c r="F159" s="2">
        <v>45484</v>
      </c>
      <c r="G159" s="2">
        <v>45444</v>
      </c>
      <c r="H159" s="2">
        <v>45808</v>
      </c>
      <c r="I159">
        <v>2093.41</v>
      </c>
      <c r="J159">
        <v>12</v>
      </c>
      <c r="K159">
        <v>4</v>
      </c>
      <c r="L159">
        <v>0.03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25120.89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 x14ac:dyDescent="0.25">
      <c r="A160">
        <v>28</v>
      </c>
      <c r="B160" t="s">
        <v>123</v>
      </c>
      <c r="C160" t="s">
        <v>197</v>
      </c>
      <c r="D160" s="2">
        <v>45809</v>
      </c>
      <c r="E160">
        <v>24030.54</v>
      </c>
      <c r="F160" s="2">
        <v>45849</v>
      </c>
      <c r="G160" s="2">
        <v>45809</v>
      </c>
      <c r="H160" s="2">
        <v>46173</v>
      </c>
      <c r="I160">
        <v>2002.54</v>
      </c>
      <c r="J160">
        <v>12</v>
      </c>
      <c r="K160">
        <v>5</v>
      </c>
      <c r="L160">
        <v>0.03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24030.54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09" x14ac:dyDescent="0.25">
      <c r="A161">
        <v>28</v>
      </c>
      <c r="B161" t="s">
        <v>123</v>
      </c>
      <c r="C161" t="s">
        <v>197</v>
      </c>
      <c r="D161" s="2">
        <v>46174</v>
      </c>
      <c r="E161">
        <v>22987.51</v>
      </c>
      <c r="F161" s="2">
        <v>46214</v>
      </c>
      <c r="G161" s="2">
        <v>46174</v>
      </c>
      <c r="H161" s="2">
        <v>46538</v>
      </c>
      <c r="I161">
        <v>1915.63</v>
      </c>
      <c r="J161">
        <v>12</v>
      </c>
      <c r="K161">
        <v>6</v>
      </c>
      <c r="L161">
        <v>0.03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22987.51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</row>
    <row r="162" spans="1:109" x14ac:dyDescent="0.25">
      <c r="A162">
        <v>29</v>
      </c>
      <c r="B162" t="s">
        <v>124</v>
      </c>
      <c r="C162" t="s">
        <v>197</v>
      </c>
      <c r="D162" s="2">
        <v>43983</v>
      </c>
      <c r="E162">
        <v>60000</v>
      </c>
      <c r="F162" s="2">
        <v>44023</v>
      </c>
      <c r="G162" s="2">
        <v>43983</v>
      </c>
      <c r="H162" s="2">
        <v>44347</v>
      </c>
      <c r="I162">
        <v>5000</v>
      </c>
      <c r="J162">
        <v>12</v>
      </c>
      <c r="K162">
        <v>0</v>
      </c>
      <c r="L162">
        <v>0.05</v>
      </c>
      <c r="M162" t="s">
        <v>201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09" x14ac:dyDescent="0.25">
      <c r="A163">
        <v>29</v>
      </c>
      <c r="B163" t="s">
        <v>124</v>
      </c>
      <c r="C163" t="s">
        <v>197</v>
      </c>
      <c r="D163" s="2">
        <v>44348</v>
      </c>
      <c r="E163">
        <v>57395.74</v>
      </c>
      <c r="F163" s="2">
        <v>44388</v>
      </c>
      <c r="G163" s="2">
        <v>44348</v>
      </c>
      <c r="H163" s="2">
        <v>44712</v>
      </c>
      <c r="I163">
        <v>4782.9799999999996</v>
      </c>
      <c r="J163">
        <v>12</v>
      </c>
      <c r="K163">
        <v>1</v>
      </c>
      <c r="L163">
        <v>0.03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57395.74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09" x14ac:dyDescent="0.25">
      <c r="A164">
        <v>29</v>
      </c>
      <c r="B164" t="s">
        <v>124</v>
      </c>
      <c r="C164" t="s">
        <v>197</v>
      </c>
      <c r="D164" s="2">
        <v>44713</v>
      </c>
      <c r="E164">
        <v>54904.53</v>
      </c>
      <c r="F164" s="2">
        <v>44753</v>
      </c>
      <c r="G164" s="2">
        <v>44713</v>
      </c>
      <c r="H164" s="2">
        <v>45077</v>
      </c>
      <c r="I164">
        <v>4575.38</v>
      </c>
      <c r="J164">
        <v>12</v>
      </c>
      <c r="K164">
        <v>2</v>
      </c>
      <c r="L164">
        <v>0.03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54904.53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09" x14ac:dyDescent="0.25">
      <c r="A165">
        <v>29</v>
      </c>
      <c r="B165" t="s">
        <v>124</v>
      </c>
      <c r="C165" t="s">
        <v>197</v>
      </c>
      <c r="D165" s="2">
        <v>45078</v>
      </c>
      <c r="E165">
        <v>52521.440000000002</v>
      </c>
      <c r="F165" s="2">
        <v>45118</v>
      </c>
      <c r="G165" s="2">
        <v>45078</v>
      </c>
      <c r="H165" s="2">
        <v>45443</v>
      </c>
      <c r="I165">
        <v>4376.79</v>
      </c>
      <c r="J165">
        <v>12</v>
      </c>
      <c r="K165">
        <v>3</v>
      </c>
      <c r="L165">
        <v>0.03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52521.440000000002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09" x14ac:dyDescent="0.25">
      <c r="A166">
        <v>29</v>
      </c>
      <c r="B166" t="s">
        <v>124</v>
      </c>
      <c r="C166" t="s">
        <v>197</v>
      </c>
      <c r="D166" s="2">
        <v>45444</v>
      </c>
      <c r="E166">
        <v>50241.78</v>
      </c>
      <c r="F166" s="2">
        <v>45484</v>
      </c>
      <c r="G166" s="2">
        <v>45444</v>
      </c>
      <c r="H166" s="2">
        <v>45808</v>
      </c>
      <c r="I166">
        <v>4186.82</v>
      </c>
      <c r="J166">
        <v>12</v>
      </c>
      <c r="K166">
        <v>4</v>
      </c>
      <c r="L166">
        <v>0.03</v>
      </c>
      <c r="M166" t="s">
        <v>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50241.78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09" x14ac:dyDescent="0.25">
      <c r="A167">
        <v>29</v>
      </c>
      <c r="B167" t="s">
        <v>124</v>
      </c>
      <c r="C167" t="s">
        <v>197</v>
      </c>
      <c r="D167" s="2">
        <v>45809</v>
      </c>
      <c r="E167">
        <v>48061.07</v>
      </c>
      <c r="F167" s="2">
        <v>45849</v>
      </c>
      <c r="G167" s="2">
        <v>45809</v>
      </c>
      <c r="H167" s="2">
        <v>46173</v>
      </c>
      <c r="I167">
        <v>4005.09</v>
      </c>
      <c r="J167">
        <v>12</v>
      </c>
      <c r="K167">
        <v>5</v>
      </c>
      <c r="L167">
        <v>0.03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48061.07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09" x14ac:dyDescent="0.25">
      <c r="A168">
        <v>29</v>
      </c>
      <c r="B168" t="s">
        <v>124</v>
      </c>
      <c r="C168" t="s">
        <v>197</v>
      </c>
      <c r="D168" s="2">
        <v>46174</v>
      </c>
      <c r="E168">
        <v>45975.02</v>
      </c>
      <c r="F168" s="2">
        <v>46214</v>
      </c>
      <c r="G168" s="2">
        <v>46174</v>
      </c>
      <c r="H168" s="2">
        <v>46538</v>
      </c>
      <c r="I168">
        <v>3831.25</v>
      </c>
      <c r="J168">
        <v>12</v>
      </c>
      <c r="K168">
        <v>6</v>
      </c>
      <c r="L168">
        <v>0.03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45975.02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</row>
    <row r="169" spans="1:109" x14ac:dyDescent="0.25">
      <c r="A169">
        <v>30</v>
      </c>
      <c r="B169" t="s">
        <v>125</v>
      </c>
      <c r="C169" t="s">
        <v>200</v>
      </c>
      <c r="D169" s="2">
        <v>43983</v>
      </c>
      <c r="E169">
        <v>20000</v>
      </c>
      <c r="F169" s="2">
        <v>44023</v>
      </c>
      <c r="G169" s="2">
        <v>43983</v>
      </c>
      <c r="H169" s="2">
        <v>44347</v>
      </c>
      <c r="I169">
        <v>1666.67</v>
      </c>
      <c r="J169">
        <v>12</v>
      </c>
      <c r="K169">
        <v>0</v>
      </c>
      <c r="L169">
        <v>0.05</v>
      </c>
      <c r="M169" t="s">
        <v>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</row>
    <row r="170" spans="1:109" x14ac:dyDescent="0.25">
      <c r="A170">
        <v>30</v>
      </c>
      <c r="B170" t="s">
        <v>125</v>
      </c>
      <c r="C170" t="s">
        <v>200</v>
      </c>
      <c r="D170" s="2">
        <v>44348</v>
      </c>
      <c r="E170">
        <v>17818.18</v>
      </c>
      <c r="F170" s="2">
        <v>44388</v>
      </c>
      <c r="G170" s="2">
        <v>44348</v>
      </c>
      <c r="H170" s="2">
        <v>44712</v>
      </c>
      <c r="I170">
        <v>1484.85</v>
      </c>
      <c r="J170">
        <v>12</v>
      </c>
      <c r="K170">
        <v>1</v>
      </c>
      <c r="L170">
        <v>0.03</v>
      </c>
      <c r="M170" t="s">
        <v>201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17818.18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 x14ac:dyDescent="0.25">
      <c r="A171">
        <v>30</v>
      </c>
      <c r="B171" t="s">
        <v>125</v>
      </c>
      <c r="C171" t="s">
        <v>200</v>
      </c>
      <c r="D171" s="2">
        <v>44713</v>
      </c>
      <c r="E171">
        <v>15874.38</v>
      </c>
      <c r="F171" s="2">
        <v>44753</v>
      </c>
      <c r="G171" s="2">
        <v>44713</v>
      </c>
      <c r="H171" s="2">
        <v>45077</v>
      </c>
      <c r="I171">
        <v>1322.87</v>
      </c>
      <c r="J171">
        <v>12</v>
      </c>
      <c r="K171">
        <v>2</v>
      </c>
      <c r="L171">
        <v>0.03</v>
      </c>
      <c r="M171" t="s">
        <v>201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15874.38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</row>
    <row r="172" spans="1:109" x14ac:dyDescent="0.25">
      <c r="A172">
        <v>30</v>
      </c>
      <c r="B172" t="s">
        <v>125</v>
      </c>
      <c r="C172" t="s">
        <v>200</v>
      </c>
      <c r="D172" s="2">
        <v>45078</v>
      </c>
      <c r="E172">
        <v>14142.63</v>
      </c>
      <c r="F172" s="2">
        <v>45118</v>
      </c>
      <c r="G172" s="2">
        <v>45078</v>
      </c>
      <c r="H172" s="2">
        <v>45443</v>
      </c>
      <c r="I172">
        <v>1178.55</v>
      </c>
      <c r="J172">
        <v>12</v>
      </c>
      <c r="K172">
        <v>3</v>
      </c>
      <c r="L172">
        <v>0.03</v>
      </c>
      <c r="M172" t="s">
        <v>201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14142.63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109" x14ac:dyDescent="0.25">
      <c r="A173">
        <v>30</v>
      </c>
      <c r="B173" t="s">
        <v>125</v>
      </c>
      <c r="C173" t="s">
        <v>200</v>
      </c>
      <c r="D173" s="2">
        <v>45444</v>
      </c>
      <c r="E173">
        <v>12599.8</v>
      </c>
      <c r="F173" s="2">
        <v>45484</v>
      </c>
      <c r="G173" s="2">
        <v>45444</v>
      </c>
      <c r="H173" s="2">
        <v>45808</v>
      </c>
      <c r="I173">
        <v>1049.98</v>
      </c>
      <c r="J173">
        <v>12</v>
      </c>
      <c r="K173">
        <v>4</v>
      </c>
      <c r="L173">
        <v>0.03</v>
      </c>
      <c r="M173" t="s">
        <v>201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12599.8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</row>
    <row r="174" spans="1:109" x14ac:dyDescent="0.25">
      <c r="A174">
        <v>30</v>
      </c>
      <c r="B174" t="s">
        <v>125</v>
      </c>
      <c r="C174" t="s">
        <v>200</v>
      </c>
      <c r="D174" s="2">
        <v>45809</v>
      </c>
      <c r="E174">
        <v>11225.27</v>
      </c>
      <c r="F174" s="2">
        <v>45849</v>
      </c>
      <c r="G174" s="2">
        <v>45809</v>
      </c>
      <c r="H174" s="2">
        <v>46173</v>
      </c>
      <c r="I174">
        <v>935.44</v>
      </c>
      <c r="J174">
        <v>12</v>
      </c>
      <c r="K174">
        <v>5</v>
      </c>
      <c r="L174">
        <v>0.03</v>
      </c>
      <c r="M174" t="s">
        <v>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11225.27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</row>
    <row r="175" spans="1:109" x14ac:dyDescent="0.25">
      <c r="A175">
        <v>30</v>
      </c>
      <c r="B175" t="s">
        <v>125</v>
      </c>
      <c r="C175" t="s">
        <v>200</v>
      </c>
      <c r="D175" s="2">
        <v>46174</v>
      </c>
      <c r="E175">
        <v>10000.700000000001</v>
      </c>
      <c r="F175" s="2">
        <v>46214</v>
      </c>
      <c r="G175" s="2">
        <v>46174</v>
      </c>
      <c r="H175" s="2">
        <v>46538</v>
      </c>
      <c r="I175">
        <v>833.39</v>
      </c>
      <c r="J175">
        <v>12</v>
      </c>
      <c r="K175">
        <v>6</v>
      </c>
      <c r="L175">
        <v>0.03</v>
      </c>
      <c r="M175" t="s">
        <v>201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10000.700000000001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</row>
    <row r="176" spans="1:109" x14ac:dyDescent="0.25">
      <c r="A176">
        <v>31</v>
      </c>
      <c r="B176" t="s">
        <v>126</v>
      </c>
      <c r="C176" t="s">
        <v>200</v>
      </c>
      <c r="D176" s="2">
        <v>43983</v>
      </c>
      <c r="E176">
        <v>32000</v>
      </c>
      <c r="F176" s="2">
        <v>44023</v>
      </c>
      <c r="G176" s="2">
        <v>43983</v>
      </c>
      <c r="H176" s="2">
        <v>44347</v>
      </c>
      <c r="I176">
        <v>2666.67</v>
      </c>
      <c r="J176">
        <v>12</v>
      </c>
      <c r="K176">
        <v>0</v>
      </c>
      <c r="L176">
        <v>0.05</v>
      </c>
      <c r="M176" t="s">
        <v>201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</row>
    <row r="177" spans="1:109" x14ac:dyDescent="0.25">
      <c r="A177">
        <v>31</v>
      </c>
      <c r="B177" t="s">
        <v>126</v>
      </c>
      <c r="C177" t="s">
        <v>200</v>
      </c>
      <c r="D177" s="2">
        <v>44348</v>
      </c>
      <c r="E177">
        <v>28509.09</v>
      </c>
      <c r="F177" s="2">
        <v>44388</v>
      </c>
      <c r="G177" s="2">
        <v>44348</v>
      </c>
      <c r="H177" s="2">
        <v>44712</v>
      </c>
      <c r="I177">
        <v>2375.7600000000002</v>
      </c>
      <c r="J177">
        <v>12</v>
      </c>
      <c r="K177">
        <v>1</v>
      </c>
      <c r="L177">
        <v>0.03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28509.09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 x14ac:dyDescent="0.25">
      <c r="A178">
        <v>31</v>
      </c>
      <c r="B178" t="s">
        <v>126</v>
      </c>
      <c r="C178" t="s">
        <v>200</v>
      </c>
      <c r="D178" s="2">
        <v>44713</v>
      </c>
      <c r="E178">
        <v>25399.01</v>
      </c>
      <c r="F178" s="2">
        <v>44753</v>
      </c>
      <c r="G178" s="2">
        <v>44713</v>
      </c>
      <c r="H178" s="2">
        <v>45077</v>
      </c>
      <c r="I178">
        <v>2116.58</v>
      </c>
      <c r="J178">
        <v>12</v>
      </c>
      <c r="K178">
        <v>2</v>
      </c>
      <c r="L178">
        <v>0.03</v>
      </c>
      <c r="M178" t="s">
        <v>201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25399.01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</row>
    <row r="179" spans="1:109" x14ac:dyDescent="0.25">
      <c r="A179">
        <v>31</v>
      </c>
      <c r="B179" t="s">
        <v>126</v>
      </c>
      <c r="C179" t="s">
        <v>200</v>
      </c>
      <c r="D179" s="2">
        <v>45078</v>
      </c>
      <c r="E179">
        <v>22628.21</v>
      </c>
      <c r="F179" s="2">
        <v>45118</v>
      </c>
      <c r="G179" s="2">
        <v>45078</v>
      </c>
      <c r="H179" s="2">
        <v>45443</v>
      </c>
      <c r="I179">
        <v>1885.68</v>
      </c>
      <c r="J179">
        <v>12</v>
      </c>
      <c r="K179">
        <v>3</v>
      </c>
      <c r="L179">
        <v>0.03</v>
      </c>
      <c r="M179" t="s">
        <v>201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22628.21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 x14ac:dyDescent="0.25">
      <c r="A180">
        <v>31</v>
      </c>
      <c r="B180" t="s">
        <v>126</v>
      </c>
      <c r="C180" t="s">
        <v>200</v>
      </c>
      <c r="D180" s="2">
        <v>45444</v>
      </c>
      <c r="E180">
        <v>20159.68</v>
      </c>
      <c r="F180" s="2">
        <v>45484</v>
      </c>
      <c r="G180" s="2">
        <v>45444</v>
      </c>
      <c r="H180" s="2">
        <v>45808</v>
      </c>
      <c r="I180">
        <v>1679.97</v>
      </c>
      <c r="J180">
        <v>12</v>
      </c>
      <c r="K180">
        <v>4</v>
      </c>
      <c r="L180">
        <v>0.03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20159.68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 x14ac:dyDescent="0.25">
      <c r="A181">
        <v>31</v>
      </c>
      <c r="B181" t="s">
        <v>126</v>
      </c>
      <c r="C181" t="s">
        <v>200</v>
      </c>
      <c r="D181" s="2">
        <v>45809</v>
      </c>
      <c r="E181">
        <v>17960.439999999999</v>
      </c>
      <c r="F181" s="2">
        <v>45849</v>
      </c>
      <c r="G181" s="2">
        <v>45809</v>
      </c>
      <c r="H181" s="2">
        <v>46173</v>
      </c>
      <c r="I181">
        <v>1496.7</v>
      </c>
      <c r="J181">
        <v>12</v>
      </c>
      <c r="K181">
        <v>5</v>
      </c>
      <c r="L181">
        <v>0.03</v>
      </c>
      <c r="M181" t="s">
        <v>201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17960.439999999999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 x14ac:dyDescent="0.25">
      <c r="A182">
        <v>31</v>
      </c>
      <c r="B182" t="s">
        <v>126</v>
      </c>
      <c r="C182" t="s">
        <v>200</v>
      </c>
      <c r="D182" s="2">
        <v>46174</v>
      </c>
      <c r="E182">
        <v>16001.12</v>
      </c>
      <c r="F182" s="2">
        <v>46214</v>
      </c>
      <c r="G182" s="2">
        <v>46174</v>
      </c>
      <c r="H182" s="2">
        <v>46538</v>
      </c>
      <c r="I182">
        <v>1333.43</v>
      </c>
      <c r="J182">
        <v>12</v>
      </c>
      <c r="K182">
        <v>6</v>
      </c>
      <c r="L182">
        <v>0.03</v>
      </c>
      <c r="M182" t="s">
        <v>201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16001.12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</row>
    <row r="183" spans="1:109" x14ac:dyDescent="0.25">
      <c r="A183">
        <v>32</v>
      </c>
      <c r="B183" t="s">
        <v>127</v>
      </c>
      <c r="C183" t="s">
        <v>196</v>
      </c>
      <c r="D183" s="2">
        <v>43983</v>
      </c>
      <c r="E183">
        <v>60000</v>
      </c>
      <c r="F183" s="2">
        <v>44023</v>
      </c>
      <c r="G183" s="2">
        <v>43983</v>
      </c>
      <c r="H183" s="2">
        <v>44347</v>
      </c>
      <c r="I183">
        <v>5000</v>
      </c>
      <c r="J183">
        <v>12</v>
      </c>
      <c r="K183">
        <v>0</v>
      </c>
      <c r="L183">
        <v>0.05</v>
      </c>
      <c r="M183" t="s">
        <v>201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 x14ac:dyDescent="0.25">
      <c r="A184">
        <v>32</v>
      </c>
      <c r="B184" t="s">
        <v>127</v>
      </c>
      <c r="C184" t="s">
        <v>196</v>
      </c>
      <c r="D184" s="2">
        <v>44348</v>
      </c>
      <c r="E184">
        <v>55157.52</v>
      </c>
      <c r="F184" s="2">
        <v>44388</v>
      </c>
      <c r="G184" s="2">
        <v>44348</v>
      </c>
      <c r="H184" s="2">
        <v>44712</v>
      </c>
      <c r="I184">
        <v>4596.46</v>
      </c>
      <c r="J184">
        <v>12</v>
      </c>
      <c r="K184">
        <v>1</v>
      </c>
      <c r="L184">
        <v>0.03</v>
      </c>
      <c r="M184" t="s">
        <v>201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55157.52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 x14ac:dyDescent="0.25">
      <c r="A185">
        <v>32</v>
      </c>
      <c r="B185" t="s">
        <v>127</v>
      </c>
      <c r="C185" t="s">
        <v>196</v>
      </c>
      <c r="D185" s="2">
        <v>44713</v>
      </c>
      <c r="E185">
        <v>50705.87</v>
      </c>
      <c r="F185" s="2">
        <v>44753</v>
      </c>
      <c r="G185" s="2">
        <v>44713</v>
      </c>
      <c r="H185" s="2">
        <v>45077</v>
      </c>
      <c r="I185">
        <v>4225.49</v>
      </c>
      <c r="J185">
        <v>12</v>
      </c>
      <c r="K185">
        <v>2</v>
      </c>
      <c r="L185">
        <v>0.03</v>
      </c>
      <c r="M185" t="s">
        <v>201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50705.87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 x14ac:dyDescent="0.25">
      <c r="A186">
        <v>32</v>
      </c>
      <c r="B186" t="s">
        <v>127</v>
      </c>
      <c r="C186" t="s">
        <v>196</v>
      </c>
      <c r="D186" s="2">
        <v>45078</v>
      </c>
      <c r="E186">
        <v>46613.5</v>
      </c>
      <c r="F186" s="2">
        <v>45118</v>
      </c>
      <c r="G186" s="2">
        <v>45078</v>
      </c>
      <c r="H186" s="2">
        <v>45443</v>
      </c>
      <c r="I186">
        <v>3884.46</v>
      </c>
      <c r="J186">
        <v>12</v>
      </c>
      <c r="K186">
        <v>3</v>
      </c>
      <c r="L186">
        <v>0.03</v>
      </c>
      <c r="M186" t="s">
        <v>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46613.5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 x14ac:dyDescent="0.25">
      <c r="A187">
        <v>32</v>
      </c>
      <c r="B187" t="s">
        <v>127</v>
      </c>
      <c r="C187" t="s">
        <v>196</v>
      </c>
      <c r="D187" s="2">
        <v>45444</v>
      </c>
      <c r="E187">
        <v>42851.42</v>
      </c>
      <c r="F187" s="2">
        <v>45484</v>
      </c>
      <c r="G187" s="2">
        <v>45444</v>
      </c>
      <c r="H187" s="2">
        <v>45808</v>
      </c>
      <c r="I187">
        <v>3570.95</v>
      </c>
      <c r="J187">
        <v>12</v>
      </c>
      <c r="K187">
        <v>4</v>
      </c>
      <c r="L187">
        <v>0.03</v>
      </c>
      <c r="M187" t="s">
        <v>201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42851.42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109" x14ac:dyDescent="0.25">
      <c r="A188">
        <v>32</v>
      </c>
      <c r="B188" t="s">
        <v>127</v>
      </c>
      <c r="C188" t="s">
        <v>196</v>
      </c>
      <c r="D188" s="2">
        <v>45809</v>
      </c>
      <c r="E188">
        <v>39392.97</v>
      </c>
      <c r="F188" s="2">
        <v>45849</v>
      </c>
      <c r="G188" s="2">
        <v>45809</v>
      </c>
      <c r="H188" s="2">
        <v>46173</v>
      </c>
      <c r="I188">
        <v>3282.75</v>
      </c>
      <c r="J188">
        <v>12</v>
      </c>
      <c r="K188">
        <v>5</v>
      </c>
      <c r="L188">
        <v>0.03</v>
      </c>
      <c r="M188" t="s">
        <v>201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39392.97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 x14ac:dyDescent="0.25">
      <c r="A189">
        <v>32</v>
      </c>
      <c r="B189" t="s">
        <v>127</v>
      </c>
      <c r="C189" t="s">
        <v>196</v>
      </c>
      <c r="D189" s="2">
        <v>46174</v>
      </c>
      <c r="E189">
        <v>36213.64</v>
      </c>
      <c r="F189" s="2">
        <v>46214</v>
      </c>
      <c r="G189" s="2">
        <v>46174</v>
      </c>
      <c r="H189" s="2">
        <v>46538</v>
      </c>
      <c r="I189">
        <v>3017.8</v>
      </c>
      <c r="J189">
        <v>12</v>
      </c>
      <c r="K189">
        <v>6</v>
      </c>
      <c r="L189">
        <v>0.03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36213.64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</row>
    <row r="190" spans="1:109" x14ac:dyDescent="0.25">
      <c r="A190">
        <v>33</v>
      </c>
      <c r="B190" t="s">
        <v>128</v>
      </c>
      <c r="C190" t="s">
        <v>198</v>
      </c>
      <c r="D190" s="2">
        <v>44013</v>
      </c>
      <c r="E190">
        <v>150000</v>
      </c>
      <c r="F190" s="2">
        <v>44053</v>
      </c>
      <c r="G190" s="2">
        <v>44013</v>
      </c>
      <c r="H190" s="2">
        <v>44377</v>
      </c>
      <c r="I190">
        <v>12500</v>
      </c>
      <c r="J190">
        <v>12</v>
      </c>
      <c r="K190">
        <v>0</v>
      </c>
      <c r="L190">
        <v>0.05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 x14ac:dyDescent="0.25">
      <c r="A191">
        <v>33</v>
      </c>
      <c r="B191" t="s">
        <v>128</v>
      </c>
      <c r="C191" t="s">
        <v>198</v>
      </c>
      <c r="D191" s="2">
        <v>44378</v>
      </c>
      <c r="E191">
        <v>143632.65</v>
      </c>
      <c r="F191" s="2">
        <v>44418</v>
      </c>
      <c r="G191" s="2">
        <v>44378</v>
      </c>
      <c r="H191" s="2">
        <v>44742</v>
      </c>
      <c r="I191">
        <v>11969.39</v>
      </c>
      <c r="J191">
        <v>12</v>
      </c>
      <c r="K191">
        <v>1</v>
      </c>
      <c r="L191">
        <v>0.03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143632.65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 x14ac:dyDescent="0.25">
      <c r="A192">
        <v>33</v>
      </c>
      <c r="B192" t="s">
        <v>128</v>
      </c>
      <c r="C192" t="s">
        <v>198</v>
      </c>
      <c r="D192" s="2">
        <v>44743</v>
      </c>
      <c r="E192">
        <v>137535.59</v>
      </c>
      <c r="F192" s="2">
        <v>44783</v>
      </c>
      <c r="G192" s="2">
        <v>44743</v>
      </c>
      <c r="H192" s="2">
        <v>45107</v>
      </c>
      <c r="I192">
        <v>11461.3</v>
      </c>
      <c r="J192">
        <v>12</v>
      </c>
      <c r="K192">
        <v>2</v>
      </c>
      <c r="L192">
        <v>0.03</v>
      </c>
      <c r="M192" t="s">
        <v>201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137535.59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 x14ac:dyDescent="0.25">
      <c r="A193">
        <v>33</v>
      </c>
      <c r="B193" t="s">
        <v>128</v>
      </c>
      <c r="C193" t="s">
        <v>198</v>
      </c>
      <c r="D193" s="2">
        <v>45108</v>
      </c>
      <c r="E193">
        <v>131697.35</v>
      </c>
      <c r="F193" s="2">
        <v>45148</v>
      </c>
      <c r="G193" s="2">
        <v>45108</v>
      </c>
      <c r="H193" s="2">
        <v>45473</v>
      </c>
      <c r="I193">
        <v>10974.78</v>
      </c>
      <c r="J193">
        <v>12</v>
      </c>
      <c r="K193">
        <v>3</v>
      </c>
      <c r="L193">
        <v>0.03</v>
      </c>
      <c r="M193" t="s">
        <v>201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131697.35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 x14ac:dyDescent="0.25">
      <c r="A194">
        <v>33</v>
      </c>
      <c r="B194" t="s">
        <v>128</v>
      </c>
      <c r="C194" t="s">
        <v>198</v>
      </c>
      <c r="D194" s="2">
        <v>45474</v>
      </c>
      <c r="E194">
        <v>126106.93</v>
      </c>
      <c r="F194" s="2">
        <v>45514</v>
      </c>
      <c r="G194" s="2">
        <v>45474</v>
      </c>
      <c r="H194" s="2">
        <v>45838</v>
      </c>
      <c r="I194">
        <v>10508.91</v>
      </c>
      <c r="J194">
        <v>12</v>
      </c>
      <c r="K194">
        <v>4</v>
      </c>
      <c r="L194">
        <v>0.03</v>
      </c>
      <c r="M194" t="s">
        <v>201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126106.93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 x14ac:dyDescent="0.25">
      <c r="A195">
        <v>33</v>
      </c>
      <c r="B195" t="s">
        <v>128</v>
      </c>
      <c r="C195" t="s">
        <v>198</v>
      </c>
      <c r="D195" s="2">
        <v>45839</v>
      </c>
      <c r="E195">
        <v>120753.82</v>
      </c>
      <c r="F195" s="2">
        <v>45879</v>
      </c>
      <c r="G195" s="2">
        <v>45839</v>
      </c>
      <c r="H195" s="2">
        <v>46203</v>
      </c>
      <c r="I195">
        <v>10062.82</v>
      </c>
      <c r="J195">
        <v>12</v>
      </c>
      <c r="K195">
        <v>5</v>
      </c>
      <c r="L195">
        <v>0.03</v>
      </c>
      <c r="M195" t="s">
        <v>201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120753.82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 x14ac:dyDescent="0.25">
      <c r="A196">
        <v>33</v>
      </c>
      <c r="B196" t="s">
        <v>128</v>
      </c>
      <c r="C196" t="s">
        <v>198</v>
      </c>
      <c r="D196" s="2">
        <v>46204</v>
      </c>
      <c r="E196">
        <v>115627.94</v>
      </c>
      <c r="F196" s="2">
        <v>46244</v>
      </c>
      <c r="G196" s="2">
        <v>46204</v>
      </c>
      <c r="H196" s="2">
        <v>46568</v>
      </c>
      <c r="I196">
        <v>9635.66</v>
      </c>
      <c r="J196">
        <v>12</v>
      </c>
      <c r="K196">
        <v>6</v>
      </c>
      <c r="L196">
        <v>0.03</v>
      </c>
      <c r="M196" t="s">
        <v>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115627.94</v>
      </c>
      <c r="DA196">
        <v>0</v>
      </c>
      <c r="DB196">
        <v>0</v>
      </c>
      <c r="DC196">
        <v>0</v>
      </c>
      <c r="DD196">
        <v>0</v>
      </c>
      <c r="DE196">
        <v>0</v>
      </c>
    </row>
    <row r="197" spans="1:109" x14ac:dyDescent="0.25">
      <c r="A197">
        <v>34</v>
      </c>
      <c r="B197" t="s">
        <v>129</v>
      </c>
      <c r="C197" t="s">
        <v>199</v>
      </c>
      <c r="D197" s="2">
        <v>44013</v>
      </c>
      <c r="E197">
        <v>59000</v>
      </c>
      <c r="F197" s="2">
        <v>44053</v>
      </c>
      <c r="G197" s="2">
        <v>44013</v>
      </c>
      <c r="H197" s="2">
        <v>44377</v>
      </c>
      <c r="I197">
        <v>4916.67</v>
      </c>
      <c r="J197">
        <v>12</v>
      </c>
      <c r="K197">
        <v>0</v>
      </c>
      <c r="L197">
        <v>0.05</v>
      </c>
      <c r="M197" t="s">
        <v>201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 x14ac:dyDescent="0.25">
      <c r="A198">
        <v>34</v>
      </c>
      <c r="B198" t="s">
        <v>129</v>
      </c>
      <c r="C198" t="s">
        <v>199</v>
      </c>
      <c r="D198" s="2">
        <v>44378</v>
      </c>
      <c r="E198">
        <v>52831.29</v>
      </c>
      <c r="F198" s="2">
        <v>44418</v>
      </c>
      <c r="G198" s="2">
        <v>44378</v>
      </c>
      <c r="H198" s="2">
        <v>44742</v>
      </c>
      <c r="I198">
        <v>4402.6099999999997</v>
      </c>
      <c r="J198">
        <v>12</v>
      </c>
      <c r="K198">
        <v>1</v>
      </c>
      <c r="L198">
        <v>0.03</v>
      </c>
      <c r="M198" t="s">
        <v>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52831.29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 x14ac:dyDescent="0.25">
      <c r="A199">
        <v>34</v>
      </c>
      <c r="B199" t="s">
        <v>129</v>
      </c>
      <c r="C199" t="s">
        <v>199</v>
      </c>
      <c r="D199" s="2">
        <v>44743</v>
      </c>
      <c r="E199">
        <v>47307.54</v>
      </c>
      <c r="F199" s="2">
        <v>44783</v>
      </c>
      <c r="G199" s="2">
        <v>44743</v>
      </c>
      <c r="H199" s="2">
        <v>45107</v>
      </c>
      <c r="I199">
        <v>3942.3</v>
      </c>
      <c r="J199">
        <v>12</v>
      </c>
      <c r="K199">
        <v>2</v>
      </c>
      <c r="L199">
        <v>0.03</v>
      </c>
      <c r="M199" t="s">
        <v>201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47307.54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</row>
    <row r="200" spans="1:109" x14ac:dyDescent="0.25">
      <c r="A200">
        <v>34</v>
      </c>
      <c r="B200" t="s">
        <v>129</v>
      </c>
      <c r="C200" t="s">
        <v>199</v>
      </c>
      <c r="D200" s="2">
        <v>45108</v>
      </c>
      <c r="E200">
        <v>42361.33</v>
      </c>
      <c r="F200" s="2">
        <v>45148</v>
      </c>
      <c r="G200" s="2">
        <v>45108</v>
      </c>
      <c r="H200" s="2">
        <v>45473</v>
      </c>
      <c r="I200">
        <v>3530.11</v>
      </c>
      <c r="J200">
        <v>12</v>
      </c>
      <c r="K200">
        <v>3</v>
      </c>
      <c r="L200">
        <v>0.03</v>
      </c>
      <c r="M200" t="s">
        <v>201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42361.33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</row>
    <row r="201" spans="1:109" x14ac:dyDescent="0.25">
      <c r="A201">
        <v>34</v>
      </c>
      <c r="B201" t="s">
        <v>129</v>
      </c>
      <c r="C201" t="s">
        <v>199</v>
      </c>
      <c r="D201" s="2">
        <v>45474</v>
      </c>
      <c r="E201">
        <v>37932.26</v>
      </c>
      <c r="F201" s="2">
        <v>45514</v>
      </c>
      <c r="G201" s="2">
        <v>45474</v>
      </c>
      <c r="H201" s="2">
        <v>45838</v>
      </c>
      <c r="I201">
        <v>3161.02</v>
      </c>
      <c r="J201">
        <v>12</v>
      </c>
      <c r="K201">
        <v>4</v>
      </c>
      <c r="L201">
        <v>0.03</v>
      </c>
      <c r="M201" t="s">
        <v>201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37932.26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</row>
    <row r="202" spans="1:109" x14ac:dyDescent="0.25">
      <c r="A202">
        <v>34</v>
      </c>
      <c r="B202" t="s">
        <v>129</v>
      </c>
      <c r="C202" t="s">
        <v>199</v>
      </c>
      <c r="D202" s="2">
        <v>45839</v>
      </c>
      <c r="E202">
        <v>33966.269999999997</v>
      </c>
      <c r="F202" s="2">
        <v>45879</v>
      </c>
      <c r="G202" s="2">
        <v>45839</v>
      </c>
      <c r="H202" s="2">
        <v>46203</v>
      </c>
      <c r="I202">
        <v>2830.52</v>
      </c>
      <c r="J202">
        <v>12</v>
      </c>
      <c r="K202">
        <v>5</v>
      </c>
      <c r="L202">
        <v>0.03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33966.269999999997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</row>
    <row r="203" spans="1:109" x14ac:dyDescent="0.25">
      <c r="A203">
        <v>34</v>
      </c>
      <c r="B203" t="s">
        <v>129</v>
      </c>
      <c r="C203" t="s">
        <v>199</v>
      </c>
      <c r="D203" s="2">
        <v>46204</v>
      </c>
      <c r="E203">
        <v>30414.95</v>
      </c>
      <c r="F203" s="2">
        <v>46244</v>
      </c>
      <c r="G203" s="2">
        <v>46204</v>
      </c>
      <c r="H203" s="2">
        <v>46568</v>
      </c>
      <c r="I203">
        <v>2534.58</v>
      </c>
      <c r="J203">
        <v>12</v>
      </c>
      <c r="K203">
        <v>6</v>
      </c>
      <c r="L203">
        <v>0.03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30414.95</v>
      </c>
      <c r="DA203">
        <v>0</v>
      </c>
      <c r="DB203">
        <v>0</v>
      </c>
      <c r="DC203">
        <v>0</v>
      </c>
      <c r="DD203">
        <v>0</v>
      </c>
      <c r="DE203">
        <v>0</v>
      </c>
    </row>
    <row r="204" spans="1:109" x14ac:dyDescent="0.25">
      <c r="A204">
        <v>35</v>
      </c>
      <c r="B204" t="s">
        <v>109</v>
      </c>
      <c r="C204" t="s">
        <v>196</v>
      </c>
      <c r="D204" s="2">
        <v>44013</v>
      </c>
      <c r="E204">
        <v>38080</v>
      </c>
      <c r="F204" s="2">
        <v>44053</v>
      </c>
      <c r="G204" s="2">
        <v>44013</v>
      </c>
      <c r="H204" s="2">
        <v>44377</v>
      </c>
      <c r="I204">
        <v>3173.33</v>
      </c>
      <c r="J204">
        <v>12</v>
      </c>
      <c r="K204">
        <v>0</v>
      </c>
      <c r="L204">
        <v>0.05</v>
      </c>
      <c r="M204" t="s">
        <v>201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</row>
    <row r="205" spans="1:109" x14ac:dyDescent="0.25">
      <c r="A205">
        <v>35</v>
      </c>
      <c r="B205" t="s">
        <v>109</v>
      </c>
      <c r="C205" t="s">
        <v>196</v>
      </c>
      <c r="D205" s="2">
        <v>44378</v>
      </c>
      <c r="E205">
        <v>35006.639999999999</v>
      </c>
      <c r="F205" s="2">
        <v>44418</v>
      </c>
      <c r="G205" s="2">
        <v>44378</v>
      </c>
      <c r="H205" s="2">
        <v>44742</v>
      </c>
      <c r="I205">
        <v>2917.22</v>
      </c>
      <c r="J205">
        <v>12</v>
      </c>
      <c r="K205">
        <v>1</v>
      </c>
      <c r="L205">
        <v>0.03</v>
      </c>
      <c r="M205" t="s">
        <v>201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35006.639999999999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</row>
    <row r="206" spans="1:109" x14ac:dyDescent="0.25">
      <c r="A206">
        <v>35</v>
      </c>
      <c r="B206" t="s">
        <v>109</v>
      </c>
      <c r="C206" t="s">
        <v>196</v>
      </c>
      <c r="D206" s="2">
        <v>44743</v>
      </c>
      <c r="E206">
        <v>32181.33</v>
      </c>
      <c r="F206" s="2">
        <v>44783</v>
      </c>
      <c r="G206" s="2">
        <v>44743</v>
      </c>
      <c r="H206" s="2">
        <v>45107</v>
      </c>
      <c r="I206">
        <v>2681.78</v>
      </c>
      <c r="J206">
        <v>12</v>
      </c>
      <c r="K206">
        <v>2</v>
      </c>
      <c r="L206">
        <v>0.03</v>
      </c>
      <c r="M206" t="s">
        <v>201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32181.33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 x14ac:dyDescent="0.25">
      <c r="A207">
        <v>35</v>
      </c>
      <c r="B207" t="s">
        <v>109</v>
      </c>
      <c r="C207" t="s">
        <v>196</v>
      </c>
      <c r="D207" s="2">
        <v>45108</v>
      </c>
      <c r="E207">
        <v>29584.04</v>
      </c>
      <c r="F207" s="2">
        <v>45148</v>
      </c>
      <c r="G207" s="2">
        <v>45108</v>
      </c>
      <c r="H207" s="2">
        <v>45473</v>
      </c>
      <c r="I207">
        <v>2465.34</v>
      </c>
      <c r="J207">
        <v>12</v>
      </c>
      <c r="K207">
        <v>3</v>
      </c>
      <c r="L207">
        <v>0.03</v>
      </c>
      <c r="M207" t="s">
        <v>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29584.04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 x14ac:dyDescent="0.25">
      <c r="A208">
        <v>35</v>
      </c>
      <c r="B208" t="s">
        <v>109</v>
      </c>
      <c r="C208" t="s">
        <v>196</v>
      </c>
      <c r="D208" s="2">
        <v>45474</v>
      </c>
      <c r="E208">
        <v>27196.37</v>
      </c>
      <c r="F208" s="2">
        <v>45514</v>
      </c>
      <c r="G208" s="2">
        <v>45474</v>
      </c>
      <c r="H208" s="2">
        <v>45838</v>
      </c>
      <c r="I208">
        <v>2266.36</v>
      </c>
      <c r="J208">
        <v>12</v>
      </c>
      <c r="K208">
        <v>4</v>
      </c>
      <c r="L208">
        <v>0.03</v>
      </c>
      <c r="M208" t="s">
        <v>201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27196.37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09" x14ac:dyDescent="0.25">
      <c r="A209">
        <v>35</v>
      </c>
      <c r="B209" t="s">
        <v>109</v>
      </c>
      <c r="C209" t="s">
        <v>196</v>
      </c>
      <c r="D209" s="2">
        <v>45839</v>
      </c>
      <c r="E209">
        <v>25001.41</v>
      </c>
      <c r="F209" s="2">
        <v>45879</v>
      </c>
      <c r="G209" s="2">
        <v>45839</v>
      </c>
      <c r="H209" s="2">
        <v>46203</v>
      </c>
      <c r="I209">
        <v>2083.4499999999998</v>
      </c>
      <c r="J209">
        <v>12</v>
      </c>
      <c r="K209">
        <v>5</v>
      </c>
      <c r="L209">
        <v>0.03</v>
      </c>
      <c r="M209" t="s">
        <v>201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25001.41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09" x14ac:dyDescent="0.25">
      <c r="A210">
        <v>35</v>
      </c>
      <c r="B210" t="s">
        <v>109</v>
      </c>
      <c r="C210" t="s">
        <v>196</v>
      </c>
      <c r="D210" s="2">
        <v>46204</v>
      </c>
      <c r="E210">
        <v>22983.59</v>
      </c>
      <c r="F210" s="2">
        <v>46244</v>
      </c>
      <c r="G210" s="2">
        <v>46204</v>
      </c>
      <c r="H210" s="2">
        <v>46568</v>
      </c>
      <c r="I210">
        <v>1915.3</v>
      </c>
      <c r="J210">
        <v>12</v>
      </c>
      <c r="K210">
        <v>6</v>
      </c>
      <c r="L210">
        <v>0.03</v>
      </c>
      <c r="M210" t="s">
        <v>201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22983.59</v>
      </c>
      <c r="DA210">
        <v>0</v>
      </c>
      <c r="DB210">
        <v>0</v>
      </c>
      <c r="DC210">
        <v>0</v>
      </c>
      <c r="DD210">
        <v>0</v>
      </c>
      <c r="DE210">
        <v>0</v>
      </c>
    </row>
    <row r="211" spans="1:109" x14ac:dyDescent="0.25">
      <c r="A211">
        <v>36</v>
      </c>
      <c r="B211" t="s">
        <v>130</v>
      </c>
      <c r="C211" t="s">
        <v>200</v>
      </c>
      <c r="D211" s="2">
        <v>44013</v>
      </c>
      <c r="E211">
        <v>50000</v>
      </c>
      <c r="F211" s="2">
        <v>44053</v>
      </c>
      <c r="G211" s="2">
        <v>44013</v>
      </c>
      <c r="H211" s="2">
        <v>44377</v>
      </c>
      <c r="I211">
        <v>4166.67</v>
      </c>
      <c r="J211">
        <v>12</v>
      </c>
      <c r="K211">
        <v>0</v>
      </c>
      <c r="L211">
        <v>0.05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09" x14ac:dyDescent="0.25">
      <c r="A212">
        <v>36</v>
      </c>
      <c r="B212" t="s">
        <v>130</v>
      </c>
      <c r="C212" t="s">
        <v>200</v>
      </c>
      <c r="D212" s="2">
        <v>44378</v>
      </c>
      <c r="E212">
        <v>44545.45</v>
      </c>
      <c r="F212" s="2">
        <v>44418</v>
      </c>
      <c r="G212" s="2">
        <v>44378</v>
      </c>
      <c r="H212" s="2">
        <v>44742</v>
      </c>
      <c r="I212">
        <v>3712.12</v>
      </c>
      <c r="J212">
        <v>12</v>
      </c>
      <c r="K212">
        <v>1</v>
      </c>
      <c r="L212">
        <v>0.03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44545.45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09" x14ac:dyDescent="0.25">
      <c r="A213">
        <v>36</v>
      </c>
      <c r="B213" t="s">
        <v>130</v>
      </c>
      <c r="C213" t="s">
        <v>200</v>
      </c>
      <c r="D213" s="2">
        <v>44743</v>
      </c>
      <c r="E213">
        <v>39685.949999999997</v>
      </c>
      <c r="F213" s="2">
        <v>44783</v>
      </c>
      <c r="G213" s="2">
        <v>44743</v>
      </c>
      <c r="H213" s="2">
        <v>45107</v>
      </c>
      <c r="I213">
        <v>3307.16</v>
      </c>
      <c r="J213">
        <v>12</v>
      </c>
      <c r="K213">
        <v>2</v>
      </c>
      <c r="L213">
        <v>0.03</v>
      </c>
      <c r="M213" t="s">
        <v>201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39685.949999999997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09" x14ac:dyDescent="0.25">
      <c r="A214">
        <v>36</v>
      </c>
      <c r="B214" t="s">
        <v>130</v>
      </c>
      <c r="C214" t="s">
        <v>200</v>
      </c>
      <c r="D214" s="2">
        <v>45108</v>
      </c>
      <c r="E214">
        <v>35356.57</v>
      </c>
      <c r="F214" s="2">
        <v>45148</v>
      </c>
      <c r="G214" s="2">
        <v>45108</v>
      </c>
      <c r="H214" s="2">
        <v>45473</v>
      </c>
      <c r="I214">
        <v>2946.38</v>
      </c>
      <c r="J214">
        <v>12</v>
      </c>
      <c r="K214">
        <v>3</v>
      </c>
      <c r="L214">
        <v>0.03</v>
      </c>
      <c r="M214" t="s">
        <v>201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35356.57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</row>
    <row r="215" spans="1:109" x14ac:dyDescent="0.25">
      <c r="A215">
        <v>36</v>
      </c>
      <c r="B215" t="s">
        <v>130</v>
      </c>
      <c r="C215" t="s">
        <v>200</v>
      </c>
      <c r="D215" s="2">
        <v>45474</v>
      </c>
      <c r="E215">
        <v>31499.49</v>
      </c>
      <c r="F215" s="2">
        <v>45514</v>
      </c>
      <c r="G215" s="2">
        <v>45474</v>
      </c>
      <c r="H215" s="2">
        <v>45838</v>
      </c>
      <c r="I215">
        <v>2624.96</v>
      </c>
      <c r="J215">
        <v>12</v>
      </c>
      <c r="K215">
        <v>4</v>
      </c>
      <c r="L215">
        <v>0.03</v>
      </c>
      <c r="M215" t="s">
        <v>201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31499.49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09" x14ac:dyDescent="0.25">
      <c r="A216">
        <v>36</v>
      </c>
      <c r="B216" t="s">
        <v>130</v>
      </c>
      <c r="C216" t="s">
        <v>200</v>
      </c>
      <c r="D216" s="2">
        <v>45839</v>
      </c>
      <c r="E216">
        <v>28063.18</v>
      </c>
      <c r="F216" s="2">
        <v>45879</v>
      </c>
      <c r="G216" s="2">
        <v>45839</v>
      </c>
      <c r="H216" s="2">
        <v>46203</v>
      </c>
      <c r="I216">
        <v>2338.6</v>
      </c>
      <c r="J216">
        <v>12</v>
      </c>
      <c r="K216">
        <v>5</v>
      </c>
      <c r="L216">
        <v>0.03</v>
      </c>
      <c r="M216" t="s">
        <v>201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28063.18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09" x14ac:dyDescent="0.25">
      <c r="A217">
        <v>36</v>
      </c>
      <c r="B217" t="s">
        <v>130</v>
      </c>
      <c r="C217" t="s">
        <v>200</v>
      </c>
      <c r="D217" s="2">
        <v>46204</v>
      </c>
      <c r="E217">
        <v>25001.75</v>
      </c>
      <c r="F217" s="2">
        <v>46244</v>
      </c>
      <c r="G217" s="2">
        <v>46204</v>
      </c>
      <c r="H217" s="2">
        <v>46568</v>
      </c>
      <c r="I217">
        <v>2083.48</v>
      </c>
      <c r="J217">
        <v>12</v>
      </c>
      <c r="K217">
        <v>6</v>
      </c>
      <c r="L217">
        <v>0.03</v>
      </c>
      <c r="M217" t="s">
        <v>201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25001.75</v>
      </c>
      <c r="DA217">
        <v>0</v>
      </c>
      <c r="DB217">
        <v>0</v>
      </c>
      <c r="DC217">
        <v>0</v>
      </c>
      <c r="DD217">
        <v>0</v>
      </c>
      <c r="DE217">
        <v>0</v>
      </c>
    </row>
    <row r="218" spans="1:109" x14ac:dyDescent="0.25">
      <c r="A218">
        <v>37</v>
      </c>
      <c r="B218" t="s">
        <v>131</v>
      </c>
      <c r="C218" t="s">
        <v>197</v>
      </c>
      <c r="D218" s="2">
        <v>43891</v>
      </c>
      <c r="E218">
        <v>30000</v>
      </c>
      <c r="F218" s="2">
        <v>43931</v>
      </c>
      <c r="G218" s="2">
        <v>43891</v>
      </c>
      <c r="H218" s="2">
        <v>44377</v>
      </c>
      <c r="I218">
        <v>1875</v>
      </c>
      <c r="J218">
        <v>16</v>
      </c>
      <c r="K218">
        <v>0</v>
      </c>
      <c r="L218">
        <v>0.05</v>
      </c>
      <c r="M218" t="s">
        <v>201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09" x14ac:dyDescent="0.25">
      <c r="A219">
        <v>37</v>
      </c>
      <c r="B219" t="s">
        <v>131</v>
      </c>
      <c r="C219" t="s">
        <v>197</v>
      </c>
      <c r="D219" s="2">
        <v>44378</v>
      </c>
      <c r="E219">
        <v>28697.87</v>
      </c>
      <c r="F219" s="2">
        <v>44418</v>
      </c>
      <c r="G219" s="2">
        <v>44378</v>
      </c>
      <c r="H219" s="2">
        <v>44865</v>
      </c>
      <c r="I219">
        <v>1793.62</v>
      </c>
      <c r="J219">
        <v>16</v>
      </c>
      <c r="K219">
        <v>1</v>
      </c>
      <c r="L219">
        <v>0.03</v>
      </c>
      <c r="M219" t="s">
        <v>201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28697.87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 x14ac:dyDescent="0.25">
      <c r="A220">
        <v>37</v>
      </c>
      <c r="B220" t="s">
        <v>131</v>
      </c>
      <c r="C220" t="s">
        <v>197</v>
      </c>
      <c r="D220" s="2">
        <v>44866</v>
      </c>
      <c r="E220">
        <v>27452.26</v>
      </c>
      <c r="F220" s="2">
        <v>44906</v>
      </c>
      <c r="G220" s="2">
        <v>44866</v>
      </c>
      <c r="H220" s="2">
        <v>45351</v>
      </c>
      <c r="I220">
        <v>1715.77</v>
      </c>
      <c r="J220">
        <v>16</v>
      </c>
      <c r="K220">
        <v>2</v>
      </c>
      <c r="L220">
        <v>0.03</v>
      </c>
      <c r="M220" t="s">
        <v>201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27452.26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</row>
    <row r="221" spans="1:109" x14ac:dyDescent="0.25">
      <c r="A221">
        <v>37</v>
      </c>
      <c r="B221" t="s">
        <v>131</v>
      </c>
      <c r="C221" t="s">
        <v>197</v>
      </c>
      <c r="D221" s="2">
        <v>45352</v>
      </c>
      <c r="E221">
        <v>26260.720000000001</v>
      </c>
      <c r="F221" s="2">
        <v>45392</v>
      </c>
      <c r="G221" s="2">
        <v>45352</v>
      </c>
      <c r="H221" s="2">
        <v>45838</v>
      </c>
      <c r="I221">
        <v>1641.29</v>
      </c>
      <c r="J221">
        <v>16</v>
      </c>
      <c r="K221">
        <v>3</v>
      </c>
      <c r="L221">
        <v>0.03</v>
      </c>
      <c r="M221" t="s">
        <v>201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26260.720000000001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109" x14ac:dyDescent="0.25">
      <c r="A222">
        <v>37</v>
      </c>
      <c r="B222" t="s">
        <v>131</v>
      </c>
      <c r="C222" t="s">
        <v>197</v>
      </c>
      <c r="D222" s="2">
        <v>45839</v>
      </c>
      <c r="E222">
        <v>25120.89</v>
      </c>
      <c r="F222" s="2">
        <v>45879</v>
      </c>
      <c r="G222" s="2">
        <v>45839</v>
      </c>
      <c r="H222" s="2">
        <v>46326</v>
      </c>
      <c r="I222">
        <v>1570.06</v>
      </c>
      <c r="J222">
        <v>16</v>
      </c>
      <c r="K222">
        <v>4</v>
      </c>
      <c r="L222">
        <v>0.03</v>
      </c>
      <c r="M222" t="s">
        <v>201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25120.89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</row>
    <row r="223" spans="1:109" x14ac:dyDescent="0.25">
      <c r="A223">
        <v>37</v>
      </c>
      <c r="B223" t="s">
        <v>131</v>
      </c>
      <c r="C223" t="s">
        <v>197</v>
      </c>
      <c r="D223" s="2">
        <v>46327</v>
      </c>
      <c r="E223">
        <v>24030.54</v>
      </c>
      <c r="F223" s="2">
        <v>46367</v>
      </c>
      <c r="G223" s="2">
        <v>46327</v>
      </c>
      <c r="H223" s="2">
        <v>46812</v>
      </c>
      <c r="I223">
        <v>1501.91</v>
      </c>
      <c r="J223">
        <v>16</v>
      </c>
      <c r="K223">
        <v>5</v>
      </c>
      <c r="L223">
        <v>0.03</v>
      </c>
      <c r="M223" t="s">
        <v>201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24030.54</v>
      </c>
      <c r="DE223">
        <v>0</v>
      </c>
    </row>
    <row r="224" spans="1:109" x14ac:dyDescent="0.25">
      <c r="A224">
        <v>38</v>
      </c>
      <c r="B224" t="s">
        <v>132</v>
      </c>
      <c r="C224" t="s">
        <v>196</v>
      </c>
      <c r="D224" s="2">
        <v>44013</v>
      </c>
      <c r="E224">
        <v>30000</v>
      </c>
      <c r="F224" s="2">
        <v>44053</v>
      </c>
      <c r="G224" s="2">
        <v>44013</v>
      </c>
      <c r="H224" s="2">
        <v>44377</v>
      </c>
      <c r="I224">
        <v>2500</v>
      </c>
      <c r="J224">
        <v>12</v>
      </c>
      <c r="K224">
        <v>0</v>
      </c>
      <c r="L224">
        <v>0.05</v>
      </c>
      <c r="M224" t="s">
        <v>201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</row>
    <row r="225" spans="1:109" x14ac:dyDescent="0.25">
      <c r="A225">
        <v>38</v>
      </c>
      <c r="B225" t="s">
        <v>132</v>
      </c>
      <c r="C225" t="s">
        <v>196</v>
      </c>
      <c r="D225" s="2">
        <v>44378</v>
      </c>
      <c r="E225">
        <v>27578.76</v>
      </c>
      <c r="F225" s="2">
        <v>44418</v>
      </c>
      <c r="G225" s="2">
        <v>44378</v>
      </c>
      <c r="H225" s="2">
        <v>44742</v>
      </c>
      <c r="I225">
        <v>2298.23</v>
      </c>
      <c r="J225">
        <v>12</v>
      </c>
      <c r="K225">
        <v>1</v>
      </c>
      <c r="L225">
        <v>0.03</v>
      </c>
      <c r="M225" t="s">
        <v>201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27578.76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</row>
    <row r="226" spans="1:109" x14ac:dyDescent="0.25">
      <c r="A226">
        <v>38</v>
      </c>
      <c r="B226" t="s">
        <v>132</v>
      </c>
      <c r="C226" t="s">
        <v>196</v>
      </c>
      <c r="D226" s="2">
        <v>44743</v>
      </c>
      <c r="E226">
        <v>25352.94</v>
      </c>
      <c r="F226" s="2">
        <v>44783</v>
      </c>
      <c r="G226" s="2">
        <v>44743</v>
      </c>
      <c r="H226" s="2">
        <v>45107</v>
      </c>
      <c r="I226">
        <v>2112.7399999999998</v>
      </c>
      <c r="J226">
        <v>12</v>
      </c>
      <c r="K226">
        <v>2</v>
      </c>
      <c r="L226">
        <v>0.03</v>
      </c>
      <c r="M226" t="s">
        <v>201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25352.94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09" x14ac:dyDescent="0.25">
      <c r="A227">
        <v>38</v>
      </c>
      <c r="B227" t="s">
        <v>132</v>
      </c>
      <c r="C227" t="s">
        <v>196</v>
      </c>
      <c r="D227" s="2">
        <v>45108</v>
      </c>
      <c r="E227">
        <v>23306.75</v>
      </c>
      <c r="F227" s="2">
        <v>45148</v>
      </c>
      <c r="G227" s="2">
        <v>45108</v>
      </c>
      <c r="H227" s="2">
        <v>45473</v>
      </c>
      <c r="I227">
        <v>1942.23</v>
      </c>
      <c r="J227">
        <v>12</v>
      </c>
      <c r="K227">
        <v>3</v>
      </c>
      <c r="L227">
        <v>0.03</v>
      </c>
      <c r="M227" t="s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23306.75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09" x14ac:dyDescent="0.25">
      <c r="A228">
        <v>38</v>
      </c>
      <c r="B228" t="s">
        <v>132</v>
      </c>
      <c r="C228" t="s">
        <v>196</v>
      </c>
      <c r="D228" s="2">
        <v>45474</v>
      </c>
      <c r="E228">
        <v>21425.71</v>
      </c>
      <c r="F228" s="2">
        <v>45514</v>
      </c>
      <c r="G228" s="2">
        <v>45474</v>
      </c>
      <c r="H228" s="2">
        <v>45838</v>
      </c>
      <c r="I228">
        <v>1785.48</v>
      </c>
      <c r="J228">
        <v>12</v>
      </c>
      <c r="K228">
        <v>4</v>
      </c>
      <c r="L228">
        <v>0.03</v>
      </c>
      <c r="M228" t="s">
        <v>201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21425.71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09" x14ac:dyDescent="0.25">
      <c r="A229">
        <v>38</v>
      </c>
      <c r="B229" t="s">
        <v>132</v>
      </c>
      <c r="C229" t="s">
        <v>196</v>
      </c>
      <c r="D229" s="2">
        <v>45839</v>
      </c>
      <c r="E229">
        <v>19696.490000000002</v>
      </c>
      <c r="F229" s="2">
        <v>45879</v>
      </c>
      <c r="G229" s="2">
        <v>45839</v>
      </c>
      <c r="H229" s="2">
        <v>46203</v>
      </c>
      <c r="I229">
        <v>1641.37</v>
      </c>
      <c r="J229">
        <v>12</v>
      </c>
      <c r="K229">
        <v>5</v>
      </c>
      <c r="L229">
        <v>0.03</v>
      </c>
      <c r="M229" t="s">
        <v>201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19696.490000000002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09" x14ac:dyDescent="0.25">
      <c r="A230">
        <v>38</v>
      </c>
      <c r="B230" t="s">
        <v>132</v>
      </c>
      <c r="C230" t="s">
        <v>196</v>
      </c>
      <c r="D230" s="2">
        <v>46204</v>
      </c>
      <c r="E230">
        <v>18106.82</v>
      </c>
      <c r="F230" s="2">
        <v>46244</v>
      </c>
      <c r="G230" s="2">
        <v>46204</v>
      </c>
      <c r="H230" s="2">
        <v>46568</v>
      </c>
      <c r="I230">
        <v>1508.9</v>
      </c>
      <c r="J230">
        <v>12</v>
      </c>
      <c r="K230">
        <v>6</v>
      </c>
      <c r="L230">
        <v>0.03</v>
      </c>
      <c r="M230" t="s">
        <v>201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18106.82</v>
      </c>
      <c r="DA230">
        <v>0</v>
      </c>
      <c r="DB230">
        <v>0</v>
      </c>
      <c r="DC230">
        <v>0</v>
      </c>
      <c r="DD230">
        <v>0</v>
      </c>
      <c r="DE230">
        <v>0</v>
      </c>
    </row>
    <row r="231" spans="1:109" x14ac:dyDescent="0.25">
      <c r="A231">
        <v>39</v>
      </c>
      <c r="B231" t="s">
        <v>133</v>
      </c>
      <c r="C231" t="s">
        <v>198</v>
      </c>
      <c r="D231" s="2">
        <v>44013</v>
      </c>
      <c r="E231">
        <v>60000</v>
      </c>
      <c r="F231" s="2">
        <v>44053</v>
      </c>
      <c r="G231" s="2">
        <v>44013</v>
      </c>
      <c r="H231" s="2">
        <v>44377</v>
      </c>
      <c r="I231">
        <v>5000</v>
      </c>
      <c r="J231">
        <v>12</v>
      </c>
      <c r="K231">
        <v>0</v>
      </c>
      <c r="L231">
        <v>0.05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09" x14ac:dyDescent="0.25">
      <c r="A232">
        <v>39</v>
      </c>
      <c r="B232" t="s">
        <v>133</v>
      </c>
      <c r="C232" t="s">
        <v>198</v>
      </c>
      <c r="D232" s="2">
        <v>44378</v>
      </c>
      <c r="E232">
        <v>57453.06</v>
      </c>
      <c r="F232" s="2">
        <v>44418</v>
      </c>
      <c r="G232" s="2">
        <v>44378</v>
      </c>
      <c r="H232" s="2">
        <v>44742</v>
      </c>
      <c r="I232">
        <v>4787.76</v>
      </c>
      <c r="J232">
        <v>12</v>
      </c>
      <c r="K232">
        <v>1</v>
      </c>
      <c r="L232">
        <v>0.03</v>
      </c>
      <c r="M232" t="s">
        <v>201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57453.06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</row>
    <row r="233" spans="1:109" x14ac:dyDescent="0.25">
      <c r="A233">
        <v>39</v>
      </c>
      <c r="B233" t="s">
        <v>133</v>
      </c>
      <c r="C233" t="s">
        <v>198</v>
      </c>
      <c r="D233" s="2">
        <v>44743</v>
      </c>
      <c r="E233">
        <v>55014.239999999998</v>
      </c>
      <c r="F233" s="2">
        <v>44783</v>
      </c>
      <c r="G233" s="2">
        <v>44743</v>
      </c>
      <c r="H233" s="2">
        <v>45107</v>
      </c>
      <c r="I233">
        <v>4584.5200000000004</v>
      </c>
      <c r="J233">
        <v>12</v>
      </c>
      <c r="K233">
        <v>2</v>
      </c>
      <c r="L233">
        <v>0.03</v>
      </c>
      <c r="M233" t="s">
        <v>201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55014.239999999998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09" x14ac:dyDescent="0.25">
      <c r="A234">
        <v>39</v>
      </c>
      <c r="B234" t="s">
        <v>133</v>
      </c>
      <c r="C234" t="s">
        <v>198</v>
      </c>
      <c r="D234" s="2">
        <v>45108</v>
      </c>
      <c r="E234">
        <v>52678.94</v>
      </c>
      <c r="F234" s="2">
        <v>45148</v>
      </c>
      <c r="G234" s="2">
        <v>45108</v>
      </c>
      <c r="H234" s="2">
        <v>45473</v>
      </c>
      <c r="I234">
        <v>4389.91</v>
      </c>
      <c r="J234">
        <v>12</v>
      </c>
      <c r="K234">
        <v>3</v>
      </c>
      <c r="L234">
        <v>0.03</v>
      </c>
      <c r="M234" t="s">
        <v>201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52678.94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09" x14ac:dyDescent="0.25">
      <c r="A235">
        <v>39</v>
      </c>
      <c r="B235" t="s">
        <v>133</v>
      </c>
      <c r="C235" t="s">
        <v>198</v>
      </c>
      <c r="D235" s="2">
        <v>45474</v>
      </c>
      <c r="E235">
        <v>50442.77</v>
      </c>
      <c r="F235" s="2">
        <v>45514</v>
      </c>
      <c r="G235" s="2">
        <v>45474</v>
      </c>
      <c r="H235" s="2">
        <v>45838</v>
      </c>
      <c r="I235">
        <v>4203.5600000000004</v>
      </c>
      <c r="J235">
        <v>12</v>
      </c>
      <c r="K235">
        <v>4</v>
      </c>
      <c r="L235">
        <v>0.03</v>
      </c>
      <c r="M235" t="s">
        <v>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50442.77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09" x14ac:dyDescent="0.25">
      <c r="A236">
        <v>39</v>
      </c>
      <c r="B236" t="s">
        <v>133</v>
      </c>
      <c r="C236" t="s">
        <v>198</v>
      </c>
      <c r="D236" s="2">
        <v>45839</v>
      </c>
      <c r="E236">
        <v>48301.53</v>
      </c>
      <c r="F236" s="2">
        <v>45879</v>
      </c>
      <c r="G236" s="2">
        <v>45839</v>
      </c>
      <c r="H236" s="2">
        <v>46203</v>
      </c>
      <c r="I236">
        <v>4025.13</v>
      </c>
      <c r="J236">
        <v>12</v>
      </c>
      <c r="K236">
        <v>5</v>
      </c>
      <c r="L236">
        <v>0.03</v>
      </c>
      <c r="M236" t="s">
        <v>201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48301.53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09" x14ac:dyDescent="0.25">
      <c r="A237">
        <v>39</v>
      </c>
      <c r="B237" t="s">
        <v>133</v>
      </c>
      <c r="C237" t="s">
        <v>198</v>
      </c>
      <c r="D237" s="2">
        <v>46204</v>
      </c>
      <c r="E237">
        <v>46251.18</v>
      </c>
      <c r="F237" s="2">
        <v>46244</v>
      </c>
      <c r="G237" s="2">
        <v>46204</v>
      </c>
      <c r="H237" s="2">
        <v>46568</v>
      </c>
      <c r="I237">
        <v>3854.26</v>
      </c>
      <c r="J237">
        <v>12</v>
      </c>
      <c r="K237">
        <v>6</v>
      </c>
      <c r="L237">
        <v>0.03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46251.18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109" x14ac:dyDescent="0.25">
      <c r="A238">
        <v>40</v>
      </c>
      <c r="B238" t="s">
        <v>134</v>
      </c>
      <c r="C238" t="s">
        <v>197</v>
      </c>
      <c r="D238" s="2">
        <v>44013</v>
      </c>
      <c r="E238">
        <v>20000</v>
      </c>
      <c r="F238" s="2">
        <v>44053</v>
      </c>
      <c r="G238" s="2">
        <v>44013</v>
      </c>
      <c r="H238" s="2">
        <v>44377</v>
      </c>
      <c r="I238">
        <v>1666.67</v>
      </c>
      <c r="J238">
        <v>12</v>
      </c>
      <c r="K238">
        <v>0</v>
      </c>
      <c r="L238">
        <v>0.05</v>
      </c>
      <c r="M238" t="s">
        <v>201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09" x14ac:dyDescent="0.25">
      <c r="A239">
        <v>40</v>
      </c>
      <c r="B239" t="s">
        <v>134</v>
      </c>
      <c r="C239" t="s">
        <v>197</v>
      </c>
      <c r="D239" s="2">
        <v>44378</v>
      </c>
      <c r="E239">
        <v>19131.91</v>
      </c>
      <c r="F239" s="2">
        <v>44418</v>
      </c>
      <c r="G239" s="2">
        <v>44378</v>
      </c>
      <c r="H239" s="2">
        <v>44742</v>
      </c>
      <c r="I239">
        <v>1594.33</v>
      </c>
      <c r="J239">
        <v>12</v>
      </c>
      <c r="K239">
        <v>1</v>
      </c>
      <c r="L239">
        <v>0.03</v>
      </c>
      <c r="M239" t="s">
        <v>201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19131.91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09" x14ac:dyDescent="0.25">
      <c r="A240">
        <v>40</v>
      </c>
      <c r="B240" t="s">
        <v>134</v>
      </c>
      <c r="C240" t="s">
        <v>197</v>
      </c>
      <c r="D240" s="2">
        <v>44743</v>
      </c>
      <c r="E240">
        <v>18301.509999999998</v>
      </c>
      <c r="F240" s="2">
        <v>44783</v>
      </c>
      <c r="G240" s="2">
        <v>44743</v>
      </c>
      <c r="H240" s="2">
        <v>45107</v>
      </c>
      <c r="I240">
        <v>1525.13</v>
      </c>
      <c r="J240">
        <v>12</v>
      </c>
      <c r="K240">
        <v>2</v>
      </c>
      <c r="L240">
        <v>0.03</v>
      </c>
      <c r="M240" t="s">
        <v>201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18301.509999999998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 x14ac:dyDescent="0.25">
      <c r="A241">
        <v>40</v>
      </c>
      <c r="B241" t="s">
        <v>134</v>
      </c>
      <c r="C241" t="s">
        <v>197</v>
      </c>
      <c r="D241" s="2">
        <v>45108</v>
      </c>
      <c r="E241">
        <v>17507.150000000001</v>
      </c>
      <c r="F241" s="2">
        <v>45148</v>
      </c>
      <c r="G241" s="2">
        <v>45108</v>
      </c>
      <c r="H241" s="2">
        <v>45473</v>
      </c>
      <c r="I241">
        <v>1458.93</v>
      </c>
      <c r="J241">
        <v>12</v>
      </c>
      <c r="K241">
        <v>3</v>
      </c>
      <c r="L241">
        <v>0.03</v>
      </c>
      <c r="M241" t="s">
        <v>201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17507.150000000001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</row>
    <row r="242" spans="1:109" x14ac:dyDescent="0.25">
      <c r="A242">
        <v>40</v>
      </c>
      <c r="B242" t="s">
        <v>134</v>
      </c>
      <c r="C242" t="s">
        <v>197</v>
      </c>
      <c r="D242" s="2">
        <v>45474</v>
      </c>
      <c r="E242">
        <v>16747.259999999998</v>
      </c>
      <c r="F242" s="2">
        <v>45514</v>
      </c>
      <c r="G242" s="2">
        <v>45474</v>
      </c>
      <c r="H242" s="2">
        <v>45838</v>
      </c>
      <c r="I242">
        <v>1395.61</v>
      </c>
      <c r="J242">
        <v>12</v>
      </c>
      <c r="K242">
        <v>4</v>
      </c>
      <c r="L242">
        <v>0.03</v>
      </c>
      <c r="M242" t="s">
        <v>201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16747.259999999998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 x14ac:dyDescent="0.25">
      <c r="A243">
        <v>40</v>
      </c>
      <c r="B243" t="s">
        <v>134</v>
      </c>
      <c r="C243" t="s">
        <v>197</v>
      </c>
      <c r="D243" s="2">
        <v>45839</v>
      </c>
      <c r="E243">
        <v>16020.36</v>
      </c>
      <c r="F243" s="2">
        <v>45879</v>
      </c>
      <c r="G243" s="2">
        <v>45839</v>
      </c>
      <c r="H243" s="2">
        <v>46203</v>
      </c>
      <c r="I243">
        <v>1335.03</v>
      </c>
      <c r="J243">
        <v>12</v>
      </c>
      <c r="K243">
        <v>5</v>
      </c>
      <c r="L243">
        <v>0.03</v>
      </c>
      <c r="M243" t="s">
        <v>201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16020.36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 x14ac:dyDescent="0.25">
      <c r="A244">
        <v>40</v>
      </c>
      <c r="B244" t="s">
        <v>134</v>
      </c>
      <c r="C244" t="s">
        <v>197</v>
      </c>
      <c r="D244" s="2">
        <v>46204</v>
      </c>
      <c r="E244">
        <v>15325.01</v>
      </c>
      <c r="F244" s="2">
        <v>46244</v>
      </c>
      <c r="G244" s="2">
        <v>46204</v>
      </c>
      <c r="H244" s="2">
        <v>46568</v>
      </c>
      <c r="I244">
        <v>1277.08</v>
      </c>
      <c r="J244">
        <v>12</v>
      </c>
      <c r="K244">
        <v>6</v>
      </c>
      <c r="L244">
        <v>0.03</v>
      </c>
      <c r="M244" t="s">
        <v>201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15325.01</v>
      </c>
      <c r="DA244">
        <v>0</v>
      </c>
      <c r="DB244">
        <v>0</v>
      </c>
      <c r="DC244">
        <v>0</v>
      </c>
      <c r="DD244">
        <v>0</v>
      </c>
      <c r="DE244">
        <v>0</v>
      </c>
    </row>
    <row r="245" spans="1:109" x14ac:dyDescent="0.25">
      <c r="A245">
        <v>42</v>
      </c>
      <c r="B245" t="s">
        <v>135</v>
      </c>
      <c r="C245" t="s">
        <v>200</v>
      </c>
      <c r="D245" s="2">
        <v>44013</v>
      </c>
      <c r="E245">
        <v>30000</v>
      </c>
      <c r="F245" s="2">
        <v>44053</v>
      </c>
      <c r="G245" s="2">
        <v>44013</v>
      </c>
      <c r="H245" s="2">
        <v>44377</v>
      </c>
      <c r="I245">
        <v>2500</v>
      </c>
      <c r="J245">
        <v>12</v>
      </c>
      <c r="K245">
        <v>0</v>
      </c>
      <c r="L245">
        <v>0.05</v>
      </c>
      <c r="M245" t="s">
        <v>201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 x14ac:dyDescent="0.25">
      <c r="A246">
        <v>42</v>
      </c>
      <c r="B246" t="s">
        <v>135</v>
      </c>
      <c r="C246" t="s">
        <v>200</v>
      </c>
      <c r="D246" s="2">
        <v>44378</v>
      </c>
      <c r="E246">
        <v>26727.27</v>
      </c>
      <c r="F246" s="2">
        <v>44418</v>
      </c>
      <c r="G246" s="2">
        <v>44378</v>
      </c>
      <c r="H246" s="2">
        <v>44742</v>
      </c>
      <c r="I246">
        <v>2227.27</v>
      </c>
      <c r="J246">
        <v>12</v>
      </c>
      <c r="K246">
        <v>1</v>
      </c>
      <c r="L246">
        <v>0.03</v>
      </c>
      <c r="M246" t="s">
        <v>201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26727.27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 x14ac:dyDescent="0.25">
      <c r="A247">
        <v>42</v>
      </c>
      <c r="B247" t="s">
        <v>135</v>
      </c>
      <c r="C247" t="s">
        <v>200</v>
      </c>
      <c r="D247" s="2">
        <v>44743</v>
      </c>
      <c r="E247">
        <v>23811.57</v>
      </c>
      <c r="F247" s="2">
        <v>44783</v>
      </c>
      <c r="G247" s="2">
        <v>44743</v>
      </c>
      <c r="H247" s="2">
        <v>45107</v>
      </c>
      <c r="I247">
        <v>1984.3</v>
      </c>
      <c r="J247">
        <v>12</v>
      </c>
      <c r="K247">
        <v>2</v>
      </c>
      <c r="L247">
        <v>0.03</v>
      </c>
      <c r="M247" t="s">
        <v>201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23811.57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 x14ac:dyDescent="0.25">
      <c r="A248">
        <v>42</v>
      </c>
      <c r="B248" t="s">
        <v>135</v>
      </c>
      <c r="C248" t="s">
        <v>200</v>
      </c>
      <c r="D248" s="2">
        <v>45108</v>
      </c>
      <c r="E248">
        <v>21213.94</v>
      </c>
      <c r="F248" s="2">
        <v>45148</v>
      </c>
      <c r="G248" s="2">
        <v>45108</v>
      </c>
      <c r="H248" s="2">
        <v>45473</v>
      </c>
      <c r="I248">
        <v>1767.83</v>
      </c>
      <c r="J248">
        <v>12</v>
      </c>
      <c r="K248">
        <v>3</v>
      </c>
      <c r="L248">
        <v>0.03</v>
      </c>
      <c r="M248" t="s">
        <v>201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21213.94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</row>
    <row r="249" spans="1:109" x14ac:dyDescent="0.25">
      <c r="A249">
        <v>42</v>
      </c>
      <c r="B249" t="s">
        <v>135</v>
      </c>
      <c r="C249" t="s">
        <v>200</v>
      </c>
      <c r="D249" s="2">
        <v>45474</v>
      </c>
      <c r="E249">
        <v>18899.7</v>
      </c>
      <c r="F249" s="2">
        <v>45514</v>
      </c>
      <c r="G249" s="2">
        <v>45474</v>
      </c>
      <c r="H249" s="2">
        <v>45838</v>
      </c>
      <c r="I249">
        <v>1574.97</v>
      </c>
      <c r="J249">
        <v>12</v>
      </c>
      <c r="K249">
        <v>4</v>
      </c>
      <c r="L249">
        <v>0.03</v>
      </c>
      <c r="M249" t="s">
        <v>201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18899.7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</row>
    <row r="250" spans="1:109" x14ac:dyDescent="0.25">
      <c r="A250">
        <v>42</v>
      </c>
      <c r="B250" t="s">
        <v>135</v>
      </c>
      <c r="C250" t="s">
        <v>200</v>
      </c>
      <c r="D250" s="2">
        <v>45839</v>
      </c>
      <c r="E250">
        <v>16837.91</v>
      </c>
      <c r="F250" s="2">
        <v>45879</v>
      </c>
      <c r="G250" s="2">
        <v>45839</v>
      </c>
      <c r="H250" s="2">
        <v>46203</v>
      </c>
      <c r="I250">
        <v>1403.16</v>
      </c>
      <c r="J250">
        <v>12</v>
      </c>
      <c r="K250">
        <v>5</v>
      </c>
      <c r="L250">
        <v>0.03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16837.91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</row>
    <row r="251" spans="1:109" x14ac:dyDescent="0.25">
      <c r="A251">
        <v>42</v>
      </c>
      <c r="B251" t="s">
        <v>135</v>
      </c>
      <c r="C251" t="s">
        <v>200</v>
      </c>
      <c r="D251" s="2">
        <v>46204</v>
      </c>
      <c r="E251">
        <v>15001.05</v>
      </c>
      <c r="F251" s="2">
        <v>46244</v>
      </c>
      <c r="G251" s="2">
        <v>46204</v>
      </c>
      <c r="H251" s="2">
        <v>46568</v>
      </c>
      <c r="I251">
        <v>1250.0899999999999</v>
      </c>
      <c r="J251">
        <v>12</v>
      </c>
      <c r="K251">
        <v>6</v>
      </c>
      <c r="L251">
        <v>0.03</v>
      </c>
      <c r="M251" t="s">
        <v>201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15001.05</v>
      </c>
      <c r="DA251">
        <v>0</v>
      </c>
      <c r="DB251">
        <v>0</v>
      </c>
      <c r="DC251">
        <v>0</v>
      </c>
      <c r="DD251">
        <v>0</v>
      </c>
      <c r="DE251">
        <v>0</v>
      </c>
    </row>
    <row r="252" spans="1:109" x14ac:dyDescent="0.25">
      <c r="A252">
        <v>43</v>
      </c>
      <c r="B252" t="s">
        <v>135</v>
      </c>
      <c r="C252" t="s">
        <v>200</v>
      </c>
      <c r="D252" s="2">
        <v>44013</v>
      </c>
      <c r="E252">
        <v>10000</v>
      </c>
      <c r="F252" s="2">
        <v>44053</v>
      </c>
      <c r="G252" s="2">
        <v>44013</v>
      </c>
      <c r="H252" s="2">
        <v>44377</v>
      </c>
      <c r="I252">
        <v>833.33</v>
      </c>
      <c r="J252">
        <v>12</v>
      </c>
      <c r="K252">
        <v>0</v>
      </c>
      <c r="L252">
        <v>0.05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</row>
    <row r="253" spans="1:109" x14ac:dyDescent="0.25">
      <c r="A253">
        <v>43</v>
      </c>
      <c r="B253" t="s">
        <v>135</v>
      </c>
      <c r="C253" t="s">
        <v>200</v>
      </c>
      <c r="D253" s="2">
        <v>44378</v>
      </c>
      <c r="E253">
        <v>8909.09</v>
      </c>
      <c r="F253" s="2">
        <v>44418</v>
      </c>
      <c r="G253" s="2">
        <v>44378</v>
      </c>
      <c r="H253" s="2">
        <v>44742</v>
      </c>
      <c r="I253">
        <v>742.42</v>
      </c>
      <c r="J253">
        <v>12</v>
      </c>
      <c r="K253">
        <v>1</v>
      </c>
      <c r="L253">
        <v>0.03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8909.09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</row>
    <row r="254" spans="1:109" x14ac:dyDescent="0.25">
      <c r="A254">
        <v>43</v>
      </c>
      <c r="B254" t="s">
        <v>135</v>
      </c>
      <c r="C254" t="s">
        <v>200</v>
      </c>
      <c r="D254" s="2">
        <v>44743</v>
      </c>
      <c r="E254">
        <v>7937.19</v>
      </c>
      <c r="F254" s="2">
        <v>44783</v>
      </c>
      <c r="G254" s="2">
        <v>44743</v>
      </c>
      <c r="H254" s="2">
        <v>45107</v>
      </c>
      <c r="I254">
        <v>661.43</v>
      </c>
      <c r="J254">
        <v>12</v>
      </c>
      <c r="K254">
        <v>2</v>
      </c>
      <c r="L254">
        <v>0.03</v>
      </c>
      <c r="M254" t="s">
        <v>201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7937.19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 x14ac:dyDescent="0.25">
      <c r="A255">
        <v>43</v>
      </c>
      <c r="B255" t="s">
        <v>135</v>
      </c>
      <c r="C255" t="s">
        <v>200</v>
      </c>
      <c r="D255" s="2">
        <v>45108</v>
      </c>
      <c r="E255">
        <v>7071.31</v>
      </c>
      <c r="F255" s="2">
        <v>45148</v>
      </c>
      <c r="G255" s="2">
        <v>45108</v>
      </c>
      <c r="H255" s="2">
        <v>45473</v>
      </c>
      <c r="I255">
        <v>589.28</v>
      </c>
      <c r="J255">
        <v>12</v>
      </c>
      <c r="K255">
        <v>3</v>
      </c>
      <c r="L255">
        <v>0.03</v>
      </c>
      <c r="M255" t="s">
        <v>201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7071.31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 x14ac:dyDescent="0.25">
      <c r="A256">
        <v>43</v>
      </c>
      <c r="B256" t="s">
        <v>135</v>
      </c>
      <c r="C256" t="s">
        <v>200</v>
      </c>
      <c r="D256" s="2">
        <v>45474</v>
      </c>
      <c r="E256">
        <v>6299.9</v>
      </c>
      <c r="F256" s="2">
        <v>45514</v>
      </c>
      <c r="G256" s="2">
        <v>45474</v>
      </c>
      <c r="H256" s="2">
        <v>45838</v>
      </c>
      <c r="I256">
        <v>524.99</v>
      </c>
      <c r="J256">
        <v>12</v>
      </c>
      <c r="K256">
        <v>4</v>
      </c>
      <c r="L256">
        <v>0.03</v>
      </c>
      <c r="M256" t="s">
        <v>201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6299.9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09" x14ac:dyDescent="0.25">
      <c r="A257">
        <v>43</v>
      </c>
      <c r="B257" t="s">
        <v>135</v>
      </c>
      <c r="C257" t="s">
        <v>200</v>
      </c>
      <c r="D257" s="2">
        <v>45839</v>
      </c>
      <c r="E257">
        <v>5612.64</v>
      </c>
      <c r="F257" s="2">
        <v>45879</v>
      </c>
      <c r="G257" s="2">
        <v>45839</v>
      </c>
      <c r="H257" s="2">
        <v>46203</v>
      </c>
      <c r="I257">
        <v>467.72</v>
      </c>
      <c r="J257">
        <v>12</v>
      </c>
      <c r="K257">
        <v>5</v>
      </c>
      <c r="L257">
        <v>0.03</v>
      </c>
      <c r="M257" t="s">
        <v>201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5612.64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09" x14ac:dyDescent="0.25">
      <c r="A258">
        <v>43</v>
      </c>
      <c r="B258" t="s">
        <v>135</v>
      </c>
      <c r="C258" t="s">
        <v>200</v>
      </c>
      <c r="D258" s="2">
        <v>46204</v>
      </c>
      <c r="E258">
        <v>5000.3500000000004</v>
      </c>
      <c r="F258" s="2">
        <v>46244</v>
      </c>
      <c r="G258" s="2">
        <v>46204</v>
      </c>
      <c r="H258" s="2">
        <v>46568</v>
      </c>
      <c r="I258">
        <v>416.7</v>
      </c>
      <c r="J258">
        <v>12</v>
      </c>
      <c r="K258">
        <v>6</v>
      </c>
      <c r="L258">
        <v>0.03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5000.3500000000004</v>
      </c>
      <c r="DA258">
        <v>0</v>
      </c>
      <c r="DB258">
        <v>0</v>
      </c>
      <c r="DC258">
        <v>0</v>
      </c>
      <c r="DD258">
        <v>0</v>
      </c>
      <c r="DE258">
        <v>0</v>
      </c>
    </row>
    <row r="259" spans="1:109" x14ac:dyDescent="0.25">
      <c r="A259">
        <v>44</v>
      </c>
      <c r="B259" t="s">
        <v>136</v>
      </c>
      <c r="C259" t="s">
        <v>197</v>
      </c>
      <c r="D259" s="2">
        <v>44013</v>
      </c>
      <c r="E259">
        <v>30000</v>
      </c>
      <c r="F259" s="2">
        <v>44053</v>
      </c>
      <c r="G259" s="2">
        <v>44013</v>
      </c>
      <c r="H259" s="2">
        <v>44377</v>
      </c>
      <c r="I259">
        <v>2500</v>
      </c>
      <c r="J259">
        <v>12</v>
      </c>
      <c r="K259">
        <v>0</v>
      </c>
      <c r="L259">
        <v>0.05</v>
      </c>
      <c r="M259" t="s">
        <v>201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</row>
    <row r="260" spans="1:109" x14ac:dyDescent="0.25">
      <c r="A260">
        <v>44</v>
      </c>
      <c r="B260" t="s">
        <v>136</v>
      </c>
      <c r="C260" t="s">
        <v>197</v>
      </c>
      <c r="D260" s="2">
        <v>44378</v>
      </c>
      <c r="E260">
        <v>28697.87</v>
      </c>
      <c r="F260" s="2">
        <v>44418</v>
      </c>
      <c r="G260" s="2">
        <v>44378</v>
      </c>
      <c r="H260" s="2">
        <v>44742</v>
      </c>
      <c r="I260">
        <v>2391.4899999999998</v>
      </c>
      <c r="J260">
        <v>12</v>
      </c>
      <c r="K260">
        <v>1</v>
      </c>
      <c r="L260">
        <v>0.03</v>
      </c>
      <c r="M260" t="s">
        <v>201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28697.87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09" x14ac:dyDescent="0.25">
      <c r="A261">
        <v>44</v>
      </c>
      <c r="B261" t="s">
        <v>136</v>
      </c>
      <c r="C261" t="s">
        <v>197</v>
      </c>
      <c r="D261" s="2">
        <v>44743</v>
      </c>
      <c r="E261">
        <v>27452.26</v>
      </c>
      <c r="F261" s="2">
        <v>44783</v>
      </c>
      <c r="G261" s="2">
        <v>44743</v>
      </c>
      <c r="H261" s="2">
        <v>45107</v>
      </c>
      <c r="I261">
        <v>2287.69</v>
      </c>
      <c r="J261">
        <v>12</v>
      </c>
      <c r="K261">
        <v>2</v>
      </c>
      <c r="L261">
        <v>0.03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27452.26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09" x14ac:dyDescent="0.25">
      <c r="A262">
        <v>44</v>
      </c>
      <c r="B262" t="s">
        <v>136</v>
      </c>
      <c r="C262" t="s">
        <v>197</v>
      </c>
      <c r="D262" s="2">
        <v>45108</v>
      </c>
      <c r="E262">
        <v>26260.720000000001</v>
      </c>
      <c r="F262" s="2">
        <v>45148</v>
      </c>
      <c r="G262" s="2">
        <v>45108</v>
      </c>
      <c r="H262" s="2">
        <v>45473</v>
      </c>
      <c r="I262">
        <v>2188.39</v>
      </c>
      <c r="J262">
        <v>12</v>
      </c>
      <c r="K262">
        <v>3</v>
      </c>
      <c r="L262">
        <v>0.03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26260.720000000001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09" x14ac:dyDescent="0.25">
      <c r="A263">
        <v>44</v>
      </c>
      <c r="B263" t="s">
        <v>136</v>
      </c>
      <c r="C263" t="s">
        <v>197</v>
      </c>
      <c r="D263" s="2">
        <v>45474</v>
      </c>
      <c r="E263">
        <v>25120.89</v>
      </c>
      <c r="F263" s="2">
        <v>45514</v>
      </c>
      <c r="G263" s="2">
        <v>45474</v>
      </c>
      <c r="H263" s="2">
        <v>45838</v>
      </c>
      <c r="I263">
        <v>2093.41</v>
      </c>
      <c r="J263">
        <v>12</v>
      </c>
      <c r="K263">
        <v>4</v>
      </c>
      <c r="L263">
        <v>0.03</v>
      </c>
      <c r="M263" t="s">
        <v>201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25120.89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09" x14ac:dyDescent="0.25">
      <c r="A264">
        <v>44</v>
      </c>
      <c r="B264" t="s">
        <v>136</v>
      </c>
      <c r="C264" t="s">
        <v>197</v>
      </c>
      <c r="D264" s="2">
        <v>45839</v>
      </c>
      <c r="E264">
        <v>24030.54</v>
      </c>
      <c r="F264" s="2">
        <v>45879</v>
      </c>
      <c r="G264" s="2">
        <v>45839</v>
      </c>
      <c r="H264" s="2">
        <v>46203</v>
      </c>
      <c r="I264">
        <v>2002.54</v>
      </c>
      <c r="J264">
        <v>12</v>
      </c>
      <c r="K264">
        <v>5</v>
      </c>
      <c r="L264">
        <v>0.03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24030.54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09" x14ac:dyDescent="0.25">
      <c r="A265">
        <v>44</v>
      </c>
      <c r="B265" t="s">
        <v>136</v>
      </c>
      <c r="C265" t="s">
        <v>197</v>
      </c>
      <c r="D265" s="2">
        <v>46204</v>
      </c>
      <c r="E265">
        <v>22987.51</v>
      </c>
      <c r="F265" s="2">
        <v>46244</v>
      </c>
      <c r="G265" s="2">
        <v>46204</v>
      </c>
      <c r="H265" s="2">
        <v>46568</v>
      </c>
      <c r="I265">
        <v>1915.63</v>
      </c>
      <c r="J265">
        <v>12</v>
      </c>
      <c r="K265">
        <v>6</v>
      </c>
      <c r="L265">
        <v>0.03</v>
      </c>
      <c r="M265" t="s">
        <v>201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22987.51</v>
      </c>
      <c r="DA265">
        <v>0</v>
      </c>
      <c r="DB265">
        <v>0</v>
      </c>
      <c r="DC265">
        <v>0</v>
      </c>
      <c r="DD265">
        <v>0</v>
      </c>
      <c r="DE265">
        <v>0</v>
      </c>
    </row>
    <row r="266" spans="1:109" x14ac:dyDescent="0.25">
      <c r="A266">
        <v>45</v>
      </c>
      <c r="B266" t="s">
        <v>137</v>
      </c>
      <c r="C266" t="s">
        <v>199</v>
      </c>
      <c r="D266" s="2">
        <v>44013</v>
      </c>
      <c r="E266">
        <v>50000</v>
      </c>
      <c r="F266" s="2">
        <v>44053</v>
      </c>
      <c r="G266" s="2">
        <v>44013</v>
      </c>
      <c r="H266" s="2">
        <v>44377</v>
      </c>
      <c r="I266">
        <v>4166.67</v>
      </c>
      <c r="J266">
        <v>12</v>
      </c>
      <c r="K266">
        <v>0</v>
      </c>
      <c r="L266">
        <v>0.05</v>
      </c>
      <c r="M266" t="s">
        <v>201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09" x14ac:dyDescent="0.25">
      <c r="A267">
        <v>45</v>
      </c>
      <c r="B267" t="s">
        <v>137</v>
      </c>
      <c r="C267" t="s">
        <v>199</v>
      </c>
      <c r="D267" s="2">
        <v>44378</v>
      </c>
      <c r="E267">
        <v>44772.28</v>
      </c>
      <c r="F267" s="2">
        <v>44418</v>
      </c>
      <c r="G267" s="2">
        <v>44378</v>
      </c>
      <c r="H267" s="2">
        <v>44742</v>
      </c>
      <c r="I267">
        <v>3731.02</v>
      </c>
      <c r="J267">
        <v>12</v>
      </c>
      <c r="K267">
        <v>1</v>
      </c>
      <c r="L267">
        <v>0.03</v>
      </c>
      <c r="M267" t="s">
        <v>201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44772.28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09" x14ac:dyDescent="0.25">
      <c r="A268">
        <v>45</v>
      </c>
      <c r="B268" t="s">
        <v>137</v>
      </c>
      <c r="C268" t="s">
        <v>199</v>
      </c>
      <c r="D268" s="2">
        <v>44743</v>
      </c>
      <c r="E268">
        <v>40091.14</v>
      </c>
      <c r="F268" s="2">
        <v>44783</v>
      </c>
      <c r="G268" s="2">
        <v>44743</v>
      </c>
      <c r="H268" s="2">
        <v>45107</v>
      </c>
      <c r="I268">
        <v>3340.93</v>
      </c>
      <c r="J268">
        <v>12</v>
      </c>
      <c r="K268">
        <v>2</v>
      </c>
      <c r="L268">
        <v>0.03</v>
      </c>
      <c r="M268" t="s">
        <v>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40091.14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</row>
    <row r="269" spans="1:109" x14ac:dyDescent="0.25">
      <c r="A269">
        <v>45</v>
      </c>
      <c r="B269" t="s">
        <v>137</v>
      </c>
      <c r="C269" t="s">
        <v>199</v>
      </c>
      <c r="D269" s="2">
        <v>45108</v>
      </c>
      <c r="E269">
        <v>35899.43</v>
      </c>
      <c r="F269" s="2">
        <v>45148</v>
      </c>
      <c r="G269" s="2">
        <v>45108</v>
      </c>
      <c r="H269" s="2">
        <v>45473</v>
      </c>
      <c r="I269">
        <v>2991.62</v>
      </c>
      <c r="J269">
        <v>12</v>
      </c>
      <c r="K269">
        <v>3</v>
      </c>
      <c r="L269">
        <v>0.03</v>
      </c>
      <c r="M269" t="s">
        <v>201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35899.43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</row>
    <row r="270" spans="1:109" x14ac:dyDescent="0.25">
      <c r="A270">
        <v>45</v>
      </c>
      <c r="B270" t="s">
        <v>137</v>
      </c>
      <c r="C270" t="s">
        <v>199</v>
      </c>
      <c r="D270" s="2">
        <v>45474</v>
      </c>
      <c r="E270">
        <v>32145.98</v>
      </c>
      <c r="F270" s="2">
        <v>45514</v>
      </c>
      <c r="G270" s="2">
        <v>45474</v>
      </c>
      <c r="H270" s="2">
        <v>45838</v>
      </c>
      <c r="I270">
        <v>2678.83</v>
      </c>
      <c r="J270">
        <v>12</v>
      </c>
      <c r="K270">
        <v>4</v>
      </c>
      <c r="L270">
        <v>0.03</v>
      </c>
      <c r="M270" t="s">
        <v>201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32145.98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</row>
    <row r="271" spans="1:109" x14ac:dyDescent="0.25">
      <c r="A271">
        <v>45</v>
      </c>
      <c r="B271" t="s">
        <v>137</v>
      </c>
      <c r="C271" t="s">
        <v>199</v>
      </c>
      <c r="D271" s="2">
        <v>45839</v>
      </c>
      <c r="E271">
        <v>28784.98</v>
      </c>
      <c r="F271" s="2">
        <v>45879</v>
      </c>
      <c r="G271" s="2">
        <v>45839</v>
      </c>
      <c r="H271" s="2">
        <v>46203</v>
      </c>
      <c r="I271">
        <v>2398.75</v>
      </c>
      <c r="J271">
        <v>12</v>
      </c>
      <c r="K271">
        <v>5</v>
      </c>
      <c r="L271">
        <v>0.03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28784.98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</row>
    <row r="272" spans="1:109" x14ac:dyDescent="0.25">
      <c r="A272">
        <v>45</v>
      </c>
      <c r="B272" t="s">
        <v>137</v>
      </c>
      <c r="C272" t="s">
        <v>199</v>
      </c>
      <c r="D272" s="2">
        <v>46204</v>
      </c>
      <c r="E272">
        <v>25775.38</v>
      </c>
      <c r="F272" s="2">
        <v>46244</v>
      </c>
      <c r="G272" s="2">
        <v>46204</v>
      </c>
      <c r="H272" s="2">
        <v>46568</v>
      </c>
      <c r="I272">
        <v>2147.9499999999998</v>
      </c>
      <c r="J272">
        <v>12</v>
      </c>
      <c r="K272">
        <v>6</v>
      </c>
      <c r="L272">
        <v>0.03</v>
      </c>
      <c r="M272" t="s">
        <v>201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25775.38</v>
      </c>
      <c r="DA272">
        <v>0</v>
      </c>
      <c r="DB272">
        <v>0</v>
      </c>
      <c r="DC272">
        <v>0</v>
      </c>
      <c r="DD272">
        <v>0</v>
      </c>
      <c r="DE272">
        <v>0</v>
      </c>
    </row>
    <row r="273" spans="1:109" x14ac:dyDescent="0.25">
      <c r="A273">
        <v>46</v>
      </c>
      <c r="B273" t="s">
        <v>138</v>
      </c>
      <c r="C273" t="s">
        <v>198</v>
      </c>
      <c r="D273" s="2">
        <v>44013</v>
      </c>
      <c r="E273">
        <v>10000</v>
      </c>
      <c r="F273" s="2">
        <v>44053</v>
      </c>
      <c r="G273" s="2">
        <v>44013</v>
      </c>
      <c r="H273" s="2">
        <v>44377</v>
      </c>
      <c r="I273">
        <v>833.33</v>
      </c>
      <c r="J273">
        <v>12</v>
      </c>
      <c r="K273">
        <v>0</v>
      </c>
      <c r="L273">
        <v>0.05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</row>
    <row r="274" spans="1:109" x14ac:dyDescent="0.25">
      <c r="A274">
        <v>46</v>
      </c>
      <c r="B274" t="s">
        <v>138</v>
      </c>
      <c r="C274" t="s">
        <v>198</v>
      </c>
      <c r="D274" s="2">
        <v>44378</v>
      </c>
      <c r="E274">
        <v>9575.51</v>
      </c>
      <c r="F274" s="2">
        <v>44418</v>
      </c>
      <c r="G274" s="2">
        <v>44378</v>
      </c>
      <c r="H274" s="2">
        <v>44742</v>
      </c>
      <c r="I274">
        <v>797.96</v>
      </c>
      <c r="J274">
        <v>12</v>
      </c>
      <c r="K274">
        <v>1</v>
      </c>
      <c r="L274">
        <v>0.03</v>
      </c>
      <c r="M274" t="s">
        <v>201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9575.51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</row>
    <row r="275" spans="1:109" x14ac:dyDescent="0.25">
      <c r="A275">
        <v>46</v>
      </c>
      <c r="B275" t="s">
        <v>138</v>
      </c>
      <c r="C275" t="s">
        <v>198</v>
      </c>
      <c r="D275" s="2">
        <v>44743</v>
      </c>
      <c r="E275">
        <v>9169.0400000000009</v>
      </c>
      <c r="F275" s="2">
        <v>44783</v>
      </c>
      <c r="G275" s="2">
        <v>44743</v>
      </c>
      <c r="H275" s="2">
        <v>45107</v>
      </c>
      <c r="I275">
        <v>764.09</v>
      </c>
      <c r="J275">
        <v>12</v>
      </c>
      <c r="K275">
        <v>2</v>
      </c>
      <c r="L275">
        <v>0.03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9169.0400000000009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09" x14ac:dyDescent="0.25">
      <c r="A276">
        <v>46</v>
      </c>
      <c r="B276" t="s">
        <v>138</v>
      </c>
      <c r="C276" t="s">
        <v>198</v>
      </c>
      <c r="D276" s="2">
        <v>45108</v>
      </c>
      <c r="E276">
        <v>8779.82</v>
      </c>
      <c r="F276" s="2">
        <v>45148</v>
      </c>
      <c r="G276" s="2">
        <v>45108</v>
      </c>
      <c r="H276" s="2">
        <v>45473</v>
      </c>
      <c r="I276">
        <v>731.65</v>
      </c>
      <c r="J276">
        <v>12</v>
      </c>
      <c r="K276">
        <v>3</v>
      </c>
      <c r="L276">
        <v>0.03</v>
      </c>
      <c r="M276" t="s">
        <v>201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8779.82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09" x14ac:dyDescent="0.25">
      <c r="A277">
        <v>46</v>
      </c>
      <c r="B277" t="s">
        <v>138</v>
      </c>
      <c r="C277" t="s">
        <v>198</v>
      </c>
      <c r="D277" s="2">
        <v>45474</v>
      </c>
      <c r="E277">
        <v>8407.1299999999992</v>
      </c>
      <c r="F277" s="2">
        <v>45514</v>
      </c>
      <c r="G277" s="2">
        <v>45474</v>
      </c>
      <c r="H277" s="2">
        <v>45838</v>
      </c>
      <c r="I277">
        <v>700.59</v>
      </c>
      <c r="J277">
        <v>12</v>
      </c>
      <c r="K277">
        <v>4</v>
      </c>
      <c r="L277">
        <v>0.03</v>
      </c>
      <c r="M277" t="s">
        <v>201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8407.1299999999992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</row>
    <row r="278" spans="1:109" x14ac:dyDescent="0.25">
      <c r="A278">
        <v>46</v>
      </c>
      <c r="B278" t="s">
        <v>138</v>
      </c>
      <c r="C278" t="s">
        <v>198</v>
      </c>
      <c r="D278" s="2">
        <v>45839</v>
      </c>
      <c r="E278">
        <v>8050.25</v>
      </c>
      <c r="F278" s="2">
        <v>45879</v>
      </c>
      <c r="G278" s="2">
        <v>45839</v>
      </c>
      <c r="H278" s="2">
        <v>46203</v>
      </c>
      <c r="I278">
        <v>670.85</v>
      </c>
      <c r="J278">
        <v>12</v>
      </c>
      <c r="K278">
        <v>5</v>
      </c>
      <c r="L278">
        <v>0.03</v>
      </c>
      <c r="M278" t="s">
        <v>201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8050.25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09" x14ac:dyDescent="0.25">
      <c r="A279">
        <v>46</v>
      </c>
      <c r="B279" t="s">
        <v>138</v>
      </c>
      <c r="C279" t="s">
        <v>198</v>
      </c>
      <c r="D279" s="2">
        <v>46204</v>
      </c>
      <c r="E279">
        <v>7708.53</v>
      </c>
      <c r="F279" s="2">
        <v>46244</v>
      </c>
      <c r="G279" s="2">
        <v>46204</v>
      </c>
      <c r="H279" s="2">
        <v>46568</v>
      </c>
      <c r="I279">
        <v>642.38</v>
      </c>
      <c r="J279">
        <v>12</v>
      </c>
      <c r="K279">
        <v>6</v>
      </c>
      <c r="L279">
        <v>0.03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7708.53</v>
      </c>
      <c r="DA279">
        <v>0</v>
      </c>
      <c r="DB279">
        <v>0</v>
      </c>
      <c r="DC279">
        <v>0</v>
      </c>
      <c r="DD279">
        <v>0</v>
      </c>
      <c r="DE279">
        <v>0</v>
      </c>
    </row>
    <row r="280" spans="1:109" x14ac:dyDescent="0.25">
      <c r="A280">
        <v>47</v>
      </c>
      <c r="B280" t="s">
        <v>139</v>
      </c>
      <c r="C280" t="s">
        <v>200</v>
      </c>
      <c r="D280" s="2">
        <v>44044</v>
      </c>
      <c r="E280">
        <v>31600</v>
      </c>
      <c r="F280" s="2">
        <v>44084</v>
      </c>
      <c r="G280" s="2">
        <v>44044</v>
      </c>
      <c r="H280" s="2">
        <v>44408</v>
      </c>
      <c r="I280">
        <v>2633.33</v>
      </c>
      <c r="J280">
        <v>12</v>
      </c>
      <c r="K280">
        <v>0</v>
      </c>
      <c r="L280">
        <v>0.05</v>
      </c>
      <c r="M280" t="s">
        <v>201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09" x14ac:dyDescent="0.25">
      <c r="A281">
        <v>47</v>
      </c>
      <c r="B281" t="s">
        <v>139</v>
      </c>
      <c r="C281" t="s">
        <v>200</v>
      </c>
      <c r="D281" s="2">
        <v>44409</v>
      </c>
      <c r="E281">
        <v>28152.73</v>
      </c>
      <c r="F281" s="2">
        <v>44449</v>
      </c>
      <c r="G281" s="2">
        <v>44409</v>
      </c>
      <c r="H281" s="2">
        <v>44773</v>
      </c>
      <c r="I281">
        <v>2346.06</v>
      </c>
      <c r="J281">
        <v>12</v>
      </c>
      <c r="K281">
        <v>1</v>
      </c>
      <c r="L281">
        <v>0.03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28152.73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09" x14ac:dyDescent="0.25">
      <c r="A282">
        <v>47</v>
      </c>
      <c r="B282" t="s">
        <v>139</v>
      </c>
      <c r="C282" t="s">
        <v>200</v>
      </c>
      <c r="D282" s="2">
        <v>44774</v>
      </c>
      <c r="E282">
        <v>25081.52</v>
      </c>
      <c r="F282" s="2">
        <v>44814</v>
      </c>
      <c r="G282" s="2">
        <v>44774</v>
      </c>
      <c r="H282" s="2">
        <v>45138</v>
      </c>
      <c r="I282">
        <v>2090.13</v>
      </c>
      <c r="J282">
        <v>12</v>
      </c>
      <c r="K282">
        <v>2</v>
      </c>
      <c r="L282">
        <v>0.03</v>
      </c>
      <c r="M282" t="s">
        <v>201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25081.52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09" x14ac:dyDescent="0.25">
      <c r="A283">
        <v>47</v>
      </c>
      <c r="B283" t="s">
        <v>139</v>
      </c>
      <c r="C283" t="s">
        <v>200</v>
      </c>
      <c r="D283" s="2">
        <v>45139</v>
      </c>
      <c r="E283">
        <v>22345.35</v>
      </c>
      <c r="F283" s="2">
        <v>45179</v>
      </c>
      <c r="G283" s="2">
        <v>45139</v>
      </c>
      <c r="H283" s="2">
        <v>45504</v>
      </c>
      <c r="I283">
        <v>1862.11</v>
      </c>
      <c r="J283">
        <v>12</v>
      </c>
      <c r="K283">
        <v>3</v>
      </c>
      <c r="L283">
        <v>0.03</v>
      </c>
      <c r="M283" t="s">
        <v>201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22345.35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09" x14ac:dyDescent="0.25">
      <c r="A284">
        <v>47</v>
      </c>
      <c r="B284" t="s">
        <v>139</v>
      </c>
      <c r="C284" t="s">
        <v>200</v>
      </c>
      <c r="D284" s="2">
        <v>45505</v>
      </c>
      <c r="E284">
        <v>19907.68</v>
      </c>
      <c r="F284" s="2">
        <v>45545</v>
      </c>
      <c r="G284" s="2">
        <v>45505</v>
      </c>
      <c r="H284" s="2">
        <v>45869</v>
      </c>
      <c r="I284">
        <v>1658.97</v>
      </c>
      <c r="J284">
        <v>12</v>
      </c>
      <c r="K284">
        <v>4</v>
      </c>
      <c r="L284">
        <v>0.03</v>
      </c>
      <c r="M284" t="s">
        <v>201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19907.68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</row>
    <row r="285" spans="1:109" x14ac:dyDescent="0.25">
      <c r="A285">
        <v>47</v>
      </c>
      <c r="B285" t="s">
        <v>139</v>
      </c>
      <c r="C285" t="s">
        <v>200</v>
      </c>
      <c r="D285" s="2">
        <v>45870</v>
      </c>
      <c r="E285">
        <v>17735.93</v>
      </c>
      <c r="F285" s="2">
        <v>45910</v>
      </c>
      <c r="G285" s="2">
        <v>45870</v>
      </c>
      <c r="H285" s="2">
        <v>46234</v>
      </c>
      <c r="I285">
        <v>1477.99</v>
      </c>
      <c r="J285">
        <v>12</v>
      </c>
      <c r="K285">
        <v>5</v>
      </c>
      <c r="L285">
        <v>0.03</v>
      </c>
      <c r="M285" t="s">
        <v>201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17735.93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09" x14ac:dyDescent="0.25">
      <c r="A286">
        <v>47</v>
      </c>
      <c r="B286" t="s">
        <v>139</v>
      </c>
      <c r="C286" t="s">
        <v>200</v>
      </c>
      <c r="D286" s="2">
        <v>46235</v>
      </c>
      <c r="E286">
        <v>15801.1</v>
      </c>
      <c r="F286" s="2">
        <v>46275</v>
      </c>
      <c r="G286" s="2">
        <v>46235</v>
      </c>
      <c r="H286" s="2">
        <v>46599</v>
      </c>
      <c r="I286">
        <v>1316.76</v>
      </c>
      <c r="J286">
        <v>12</v>
      </c>
      <c r="K286">
        <v>6</v>
      </c>
      <c r="L286">
        <v>0.03</v>
      </c>
      <c r="M286" t="s">
        <v>201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15801.1</v>
      </c>
      <c r="DB286">
        <v>0</v>
      </c>
      <c r="DC286">
        <v>0</v>
      </c>
      <c r="DD286">
        <v>0</v>
      </c>
      <c r="DE286">
        <v>0</v>
      </c>
    </row>
    <row r="287" spans="1:109" x14ac:dyDescent="0.25">
      <c r="A287">
        <v>48</v>
      </c>
      <c r="B287" t="s">
        <v>140</v>
      </c>
      <c r="C287" t="s">
        <v>197</v>
      </c>
      <c r="D287" s="2">
        <v>44044</v>
      </c>
      <c r="E287">
        <v>60000</v>
      </c>
      <c r="F287" s="2">
        <v>44084</v>
      </c>
      <c r="G287" s="2">
        <v>44044</v>
      </c>
      <c r="H287" s="2">
        <v>44408</v>
      </c>
      <c r="I287">
        <v>5000</v>
      </c>
      <c r="J287">
        <v>12</v>
      </c>
      <c r="K287">
        <v>0</v>
      </c>
      <c r="L287">
        <v>0.05</v>
      </c>
      <c r="M287" t="s">
        <v>201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09" x14ac:dyDescent="0.25">
      <c r="A288">
        <v>48</v>
      </c>
      <c r="B288" t="s">
        <v>140</v>
      </c>
      <c r="C288" t="s">
        <v>197</v>
      </c>
      <c r="D288" s="2">
        <v>44409</v>
      </c>
      <c r="E288">
        <v>57395.74</v>
      </c>
      <c r="F288" s="2">
        <v>44449</v>
      </c>
      <c r="G288" s="2">
        <v>44409</v>
      </c>
      <c r="H288" s="2">
        <v>44773</v>
      </c>
      <c r="I288">
        <v>4782.9799999999996</v>
      </c>
      <c r="J288">
        <v>12</v>
      </c>
      <c r="K288">
        <v>1</v>
      </c>
      <c r="L288">
        <v>0.03</v>
      </c>
      <c r="M288" t="s">
        <v>201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57395.74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 x14ac:dyDescent="0.25">
      <c r="A289">
        <v>48</v>
      </c>
      <c r="B289" t="s">
        <v>140</v>
      </c>
      <c r="C289" t="s">
        <v>197</v>
      </c>
      <c r="D289" s="2">
        <v>44774</v>
      </c>
      <c r="E289">
        <v>54904.53</v>
      </c>
      <c r="F289" s="2">
        <v>44814</v>
      </c>
      <c r="G289" s="2">
        <v>44774</v>
      </c>
      <c r="H289" s="2">
        <v>45138</v>
      </c>
      <c r="I289">
        <v>4575.38</v>
      </c>
      <c r="J289">
        <v>12</v>
      </c>
      <c r="K289">
        <v>2</v>
      </c>
      <c r="L289">
        <v>0.03</v>
      </c>
      <c r="M289" t="s">
        <v>201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54904.53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 x14ac:dyDescent="0.25">
      <c r="A290">
        <v>48</v>
      </c>
      <c r="B290" t="s">
        <v>140</v>
      </c>
      <c r="C290" t="s">
        <v>197</v>
      </c>
      <c r="D290" s="2">
        <v>45139</v>
      </c>
      <c r="E290">
        <v>52521.440000000002</v>
      </c>
      <c r="F290" s="2">
        <v>45179</v>
      </c>
      <c r="G290" s="2">
        <v>45139</v>
      </c>
      <c r="H290" s="2">
        <v>45504</v>
      </c>
      <c r="I290">
        <v>4376.79</v>
      </c>
      <c r="J290">
        <v>12</v>
      </c>
      <c r="K290">
        <v>3</v>
      </c>
      <c r="L290">
        <v>0.03</v>
      </c>
      <c r="M290" t="s">
        <v>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52521.440000000002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 x14ac:dyDescent="0.25">
      <c r="A291">
        <v>48</v>
      </c>
      <c r="B291" t="s">
        <v>140</v>
      </c>
      <c r="C291" t="s">
        <v>197</v>
      </c>
      <c r="D291" s="2">
        <v>45505</v>
      </c>
      <c r="E291">
        <v>50241.78</v>
      </c>
      <c r="F291" s="2">
        <v>45545</v>
      </c>
      <c r="G291" s="2">
        <v>45505</v>
      </c>
      <c r="H291" s="2">
        <v>45869</v>
      </c>
      <c r="I291">
        <v>4186.82</v>
      </c>
      <c r="J291">
        <v>12</v>
      </c>
      <c r="K291">
        <v>4</v>
      </c>
      <c r="L291">
        <v>0.03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50241.78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 x14ac:dyDescent="0.25">
      <c r="A292">
        <v>48</v>
      </c>
      <c r="B292" t="s">
        <v>140</v>
      </c>
      <c r="C292" t="s">
        <v>197</v>
      </c>
      <c r="D292" s="2">
        <v>45870</v>
      </c>
      <c r="E292">
        <v>48061.07</v>
      </c>
      <c r="F292" s="2">
        <v>45910</v>
      </c>
      <c r="G292" s="2">
        <v>45870</v>
      </c>
      <c r="H292" s="2">
        <v>46234</v>
      </c>
      <c r="I292">
        <v>4005.09</v>
      </c>
      <c r="J292">
        <v>12</v>
      </c>
      <c r="K292">
        <v>5</v>
      </c>
      <c r="L292">
        <v>0.03</v>
      </c>
      <c r="M292" t="s">
        <v>201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48061.07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 x14ac:dyDescent="0.25">
      <c r="A293">
        <v>48</v>
      </c>
      <c r="B293" t="s">
        <v>140</v>
      </c>
      <c r="C293" t="s">
        <v>197</v>
      </c>
      <c r="D293" s="2">
        <v>46235</v>
      </c>
      <c r="E293">
        <v>45975.02</v>
      </c>
      <c r="F293" s="2">
        <v>46275</v>
      </c>
      <c r="G293" s="2">
        <v>46235</v>
      </c>
      <c r="H293" s="2">
        <v>46599</v>
      </c>
      <c r="I293">
        <v>3831.25</v>
      </c>
      <c r="J293">
        <v>12</v>
      </c>
      <c r="K293">
        <v>6</v>
      </c>
      <c r="L293">
        <v>0.03</v>
      </c>
      <c r="M293" t="s">
        <v>201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45975.02</v>
      </c>
      <c r="DB293">
        <v>0</v>
      </c>
      <c r="DC293">
        <v>0</v>
      </c>
      <c r="DD293">
        <v>0</v>
      </c>
      <c r="DE293">
        <v>0</v>
      </c>
    </row>
    <row r="294" spans="1:109" x14ac:dyDescent="0.25">
      <c r="A294">
        <v>49</v>
      </c>
      <c r="B294" t="s">
        <v>141</v>
      </c>
      <c r="C294" t="s">
        <v>199</v>
      </c>
      <c r="D294" s="2">
        <v>44044</v>
      </c>
      <c r="E294">
        <v>62000</v>
      </c>
      <c r="F294" s="2">
        <v>44084</v>
      </c>
      <c r="G294" s="2">
        <v>44044</v>
      </c>
      <c r="H294" s="2">
        <v>44408</v>
      </c>
      <c r="I294">
        <v>5166.67</v>
      </c>
      <c r="J294">
        <v>12</v>
      </c>
      <c r="K294">
        <v>0</v>
      </c>
      <c r="L294">
        <v>0.05</v>
      </c>
      <c r="M294" t="s">
        <v>201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 x14ac:dyDescent="0.25">
      <c r="A295">
        <v>49</v>
      </c>
      <c r="B295" t="s">
        <v>141</v>
      </c>
      <c r="C295" t="s">
        <v>199</v>
      </c>
      <c r="D295" s="2">
        <v>44409</v>
      </c>
      <c r="E295">
        <v>55517.62</v>
      </c>
      <c r="F295" s="2">
        <v>44449</v>
      </c>
      <c r="G295" s="2">
        <v>44409</v>
      </c>
      <c r="H295" s="2">
        <v>44773</v>
      </c>
      <c r="I295">
        <v>4626.47</v>
      </c>
      <c r="J295">
        <v>12</v>
      </c>
      <c r="K295">
        <v>1</v>
      </c>
      <c r="L295">
        <v>0.03</v>
      </c>
      <c r="M295" t="s">
        <v>201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55517.62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 x14ac:dyDescent="0.25">
      <c r="A296">
        <v>49</v>
      </c>
      <c r="B296" t="s">
        <v>141</v>
      </c>
      <c r="C296" t="s">
        <v>199</v>
      </c>
      <c r="D296" s="2">
        <v>44774</v>
      </c>
      <c r="E296">
        <v>49713.01</v>
      </c>
      <c r="F296" s="2">
        <v>44814</v>
      </c>
      <c r="G296" s="2">
        <v>44774</v>
      </c>
      <c r="H296" s="2">
        <v>45138</v>
      </c>
      <c r="I296">
        <v>4142.75</v>
      </c>
      <c r="J296">
        <v>12</v>
      </c>
      <c r="K296">
        <v>2</v>
      </c>
      <c r="L296">
        <v>0.03</v>
      </c>
      <c r="M296" t="s">
        <v>201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49713.01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 x14ac:dyDescent="0.25">
      <c r="A297">
        <v>49</v>
      </c>
      <c r="B297" t="s">
        <v>141</v>
      </c>
      <c r="C297" t="s">
        <v>199</v>
      </c>
      <c r="D297" s="2">
        <v>45139</v>
      </c>
      <c r="E297">
        <v>44515.29</v>
      </c>
      <c r="F297" s="2">
        <v>45179</v>
      </c>
      <c r="G297" s="2">
        <v>45139</v>
      </c>
      <c r="H297" s="2">
        <v>45504</v>
      </c>
      <c r="I297">
        <v>3709.61</v>
      </c>
      <c r="J297">
        <v>12</v>
      </c>
      <c r="K297">
        <v>3</v>
      </c>
      <c r="L297">
        <v>0.03</v>
      </c>
      <c r="M297" t="s">
        <v>201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44515.29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</row>
    <row r="298" spans="1:109" x14ac:dyDescent="0.25">
      <c r="A298">
        <v>49</v>
      </c>
      <c r="B298" t="s">
        <v>141</v>
      </c>
      <c r="C298" t="s">
        <v>199</v>
      </c>
      <c r="D298" s="2">
        <v>45505</v>
      </c>
      <c r="E298">
        <v>39861.019999999997</v>
      </c>
      <c r="F298" s="2">
        <v>45545</v>
      </c>
      <c r="G298" s="2">
        <v>45505</v>
      </c>
      <c r="H298" s="2">
        <v>45869</v>
      </c>
      <c r="I298">
        <v>3321.75</v>
      </c>
      <c r="J298">
        <v>12</v>
      </c>
      <c r="K298">
        <v>4</v>
      </c>
      <c r="L298">
        <v>0.03</v>
      </c>
      <c r="M298" t="s">
        <v>201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39861.019999999997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</row>
    <row r="299" spans="1:109" x14ac:dyDescent="0.25">
      <c r="A299">
        <v>49</v>
      </c>
      <c r="B299" t="s">
        <v>141</v>
      </c>
      <c r="C299" t="s">
        <v>199</v>
      </c>
      <c r="D299" s="2">
        <v>45870</v>
      </c>
      <c r="E299">
        <v>35693.370000000003</v>
      </c>
      <c r="F299" s="2">
        <v>45910</v>
      </c>
      <c r="G299" s="2">
        <v>45870</v>
      </c>
      <c r="H299" s="2">
        <v>46234</v>
      </c>
      <c r="I299">
        <v>2974.45</v>
      </c>
      <c r="J299">
        <v>12</v>
      </c>
      <c r="K299">
        <v>5</v>
      </c>
      <c r="L299">
        <v>0.03</v>
      </c>
      <c r="M299" t="s">
        <v>201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35693.370000000003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 x14ac:dyDescent="0.25">
      <c r="A300">
        <v>49</v>
      </c>
      <c r="B300" t="s">
        <v>141</v>
      </c>
      <c r="C300" t="s">
        <v>199</v>
      </c>
      <c r="D300" s="2">
        <v>46235</v>
      </c>
      <c r="E300">
        <v>31961.47</v>
      </c>
      <c r="F300" s="2">
        <v>46275</v>
      </c>
      <c r="G300" s="2">
        <v>46235</v>
      </c>
      <c r="H300" s="2">
        <v>46599</v>
      </c>
      <c r="I300">
        <v>2663.46</v>
      </c>
      <c r="J300">
        <v>12</v>
      </c>
      <c r="K300">
        <v>6</v>
      </c>
      <c r="L300">
        <v>0.03</v>
      </c>
      <c r="M300" t="s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31961.47</v>
      </c>
      <c r="DB300">
        <v>0</v>
      </c>
      <c r="DC300">
        <v>0</v>
      </c>
      <c r="DD300">
        <v>0</v>
      </c>
      <c r="DE300">
        <v>0</v>
      </c>
    </row>
    <row r="301" spans="1:109" x14ac:dyDescent="0.25">
      <c r="A301">
        <v>50</v>
      </c>
      <c r="B301" t="s">
        <v>109</v>
      </c>
      <c r="C301" t="s">
        <v>196</v>
      </c>
      <c r="D301" s="2">
        <v>44044</v>
      </c>
      <c r="E301">
        <v>100000</v>
      </c>
      <c r="F301" s="2">
        <v>44084</v>
      </c>
      <c r="G301" s="2">
        <v>44044</v>
      </c>
      <c r="H301" s="2">
        <v>44408</v>
      </c>
      <c r="I301">
        <v>8333.33</v>
      </c>
      <c r="J301">
        <v>12</v>
      </c>
      <c r="K301">
        <v>0</v>
      </c>
      <c r="L301">
        <v>0.05</v>
      </c>
      <c r="M301" t="s">
        <v>201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</row>
    <row r="302" spans="1:109" x14ac:dyDescent="0.25">
      <c r="A302">
        <v>50</v>
      </c>
      <c r="B302" t="s">
        <v>109</v>
      </c>
      <c r="C302" t="s">
        <v>196</v>
      </c>
      <c r="D302" s="2">
        <v>44409</v>
      </c>
      <c r="E302">
        <v>91929.2</v>
      </c>
      <c r="F302" s="2">
        <v>44449</v>
      </c>
      <c r="G302" s="2">
        <v>44409</v>
      </c>
      <c r="H302" s="2">
        <v>44773</v>
      </c>
      <c r="I302">
        <v>7660.77</v>
      </c>
      <c r="J302">
        <v>12</v>
      </c>
      <c r="K302">
        <v>1</v>
      </c>
      <c r="L302">
        <v>0.03</v>
      </c>
      <c r="M302" t="s">
        <v>201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91929.2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</row>
    <row r="303" spans="1:109" x14ac:dyDescent="0.25">
      <c r="A303">
        <v>50</v>
      </c>
      <c r="B303" t="s">
        <v>109</v>
      </c>
      <c r="C303" t="s">
        <v>196</v>
      </c>
      <c r="D303" s="2">
        <v>44774</v>
      </c>
      <c r="E303">
        <v>84509.78</v>
      </c>
      <c r="F303" s="2">
        <v>44814</v>
      </c>
      <c r="G303" s="2">
        <v>44774</v>
      </c>
      <c r="H303" s="2">
        <v>45138</v>
      </c>
      <c r="I303">
        <v>7042.48</v>
      </c>
      <c r="J303">
        <v>12</v>
      </c>
      <c r="K303">
        <v>2</v>
      </c>
      <c r="L303">
        <v>0.03</v>
      </c>
      <c r="M303" t="s">
        <v>201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84509.78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 x14ac:dyDescent="0.25">
      <c r="A304">
        <v>50</v>
      </c>
      <c r="B304" t="s">
        <v>109</v>
      </c>
      <c r="C304" t="s">
        <v>196</v>
      </c>
      <c r="D304" s="2">
        <v>45139</v>
      </c>
      <c r="E304">
        <v>77689.17</v>
      </c>
      <c r="F304" s="2">
        <v>45179</v>
      </c>
      <c r="G304" s="2">
        <v>45139</v>
      </c>
      <c r="H304" s="2">
        <v>45504</v>
      </c>
      <c r="I304">
        <v>6474.1</v>
      </c>
      <c r="J304">
        <v>12</v>
      </c>
      <c r="K304">
        <v>3</v>
      </c>
      <c r="L304">
        <v>0.03</v>
      </c>
      <c r="M304" t="s">
        <v>201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77689.17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09" x14ac:dyDescent="0.25">
      <c r="A305">
        <v>50</v>
      </c>
      <c r="B305" t="s">
        <v>109</v>
      </c>
      <c r="C305" t="s">
        <v>196</v>
      </c>
      <c r="D305" s="2">
        <v>45505</v>
      </c>
      <c r="E305">
        <v>71419.039999999994</v>
      </c>
      <c r="F305" s="2">
        <v>45545</v>
      </c>
      <c r="G305" s="2">
        <v>45505</v>
      </c>
      <c r="H305" s="2">
        <v>45869</v>
      </c>
      <c r="I305">
        <v>5951.59</v>
      </c>
      <c r="J305">
        <v>12</v>
      </c>
      <c r="K305">
        <v>4</v>
      </c>
      <c r="L305">
        <v>0.03</v>
      </c>
      <c r="M305" t="s">
        <v>201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71419.039999999994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09" x14ac:dyDescent="0.25">
      <c r="A306">
        <v>50</v>
      </c>
      <c r="B306" t="s">
        <v>109</v>
      </c>
      <c r="C306" t="s">
        <v>196</v>
      </c>
      <c r="D306" s="2">
        <v>45870</v>
      </c>
      <c r="E306">
        <v>65654.95</v>
      </c>
      <c r="F306" s="2">
        <v>45910</v>
      </c>
      <c r="G306" s="2">
        <v>45870</v>
      </c>
      <c r="H306" s="2">
        <v>46234</v>
      </c>
      <c r="I306">
        <v>5471.25</v>
      </c>
      <c r="J306">
        <v>12</v>
      </c>
      <c r="K306">
        <v>5</v>
      </c>
      <c r="L306">
        <v>0.03</v>
      </c>
      <c r="M306" t="s">
        <v>201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65654.95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09" x14ac:dyDescent="0.25">
      <c r="A307">
        <v>50</v>
      </c>
      <c r="B307" t="s">
        <v>109</v>
      </c>
      <c r="C307" t="s">
        <v>196</v>
      </c>
      <c r="D307" s="2">
        <v>46235</v>
      </c>
      <c r="E307">
        <v>60356.07</v>
      </c>
      <c r="F307" s="2">
        <v>46275</v>
      </c>
      <c r="G307" s="2">
        <v>46235</v>
      </c>
      <c r="H307" s="2">
        <v>46599</v>
      </c>
      <c r="I307">
        <v>5029.67</v>
      </c>
      <c r="J307">
        <v>12</v>
      </c>
      <c r="K307">
        <v>6</v>
      </c>
      <c r="L307">
        <v>0.03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60356.07</v>
      </c>
      <c r="DB307">
        <v>0</v>
      </c>
      <c r="DC307">
        <v>0</v>
      </c>
      <c r="DD307">
        <v>0</v>
      </c>
      <c r="DE307">
        <v>0</v>
      </c>
    </row>
    <row r="308" spans="1:109" x14ac:dyDescent="0.25">
      <c r="A308">
        <v>51</v>
      </c>
      <c r="B308" t="s">
        <v>142</v>
      </c>
      <c r="C308" t="s">
        <v>196</v>
      </c>
      <c r="D308" s="2">
        <v>44075</v>
      </c>
      <c r="E308">
        <v>10000</v>
      </c>
      <c r="F308" s="2">
        <v>44115</v>
      </c>
      <c r="G308" s="2">
        <v>44075</v>
      </c>
      <c r="H308" s="2">
        <v>44439</v>
      </c>
      <c r="I308">
        <v>833.33</v>
      </c>
      <c r="J308">
        <v>12</v>
      </c>
      <c r="K308">
        <v>0</v>
      </c>
      <c r="L308">
        <v>0.05</v>
      </c>
      <c r="M308" t="s">
        <v>201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09" x14ac:dyDescent="0.25">
      <c r="A309">
        <v>51</v>
      </c>
      <c r="B309" t="s">
        <v>142</v>
      </c>
      <c r="C309" t="s">
        <v>196</v>
      </c>
      <c r="D309" s="2">
        <v>44440</v>
      </c>
      <c r="E309">
        <v>9192.92</v>
      </c>
      <c r="F309" s="2">
        <v>44480</v>
      </c>
      <c r="G309" s="2">
        <v>44440</v>
      </c>
      <c r="H309" s="2">
        <v>44804</v>
      </c>
      <c r="I309">
        <v>766.08</v>
      </c>
      <c r="J309">
        <v>12</v>
      </c>
      <c r="K309">
        <v>1</v>
      </c>
      <c r="L309">
        <v>0.03</v>
      </c>
      <c r="M309" t="s">
        <v>201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9192.92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09" x14ac:dyDescent="0.25">
      <c r="A310">
        <v>51</v>
      </c>
      <c r="B310" t="s">
        <v>142</v>
      </c>
      <c r="C310" t="s">
        <v>196</v>
      </c>
      <c r="D310" s="2">
        <v>44805</v>
      </c>
      <c r="E310">
        <v>8450.98</v>
      </c>
      <c r="F310" s="2">
        <v>44845</v>
      </c>
      <c r="G310" s="2">
        <v>44805</v>
      </c>
      <c r="H310" s="2">
        <v>45169</v>
      </c>
      <c r="I310">
        <v>704.25</v>
      </c>
      <c r="J310">
        <v>12</v>
      </c>
      <c r="K310">
        <v>2</v>
      </c>
      <c r="L310">
        <v>0.03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8450.98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09" x14ac:dyDescent="0.25">
      <c r="A311">
        <v>51</v>
      </c>
      <c r="B311" t="s">
        <v>142</v>
      </c>
      <c r="C311" t="s">
        <v>196</v>
      </c>
      <c r="D311" s="2">
        <v>45170</v>
      </c>
      <c r="E311">
        <v>7768.92</v>
      </c>
      <c r="F311" s="2">
        <v>45210</v>
      </c>
      <c r="G311" s="2">
        <v>45170</v>
      </c>
      <c r="H311" s="2">
        <v>45535</v>
      </c>
      <c r="I311">
        <v>647.41</v>
      </c>
      <c r="J311">
        <v>12</v>
      </c>
      <c r="K311">
        <v>3</v>
      </c>
      <c r="L311">
        <v>0.03</v>
      </c>
      <c r="M311" t="s">
        <v>201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7768.92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</row>
    <row r="312" spans="1:109" x14ac:dyDescent="0.25">
      <c r="A312">
        <v>51</v>
      </c>
      <c r="B312" t="s">
        <v>142</v>
      </c>
      <c r="C312" t="s">
        <v>196</v>
      </c>
      <c r="D312" s="2">
        <v>45536</v>
      </c>
      <c r="E312">
        <v>7141.9</v>
      </c>
      <c r="F312" s="2">
        <v>45576</v>
      </c>
      <c r="G312" s="2">
        <v>45536</v>
      </c>
      <c r="H312" s="2">
        <v>45900</v>
      </c>
      <c r="I312">
        <v>595.16</v>
      </c>
      <c r="J312">
        <v>12</v>
      </c>
      <c r="K312">
        <v>4</v>
      </c>
      <c r="L312">
        <v>0.03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7141.9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09" x14ac:dyDescent="0.25">
      <c r="A313">
        <v>51</v>
      </c>
      <c r="B313" t="s">
        <v>142</v>
      </c>
      <c r="C313" t="s">
        <v>196</v>
      </c>
      <c r="D313" s="2">
        <v>45901</v>
      </c>
      <c r="E313">
        <v>6565.5</v>
      </c>
      <c r="F313" s="2">
        <v>45941</v>
      </c>
      <c r="G313" s="2">
        <v>45901</v>
      </c>
      <c r="H313" s="2">
        <v>46265</v>
      </c>
      <c r="I313">
        <v>547.12</v>
      </c>
      <c r="J313">
        <v>12</v>
      </c>
      <c r="K313">
        <v>5</v>
      </c>
      <c r="L313">
        <v>0.03</v>
      </c>
      <c r="M313" t="s">
        <v>201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6565.5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</row>
    <row r="314" spans="1:109" x14ac:dyDescent="0.25">
      <c r="A314">
        <v>51</v>
      </c>
      <c r="B314" t="s">
        <v>142</v>
      </c>
      <c r="C314" t="s">
        <v>196</v>
      </c>
      <c r="D314" s="2">
        <v>46266</v>
      </c>
      <c r="E314">
        <v>6035.61</v>
      </c>
      <c r="F314" s="2">
        <v>46306</v>
      </c>
      <c r="G314" s="2">
        <v>46266</v>
      </c>
      <c r="H314" s="2">
        <v>46630</v>
      </c>
      <c r="I314">
        <v>502.97</v>
      </c>
      <c r="J314">
        <v>12</v>
      </c>
      <c r="K314">
        <v>6</v>
      </c>
      <c r="L314">
        <v>0.03</v>
      </c>
      <c r="M314" t="s">
        <v>201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6035.61</v>
      </c>
      <c r="DC314">
        <v>0</v>
      </c>
      <c r="DD314">
        <v>0</v>
      </c>
      <c r="DE314">
        <v>0</v>
      </c>
    </row>
    <row r="315" spans="1:109" x14ac:dyDescent="0.25">
      <c r="A315">
        <v>52</v>
      </c>
      <c r="B315" t="s">
        <v>143</v>
      </c>
      <c r="C315" t="s">
        <v>198</v>
      </c>
      <c r="D315" s="2">
        <v>44075</v>
      </c>
      <c r="E315">
        <v>10000</v>
      </c>
      <c r="F315" s="2">
        <v>44115</v>
      </c>
      <c r="G315" s="2">
        <v>44075</v>
      </c>
      <c r="H315" s="2">
        <v>44439</v>
      </c>
      <c r="I315">
        <v>833.33</v>
      </c>
      <c r="J315">
        <v>12</v>
      </c>
      <c r="K315">
        <v>0</v>
      </c>
      <c r="L315">
        <v>0.05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09" x14ac:dyDescent="0.25">
      <c r="A316">
        <v>52</v>
      </c>
      <c r="B316" t="s">
        <v>143</v>
      </c>
      <c r="C316" t="s">
        <v>198</v>
      </c>
      <c r="D316" s="2">
        <v>44440</v>
      </c>
      <c r="E316">
        <v>9575.51</v>
      </c>
      <c r="F316" s="2">
        <v>44480</v>
      </c>
      <c r="G316" s="2">
        <v>44440</v>
      </c>
      <c r="H316" s="2">
        <v>44804</v>
      </c>
      <c r="I316">
        <v>797.96</v>
      </c>
      <c r="J316">
        <v>12</v>
      </c>
      <c r="K316">
        <v>1</v>
      </c>
      <c r="L316">
        <v>0.03</v>
      </c>
      <c r="M316" t="s">
        <v>201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9575.51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09" x14ac:dyDescent="0.25">
      <c r="A317">
        <v>52</v>
      </c>
      <c r="B317" t="s">
        <v>143</v>
      </c>
      <c r="C317" t="s">
        <v>198</v>
      </c>
      <c r="D317" s="2">
        <v>44805</v>
      </c>
      <c r="E317">
        <v>9169.0400000000009</v>
      </c>
      <c r="F317" s="2">
        <v>44845</v>
      </c>
      <c r="G317" s="2">
        <v>44805</v>
      </c>
      <c r="H317" s="2">
        <v>45169</v>
      </c>
      <c r="I317">
        <v>764.09</v>
      </c>
      <c r="J317">
        <v>12</v>
      </c>
      <c r="K317">
        <v>2</v>
      </c>
      <c r="L317">
        <v>0.03</v>
      </c>
      <c r="M317" t="s">
        <v>201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9169.0400000000009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 x14ac:dyDescent="0.25">
      <c r="A318">
        <v>52</v>
      </c>
      <c r="B318" t="s">
        <v>143</v>
      </c>
      <c r="C318" t="s">
        <v>198</v>
      </c>
      <c r="D318" s="2">
        <v>45170</v>
      </c>
      <c r="E318">
        <v>8779.82</v>
      </c>
      <c r="F318" s="2">
        <v>45210</v>
      </c>
      <c r="G318" s="2">
        <v>45170</v>
      </c>
      <c r="H318" s="2">
        <v>45535</v>
      </c>
      <c r="I318">
        <v>731.65</v>
      </c>
      <c r="J318">
        <v>12</v>
      </c>
      <c r="K318">
        <v>3</v>
      </c>
      <c r="L318">
        <v>0.03</v>
      </c>
      <c r="M318" t="s">
        <v>201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8779.82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</row>
    <row r="319" spans="1:109" x14ac:dyDescent="0.25">
      <c r="A319">
        <v>52</v>
      </c>
      <c r="B319" t="s">
        <v>143</v>
      </c>
      <c r="C319" t="s">
        <v>198</v>
      </c>
      <c r="D319" s="2">
        <v>45536</v>
      </c>
      <c r="E319">
        <v>8407.1299999999992</v>
      </c>
      <c r="F319" s="2">
        <v>45576</v>
      </c>
      <c r="G319" s="2">
        <v>45536</v>
      </c>
      <c r="H319" s="2">
        <v>45900</v>
      </c>
      <c r="I319">
        <v>700.59</v>
      </c>
      <c r="J319">
        <v>12</v>
      </c>
      <c r="K319">
        <v>4</v>
      </c>
      <c r="L319">
        <v>0.03</v>
      </c>
      <c r="M319" t="s">
        <v>201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8407.1299999999992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</row>
    <row r="320" spans="1:109" x14ac:dyDescent="0.25">
      <c r="A320">
        <v>52</v>
      </c>
      <c r="B320" t="s">
        <v>143</v>
      </c>
      <c r="C320" t="s">
        <v>198</v>
      </c>
      <c r="D320" s="2">
        <v>45901</v>
      </c>
      <c r="E320">
        <v>8050.25</v>
      </c>
      <c r="F320" s="2">
        <v>45941</v>
      </c>
      <c r="G320" s="2">
        <v>45901</v>
      </c>
      <c r="H320" s="2">
        <v>46265</v>
      </c>
      <c r="I320">
        <v>670.85</v>
      </c>
      <c r="J320">
        <v>12</v>
      </c>
      <c r="K320">
        <v>5</v>
      </c>
      <c r="L320">
        <v>0.03</v>
      </c>
      <c r="M320" t="s">
        <v>201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8050.25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</row>
    <row r="321" spans="1:109" x14ac:dyDescent="0.25">
      <c r="A321">
        <v>52</v>
      </c>
      <c r="B321" t="s">
        <v>143</v>
      </c>
      <c r="C321" t="s">
        <v>198</v>
      </c>
      <c r="D321" s="2">
        <v>46266</v>
      </c>
      <c r="E321">
        <v>7708.53</v>
      </c>
      <c r="F321" s="2">
        <v>46306</v>
      </c>
      <c r="G321" s="2">
        <v>46266</v>
      </c>
      <c r="H321" s="2">
        <v>46630</v>
      </c>
      <c r="I321">
        <v>642.38</v>
      </c>
      <c r="J321">
        <v>12</v>
      </c>
      <c r="K321">
        <v>6</v>
      </c>
      <c r="L321">
        <v>0.03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7708.53</v>
      </c>
      <c r="DC321">
        <v>0</v>
      </c>
      <c r="DD321">
        <v>0</v>
      </c>
      <c r="DE321">
        <v>0</v>
      </c>
    </row>
    <row r="322" spans="1:109" x14ac:dyDescent="0.25">
      <c r="A322">
        <v>53</v>
      </c>
      <c r="B322" t="s">
        <v>144</v>
      </c>
      <c r="C322" t="s">
        <v>197</v>
      </c>
      <c r="D322" s="2">
        <v>44075</v>
      </c>
      <c r="E322">
        <v>210000</v>
      </c>
      <c r="F322" s="2">
        <v>44115</v>
      </c>
      <c r="G322" s="2">
        <v>44075</v>
      </c>
      <c r="H322" s="2">
        <v>44439</v>
      </c>
      <c r="I322">
        <v>17500</v>
      </c>
      <c r="J322">
        <v>12</v>
      </c>
      <c r="K322">
        <v>0</v>
      </c>
      <c r="L322">
        <v>0.05</v>
      </c>
      <c r="M322" t="s">
        <v>201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</row>
    <row r="323" spans="1:109" x14ac:dyDescent="0.25">
      <c r="A323">
        <v>53</v>
      </c>
      <c r="B323" t="s">
        <v>144</v>
      </c>
      <c r="C323" t="s">
        <v>197</v>
      </c>
      <c r="D323" s="2">
        <v>44440</v>
      </c>
      <c r="E323">
        <v>200885.11</v>
      </c>
      <c r="F323" s="2">
        <v>44480</v>
      </c>
      <c r="G323" s="2">
        <v>44440</v>
      </c>
      <c r="H323" s="2">
        <v>44804</v>
      </c>
      <c r="I323">
        <v>16740.43</v>
      </c>
      <c r="J323">
        <v>12</v>
      </c>
      <c r="K323">
        <v>1</v>
      </c>
      <c r="L323">
        <v>0.03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200885.11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</row>
    <row r="324" spans="1:109" x14ac:dyDescent="0.25">
      <c r="A324">
        <v>53</v>
      </c>
      <c r="B324" t="s">
        <v>144</v>
      </c>
      <c r="C324" t="s">
        <v>197</v>
      </c>
      <c r="D324" s="2">
        <v>44805</v>
      </c>
      <c r="E324">
        <v>192165.84</v>
      </c>
      <c r="F324" s="2">
        <v>44845</v>
      </c>
      <c r="G324" s="2">
        <v>44805</v>
      </c>
      <c r="H324" s="2">
        <v>45169</v>
      </c>
      <c r="I324">
        <v>16013.82</v>
      </c>
      <c r="J324">
        <v>12</v>
      </c>
      <c r="K324">
        <v>2</v>
      </c>
      <c r="L324">
        <v>0.03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192165.84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09" x14ac:dyDescent="0.25">
      <c r="A325">
        <v>53</v>
      </c>
      <c r="B325" t="s">
        <v>144</v>
      </c>
      <c r="C325" t="s">
        <v>197</v>
      </c>
      <c r="D325" s="2">
        <v>45170</v>
      </c>
      <c r="E325">
        <v>183825.02</v>
      </c>
      <c r="F325" s="2">
        <v>45210</v>
      </c>
      <c r="G325" s="2">
        <v>45170</v>
      </c>
      <c r="H325" s="2">
        <v>45535</v>
      </c>
      <c r="I325">
        <v>15318.75</v>
      </c>
      <c r="J325">
        <v>12</v>
      </c>
      <c r="K325">
        <v>3</v>
      </c>
      <c r="L325">
        <v>0.03</v>
      </c>
      <c r="M325" t="s">
        <v>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183825.02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09" x14ac:dyDescent="0.25">
      <c r="A326">
        <v>53</v>
      </c>
      <c r="B326" t="s">
        <v>144</v>
      </c>
      <c r="C326" t="s">
        <v>197</v>
      </c>
      <c r="D326" s="2">
        <v>45536</v>
      </c>
      <c r="E326">
        <v>175846.23</v>
      </c>
      <c r="F326" s="2">
        <v>45576</v>
      </c>
      <c r="G326" s="2">
        <v>45536</v>
      </c>
      <c r="H326" s="2">
        <v>45900</v>
      </c>
      <c r="I326">
        <v>14653.85</v>
      </c>
      <c r="J326">
        <v>12</v>
      </c>
      <c r="K326">
        <v>4</v>
      </c>
      <c r="L326">
        <v>0.03</v>
      </c>
      <c r="M326" t="s">
        <v>201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175846.23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09" x14ac:dyDescent="0.25">
      <c r="A327">
        <v>53</v>
      </c>
      <c r="B327" t="s">
        <v>144</v>
      </c>
      <c r="C327" t="s">
        <v>197</v>
      </c>
      <c r="D327" s="2">
        <v>45901</v>
      </c>
      <c r="E327">
        <v>168213.76000000001</v>
      </c>
      <c r="F327" s="2">
        <v>45941</v>
      </c>
      <c r="G327" s="2">
        <v>45901</v>
      </c>
      <c r="H327" s="2">
        <v>46265</v>
      </c>
      <c r="I327">
        <v>14017.81</v>
      </c>
      <c r="J327">
        <v>12</v>
      </c>
      <c r="K327">
        <v>5</v>
      </c>
      <c r="L327">
        <v>0.03</v>
      </c>
      <c r="M327" t="s">
        <v>201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168213.76000000001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</row>
    <row r="328" spans="1:109" x14ac:dyDescent="0.25">
      <c r="A328">
        <v>53</v>
      </c>
      <c r="B328" t="s">
        <v>144</v>
      </c>
      <c r="C328" t="s">
        <v>197</v>
      </c>
      <c r="D328" s="2">
        <v>46266</v>
      </c>
      <c r="E328">
        <v>160912.57</v>
      </c>
      <c r="F328" s="2">
        <v>46306</v>
      </c>
      <c r="G328" s="2">
        <v>46266</v>
      </c>
      <c r="H328" s="2">
        <v>46630</v>
      </c>
      <c r="I328">
        <v>13409.38</v>
      </c>
      <c r="J328">
        <v>12</v>
      </c>
      <c r="K328">
        <v>6</v>
      </c>
      <c r="L328">
        <v>0.03</v>
      </c>
      <c r="M328" t="s">
        <v>201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160912.57</v>
      </c>
      <c r="DC328">
        <v>0</v>
      </c>
      <c r="DD328">
        <v>0</v>
      </c>
      <c r="DE328">
        <v>0</v>
      </c>
    </row>
    <row r="329" spans="1:109" x14ac:dyDescent="0.25">
      <c r="A329">
        <v>54</v>
      </c>
      <c r="B329" t="s">
        <v>145</v>
      </c>
      <c r="C329" t="s">
        <v>199</v>
      </c>
      <c r="D329" s="2">
        <v>44013</v>
      </c>
      <c r="E329">
        <v>10000</v>
      </c>
      <c r="F329" s="2">
        <v>44053</v>
      </c>
      <c r="G329" s="2">
        <v>44013</v>
      </c>
      <c r="H329" s="2">
        <v>44469</v>
      </c>
      <c r="I329">
        <v>666.67</v>
      </c>
      <c r="J329">
        <v>15</v>
      </c>
      <c r="K329">
        <v>0</v>
      </c>
      <c r="L329">
        <v>0.05</v>
      </c>
      <c r="M329" t="s">
        <v>201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09" x14ac:dyDescent="0.25">
      <c r="A330">
        <v>54</v>
      </c>
      <c r="B330" t="s">
        <v>145</v>
      </c>
      <c r="C330" t="s">
        <v>199</v>
      </c>
      <c r="D330" s="2">
        <v>44470</v>
      </c>
      <c r="E330">
        <v>8954.4599999999991</v>
      </c>
      <c r="F330" s="2">
        <v>44510</v>
      </c>
      <c r="G330" s="2">
        <v>44470</v>
      </c>
      <c r="H330" s="2">
        <v>44926</v>
      </c>
      <c r="I330">
        <v>596.96</v>
      </c>
      <c r="J330">
        <v>15</v>
      </c>
      <c r="K330">
        <v>1</v>
      </c>
      <c r="L330">
        <v>0.03</v>
      </c>
      <c r="M330" t="s">
        <v>201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8954.4599999999991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09" x14ac:dyDescent="0.25">
      <c r="A331">
        <v>54</v>
      </c>
      <c r="B331" t="s">
        <v>145</v>
      </c>
      <c r="C331" t="s">
        <v>199</v>
      </c>
      <c r="D331" s="2">
        <v>44927</v>
      </c>
      <c r="E331">
        <v>8018.23</v>
      </c>
      <c r="F331" s="2">
        <v>44967</v>
      </c>
      <c r="G331" s="2">
        <v>44927</v>
      </c>
      <c r="H331" s="2">
        <v>45382</v>
      </c>
      <c r="I331">
        <v>534.54999999999995</v>
      </c>
      <c r="J331">
        <v>15</v>
      </c>
      <c r="K331">
        <v>2</v>
      </c>
      <c r="L331">
        <v>0.03</v>
      </c>
      <c r="M331" t="s">
        <v>201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8018.23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09" x14ac:dyDescent="0.25">
      <c r="A332">
        <v>54</v>
      </c>
      <c r="B332" t="s">
        <v>145</v>
      </c>
      <c r="C332" t="s">
        <v>199</v>
      </c>
      <c r="D332" s="2">
        <v>45383</v>
      </c>
      <c r="E332">
        <v>7179.89</v>
      </c>
      <c r="F332" s="2">
        <v>45423</v>
      </c>
      <c r="G332" s="2">
        <v>45383</v>
      </c>
      <c r="H332" s="2">
        <v>45838</v>
      </c>
      <c r="I332">
        <v>478.66</v>
      </c>
      <c r="J332">
        <v>15</v>
      </c>
      <c r="K332">
        <v>3</v>
      </c>
      <c r="L332">
        <v>0.03</v>
      </c>
      <c r="M332" t="s">
        <v>201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7179.89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09" x14ac:dyDescent="0.25">
      <c r="A333">
        <v>54</v>
      </c>
      <c r="B333" t="s">
        <v>145</v>
      </c>
      <c r="C333" t="s">
        <v>199</v>
      </c>
      <c r="D333" s="2">
        <v>45839</v>
      </c>
      <c r="E333">
        <v>6429.2</v>
      </c>
      <c r="F333" s="2">
        <v>45879</v>
      </c>
      <c r="G333" s="2">
        <v>45839</v>
      </c>
      <c r="H333" s="2">
        <v>46295</v>
      </c>
      <c r="I333">
        <v>428.61</v>
      </c>
      <c r="J333">
        <v>15</v>
      </c>
      <c r="K333">
        <v>4</v>
      </c>
      <c r="L333">
        <v>0.03</v>
      </c>
      <c r="M333" t="s">
        <v>201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6429.2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</row>
    <row r="334" spans="1:109" x14ac:dyDescent="0.25">
      <c r="A334">
        <v>54</v>
      </c>
      <c r="B334" t="s">
        <v>145</v>
      </c>
      <c r="C334" t="s">
        <v>199</v>
      </c>
      <c r="D334" s="2">
        <v>46296</v>
      </c>
      <c r="E334">
        <v>5757</v>
      </c>
      <c r="F334" s="2">
        <v>46336</v>
      </c>
      <c r="G334" s="2">
        <v>46296</v>
      </c>
      <c r="H334" s="2">
        <v>46752</v>
      </c>
      <c r="I334">
        <v>383.8</v>
      </c>
      <c r="J334">
        <v>15</v>
      </c>
      <c r="K334">
        <v>5</v>
      </c>
      <c r="L334">
        <v>0.03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5757</v>
      </c>
      <c r="DD334">
        <v>0</v>
      </c>
      <c r="DE334">
        <v>0</v>
      </c>
    </row>
    <row r="335" spans="1:109" x14ac:dyDescent="0.25">
      <c r="A335">
        <v>56</v>
      </c>
      <c r="B335" t="s">
        <v>146</v>
      </c>
      <c r="C335" t="s">
        <v>200</v>
      </c>
      <c r="D335" s="2">
        <v>44105</v>
      </c>
      <c r="E335">
        <v>290000</v>
      </c>
      <c r="F335" s="2">
        <v>44145</v>
      </c>
      <c r="G335" s="2">
        <v>44105</v>
      </c>
      <c r="H335" s="2">
        <v>44469</v>
      </c>
      <c r="I335">
        <v>24166.67</v>
      </c>
      <c r="J335">
        <v>12</v>
      </c>
      <c r="K335">
        <v>0</v>
      </c>
      <c r="L335">
        <v>0.05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</row>
    <row r="336" spans="1:109" x14ac:dyDescent="0.25">
      <c r="A336">
        <v>56</v>
      </c>
      <c r="B336" t="s">
        <v>146</v>
      </c>
      <c r="C336" t="s">
        <v>200</v>
      </c>
      <c r="D336" s="2">
        <v>44470</v>
      </c>
      <c r="E336">
        <v>258363.64</v>
      </c>
      <c r="F336" s="2">
        <v>44510</v>
      </c>
      <c r="G336" s="2">
        <v>44470</v>
      </c>
      <c r="H336" s="2">
        <v>44834</v>
      </c>
      <c r="I336">
        <v>21530.3</v>
      </c>
      <c r="J336">
        <v>12</v>
      </c>
      <c r="K336">
        <v>1</v>
      </c>
      <c r="L336">
        <v>0.03</v>
      </c>
      <c r="M336" t="s">
        <v>201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258363.64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 x14ac:dyDescent="0.25">
      <c r="A337">
        <v>56</v>
      </c>
      <c r="B337" t="s">
        <v>146</v>
      </c>
      <c r="C337" t="s">
        <v>200</v>
      </c>
      <c r="D337" s="2">
        <v>44835</v>
      </c>
      <c r="E337">
        <v>230178.51</v>
      </c>
      <c r="F337" s="2">
        <v>44875</v>
      </c>
      <c r="G337" s="2">
        <v>44835</v>
      </c>
      <c r="H337" s="2">
        <v>45199</v>
      </c>
      <c r="I337">
        <v>19181.54</v>
      </c>
      <c r="J337">
        <v>12</v>
      </c>
      <c r="K337">
        <v>2</v>
      </c>
      <c r="L337">
        <v>0.03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230178.51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 x14ac:dyDescent="0.25">
      <c r="A338">
        <v>56</v>
      </c>
      <c r="B338" t="s">
        <v>146</v>
      </c>
      <c r="C338" t="s">
        <v>200</v>
      </c>
      <c r="D338" s="2">
        <v>45200</v>
      </c>
      <c r="E338">
        <v>205068.13</v>
      </c>
      <c r="F338" s="2">
        <v>45240</v>
      </c>
      <c r="G338" s="2">
        <v>45200</v>
      </c>
      <c r="H338" s="2">
        <v>45565</v>
      </c>
      <c r="I338">
        <v>17089.009999999998</v>
      </c>
      <c r="J338">
        <v>12</v>
      </c>
      <c r="K338">
        <v>3</v>
      </c>
      <c r="L338">
        <v>0.03</v>
      </c>
      <c r="M338" t="s">
        <v>201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205068.13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 x14ac:dyDescent="0.25">
      <c r="A339">
        <v>56</v>
      </c>
      <c r="B339" t="s">
        <v>146</v>
      </c>
      <c r="C339" t="s">
        <v>200</v>
      </c>
      <c r="D339" s="2">
        <v>45566</v>
      </c>
      <c r="E339">
        <v>182697.06</v>
      </c>
      <c r="F339" s="2">
        <v>45606</v>
      </c>
      <c r="G339" s="2">
        <v>45566</v>
      </c>
      <c r="H339" s="2">
        <v>45930</v>
      </c>
      <c r="I339">
        <v>15224.76</v>
      </c>
      <c r="J339">
        <v>12</v>
      </c>
      <c r="K339">
        <v>4</v>
      </c>
      <c r="L339">
        <v>0.03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182697.06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 x14ac:dyDescent="0.25">
      <c r="A340">
        <v>56</v>
      </c>
      <c r="B340" t="s">
        <v>146</v>
      </c>
      <c r="C340" t="s">
        <v>200</v>
      </c>
      <c r="D340" s="2">
        <v>45931</v>
      </c>
      <c r="E340">
        <v>162766.47</v>
      </c>
      <c r="F340" s="2">
        <v>45971</v>
      </c>
      <c r="G340" s="2">
        <v>45931</v>
      </c>
      <c r="H340" s="2">
        <v>46295</v>
      </c>
      <c r="I340">
        <v>13563.87</v>
      </c>
      <c r="J340">
        <v>12</v>
      </c>
      <c r="K340">
        <v>5</v>
      </c>
      <c r="L340">
        <v>0.03</v>
      </c>
      <c r="M340" t="s">
        <v>201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162766.47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</row>
    <row r="341" spans="1:109" x14ac:dyDescent="0.25">
      <c r="A341">
        <v>56</v>
      </c>
      <c r="B341" t="s">
        <v>146</v>
      </c>
      <c r="C341" t="s">
        <v>200</v>
      </c>
      <c r="D341" s="2">
        <v>46296</v>
      </c>
      <c r="E341">
        <v>145010.13</v>
      </c>
      <c r="F341" s="2">
        <v>46336</v>
      </c>
      <c r="G341" s="2">
        <v>46296</v>
      </c>
      <c r="H341" s="2">
        <v>46660</v>
      </c>
      <c r="I341">
        <v>12084.18</v>
      </c>
      <c r="J341">
        <v>12</v>
      </c>
      <c r="K341">
        <v>6</v>
      </c>
      <c r="L341">
        <v>0.03</v>
      </c>
      <c r="M341" t="s">
        <v>201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145010.13</v>
      </c>
      <c r="DD341">
        <v>0</v>
      </c>
      <c r="DE341">
        <v>0</v>
      </c>
    </row>
    <row r="342" spans="1:109" x14ac:dyDescent="0.25">
      <c r="A342">
        <v>57</v>
      </c>
      <c r="B342" t="s">
        <v>147</v>
      </c>
      <c r="C342" t="s">
        <v>198</v>
      </c>
      <c r="D342" s="2">
        <v>44287</v>
      </c>
      <c r="E342">
        <v>15000</v>
      </c>
      <c r="F342" s="2">
        <v>44327</v>
      </c>
      <c r="G342" s="2">
        <v>44287</v>
      </c>
      <c r="H342" s="2">
        <v>44469</v>
      </c>
      <c r="I342">
        <v>2500</v>
      </c>
      <c r="J342">
        <v>6</v>
      </c>
      <c r="K342">
        <v>0</v>
      </c>
      <c r="L342">
        <v>0.05</v>
      </c>
      <c r="M342" t="s">
        <v>201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15000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 x14ac:dyDescent="0.25">
      <c r="A343">
        <v>57</v>
      </c>
      <c r="B343" t="s">
        <v>147</v>
      </c>
      <c r="C343" t="s">
        <v>198</v>
      </c>
      <c r="D343" s="2">
        <v>44470</v>
      </c>
      <c r="E343">
        <v>14363.27</v>
      </c>
      <c r="F343" s="2">
        <v>44510</v>
      </c>
      <c r="G343" s="2">
        <v>44470</v>
      </c>
      <c r="H343" s="2">
        <v>44651</v>
      </c>
      <c r="I343">
        <v>2393.88</v>
      </c>
      <c r="J343">
        <v>6</v>
      </c>
      <c r="K343">
        <v>1</v>
      </c>
      <c r="L343">
        <v>0.03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14363.27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109" x14ac:dyDescent="0.25">
      <c r="A344">
        <v>57</v>
      </c>
      <c r="B344" t="s">
        <v>147</v>
      </c>
      <c r="C344" t="s">
        <v>198</v>
      </c>
      <c r="D344" s="2">
        <v>44652</v>
      </c>
      <c r="E344">
        <v>13753.56</v>
      </c>
      <c r="F344" s="2">
        <v>44692</v>
      </c>
      <c r="G344" s="2">
        <v>44652</v>
      </c>
      <c r="H344" s="2">
        <v>44834</v>
      </c>
      <c r="I344">
        <v>2292.2600000000002</v>
      </c>
      <c r="J344">
        <v>6</v>
      </c>
      <c r="K344">
        <v>2</v>
      </c>
      <c r="L344">
        <v>0.03</v>
      </c>
      <c r="M344" t="s">
        <v>201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13753.56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 x14ac:dyDescent="0.25">
      <c r="A345">
        <v>57</v>
      </c>
      <c r="B345" t="s">
        <v>147</v>
      </c>
      <c r="C345" t="s">
        <v>198</v>
      </c>
      <c r="D345" s="2">
        <v>44835</v>
      </c>
      <c r="E345">
        <v>13169.73</v>
      </c>
      <c r="F345" s="2">
        <v>44875</v>
      </c>
      <c r="G345" s="2">
        <v>44835</v>
      </c>
      <c r="H345" s="2">
        <v>45016</v>
      </c>
      <c r="I345">
        <v>2194.96</v>
      </c>
      <c r="J345">
        <v>6</v>
      </c>
      <c r="K345">
        <v>3</v>
      </c>
      <c r="L345">
        <v>0.03</v>
      </c>
      <c r="M345" t="s">
        <v>201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13169.73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 x14ac:dyDescent="0.25">
      <c r="A346">
        <v>57</v>
      </c>
      <c r="B346" t="s">
        <v>147</v>
      </c>
      <c r="C346" t="s">
        <v>198</v>
      </c>
      <c r="D346" s="2">
        <v>45017</v>
      </c>
      <c r="E346">
        <v>12610.69</v>
      </c>
      <c r="F346" s="2">
        <v>45057</v>
      </c>
      <c r="G346" s="2">
        <v>45017</v>
      </c>
      <c r="H346" s="2">
        <v>45199</v>
      </c>
      <c r="I346">
        <v>2101.7800000000002</v>
      </c>
      <c r="J346">
        <v>6</v>
      </c>
      <c r="K346">
        <v>4</v>
      </c>
      <c r="L346">
        <v>0.03</v>
      </c>
      <c r="M346" t="s">
        <v>201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12610.69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</row>
    <row r="347" spans="1:109" x14ac:dyDescent="0.25">
      <c r="A347">
        <v>57</v>
      </c>
      <c r="B347" t="s">
        <v>147</v>
      </c>
      <c r="C347" t="s">
        <v>198</v>
      </c>
      <c r="D347" s="2">
        <v>45200</v>
      </c>
      <c r="E347">
        <v>12075.38</v>
      </c>
      <c r="F347" s="2">
        <v>45240</v>
      </c>
      <c r="G347" s="2">
        <v>45200</v>
      </c>
      <c r="H347" s="2">
        <v>45382</v>
      </c>
      <c r="I347">
        <v>2012.56</v>
      </c>
      <c r="J347">
        <v>6</v>
      </c>
      <c r="K347">
        <v>5</v>
      </c>
      <c r="L347">
        <v>0.03</v>
      </c>
      <c r="M347" t="s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12075.38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</row>
    <row r="348" spans="1:109" x14ac:dyDescent="0.25">
      <c r="A348">
        <v>57</v>
      </c>
      <c r="B348" t="s">
        <v>147</v>
      </c>
      <c r="C348" t="s">
        <v>198</v>
      </c>
      <c r="D348" s="2">
        <v>45383</v>
      </c>
      <c r="E348">
        <v>11562.79</v>
      </c>
      <c r="F348" s="2">
        <v>45423</v>
      </c>
      <c r="G348" s="2">
        <v>45383</v>
      </c>
      <c r="H348" s="2">
        <v>45565</v>
      </c>
      <c r="I348">
        <v>1927.13</v>
      </c>
      <c r="J348">
        <v>6</v>
      </c>
      <c r="K348">
        <v>6</v>
      </c>
      <c r="L348">
        <v>0.03</v>
      </c>
      <c r="M348" t="s">
        <v>201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11562.79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</row>
    <row r="349" spans="1:109" x14ac:dyDescent="0.25">
      <c r="A349">
        <v>57</v>
      </c>
      <c r="B349" t="s">
        <v>147</v>
      </c>
      <c r="C349" t="s">
        <v>198</v>
      </c>
      <c r="D349" s="2">
        <v>45566</v>
      </c>
      <c r="E349">
        <v>11071.97</v>
      </c>
      <c r="F349" s="2">
        <v>45606</v>
      </c>
      <c r="G349" s="2">
        <v>45566</v>
      </c>
      <c r="H349" s="2">
        <v>45747</v>
      </c>
      <c r="I349">
        <v>1845.33</v>
      </c>
      <c r="J349">
        <v>6</v>
      </c>
      <c r="K349">
        <v>7</v>
      </c>
      <c r="L349">
        <v>0.03</v>
      </c>
      <c r="M349" t="s">
        <v>201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11071.97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</row>
    <row r="350" spans="1:109" x14ac:dyDescent="0.25">
      <c r="A350">
        <v>57</v>
      </c>
      <c r="B350" t="s">
        <v>147</v>
      </c>
      <c r="C350" t="s">
        <v>198</v>
      </c>
      <c r="D350" s="2">
        <v>45748</v>
      </c>
      <c r="E350">
        <v>10601.97</v>
      </c>
      <c r="F350" s="2">
        <v>45788</v>
      </c>
      <c r="G350" s="2">
        <v>45748</v>
      </c>
      <c r="H350" s="2">
        <v>45930</v>
      </c>
      <c r="I350">
        <v>1767</v>
      </c>
      <c r="J350">
        <v>6</v>
      </c>
      <c r="K350">
        <v>8</v>
      </c>
      <c r="L350">
        <v>0.03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10601.97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</row>
    <row r="351" spans="1:109" x14ac:dyDescent="0.25">
      <c r="A351">
        <v>57</v>
      </c>
      <c r="B351" t="s">
        <v>147</v>
      </c>
      <c r="C351" t="s">
        <v>198</v>
      </c>
      <c r="D351" s="2">
        <v>45931</v>
      </c>
      <c r="E351">
        <v>10151.93</v>
      </c>
      <c r="F351" s="2">
        <v>45971</v>
      </c>
      <c r="G351" s="2">
        <v>45931</v>
      </c>
      <c r="H351" s="2">
        <v>46112</v>
      </c>
      <c r="I351">
        <v>1691.99</v>
      </c>
      <c r="J351">
        <v>6</v>
      </c>
      <c r="K351">
        <v>9</v>
      </c>
      <c r="L351">
        <v>0.03</v>
      </c>
      <c r="M351" t="s">
        <v>201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10151.93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</row>
    <row r="352" spans="1:109" x14ac:dyDescent="0.25">
      <c r="A352">
        <v>57</v>
      </c>
      <c r="B352" t="s">
        <v>147</v>
      </c>
      <c r="C352" t="s">
        <v>198</v>
      </c>
      <c r="D352" s="2">
        <v>46113</v>
      </c>
      <c r="E352">
        <v>9720.99</v>
      </c>
      <c r="F352" s="2">
        <v>46153</v>
      </c>
      <c r="G352" s="2">
        <v>46113</v>
      </c>
      <c r="H352" s="2">
        <v>46295</v>
      </c>
      <c r="I352">
        <v>1620.16</v>
      </c>
      <c r="J352">
        <v>6</v>
      </c>
      <c r="K352">
        <v>10</v>
      </c>
      <c r="L352">
        <v>0.03</v>
      </c>
      <c r="M352" t="s">
        <v>201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9720.99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</row>
    <row r="353" spans="1:109" x14ac:dyDescent="0.25">
      <c r="A353">
        <v>57</v>
      </c>
      <c r="B353" t="s">
        <v>147</v>
      </c>
      <c r="C353" t="s">
        <v>198</v>
      </c>
      <c r="D353" s="2">
        <v>46296</v>
      </c>
      <c r="E353">
        <v>9308.34</v>
      </c>
      <c r="F353" s="2">
        <v>46336</v>
      </c>
      <c r="G353" s="2">
        <v>46296</v>
      </c>
      <c r="H353" s="2">
        <v>46477</v>
      </c>
      <c r="I353">
        <v>1551.39</v>
      </c>
      <c r="J353">
        <v>6</v>
      </c>
      <c r="K353">
        <v>11</v>
      </c>
      <c r="L353">
        <v>0.03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9308.34</v>
      </c>
      <c r="DD353">
        <v>0</v>
      </c>
      <c r="DE353">
        <v>0</v>
      </c>
    </row>
    <row r="354" spans="1:109" x14ac:dyDescent="0.25">
      <c r="A354">
        <v>58</v>
      </c>
      <c r="B354" t="s">
        <v>148</v>
      </c>
      <c r="C354" t="s">
        <v>199</v>
      </c>
      <c r="D354" s="2">
        <v>44287</v>
      </c>
      <c r="E354">
        <v>10000</v>
      </c>
      <c r="F354" s="2">
        <v>44327</v>
      </c>
      <c r="G354" s="2">
        <v>44287</v>
      </c>
      <c r="H354" s="2">
        <v>44469</v>
      </c>
      <c r="I354">
        <v>1666.67</v>
      </c>
      <c r="J354">
        <v>6</v>
      </c>
      <c r="K354">
        <v>0</v>
      </c>
      <c r="L354">
        <v>0.05</v>
      </c>
      <c r="M354" t="s">
        <v>201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10000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09" x14ac:dyDescent="0.25">
      <c r="A355">
        <v>58</v>
      </c>
      <c r="B355" t="s">
        <v>148</v>
      </c>
      <c r="C355" t="s">
        <v>199</v>
      </c>
      <c r="D355" s="2">
        <v>44470</v>
      </c>
      <c r="E355">
        <v>8954.4599999999991</v>
      </c>
      <c r="F355" s="2">
        <v>44510</v>
      </c>
      <c r="G355" s="2">
        <v>44470</v>
      </c>
      <c r="H355" s="2">
        <v>44651</v>
      </c>
      <c r="I355">
        <v>1492.41</v>
      </c>
      <c r="J355">
        <v>6</v>
      </c>
      <c r="K355">
        <v>1</v>
      </c>
      <c r="L355">
        <v>0.03</v>
      </c>
      <c r="M355" t="s">
        <v>201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8954.4599999999991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09" x14ac:dyDescent="0.25">
      <c r="A356">
        <v>58</v>
      </c>
      <c r="B356" t="s">
        <v>148</v>
      </c>
      <c r="C356" t="s">
        <v>199</v>
      </c>
      <c r="D356" s="2">
        <v>44652</v>
      </c>
      <c r="E356">
        <v>8018.23</v>
      </c>
      <c r="F356" s="2">
        <v>44692</v>
      </c>
      <c r="G356" s="2">
        <v>44652</v>
      </c>
      <c r="H356" s="2">
        <v>44834</v>
      </c>
      <c r="I356">
        <v>1336.37</v>
      </c>
      <c r="J356">
        <v>6</v>
      </c>
      <c r="K356">
        <v>2</v>
      </c>
      <c r="L356">
        <v>0.03</v>
      </c>
      <c r="M356" t="s">
        <v>201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8018.23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09" x14ac:dyDescent="0.25">
      <c r="A357">
        <v>58</v>
      </c>
      <c r="B357" t="s">
        <v>148</v>
      </c>
      <c r="C357" t="s">
        <v>199</v>
      </c>
      <c r="D357" s="2">
        <v>44835</v>
      </c>
      <c r="E357">
        <v>7179.89</v>
      </c>
      <c r="F357" s="2">
        <v>44875</v>
      </c>
      <c r="G357" s="2">
        <v>44835</v>
      </c>
      <c r="H357" s="2">
        <v>45016</v>
      </c>
      <c r="I357">
        <v>1196.6500000000001</v>
      </c>
      <c r="J357">
        <v>6</v>
      </c>
      <c r="K357">
        <v>3</v>
      </c>
      <c r="L357">
        <v>0.03</v>
      </c>
      <c r="M357" t="s">
        <v>201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7179.89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09" x14ac:dyDescent="0.25">
      <c r="A358">
        <v>58</v>
      </c>
      <c r="B358" t="s">
        <v>148</v>
      </c>
      <c r="C358" t="s">
        <v>199</v>
      </c>
      <c r="D358" s="2">
        <v>45017</v>
      </c>
      <c r="E358">
        <v>6429.2</v>
      </c>
      <c r="F358" s="2">
        <v>45057</v>
      </c>
      <c r="G358" s="2">
        <v>45017</v>
      </c>
      <c r="H358" s="2">
        <v>45199</v>
      </c>
      <c r="I358">
        <v>1071.53</v>
      </c>
      <c r="J358">
        <v>6</v>
      </c>
      <c r="K358">
        <v>4</v>
      </c>
      <c r="L358">
        <v>0.03</v>
      </c>
      <c r="M358" t="s">
        <v>201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6429.2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09" x14ac:dyDescent="0.25">
      <c r="A359">
        <v>58</v>
      </c>
      <c r="B359" t="s">
        <v>148</v>
      </c>
      <c r="C359" t="s">
        <v>199</v>
      </c>
      <c r="D359" s="2">
        <v>45200</v>
      </c>
      <c r="E359">
        <v>5757</v>
      </c>
      <c r="F359" s="2">
        <v>45240</v>
      </c>
      <c r="G359" s="2">
        <v>45200</v>
      </c>
      <c r="H359" s="2">
        <v>45382</v>
      </c>
      <c r="I359">
        <v>959.5</v>
      </c>
      <c r="J359">
        <v>6</v>
      </c>
      <c r="K359">
        <v>5</v>
      </c>
      <c r="L359">
        <v>0.03</v>
      </c>
      <c r="M359" t="s">
        <v>201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5757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</row>
    <row r="360" spans="1:109" x14ac:dyDescent="0.25">
      <c r="A360">
        <v>58</v>
      </c>
      <c r="B360" t="s">
        <v>148</v>
      </c>
      <c r="C360" t="s">
        <v>199</v>
      </c>
      <c r="D360" s="2">
        <v>45383</v>
      </c>
      <c r="E360">
        <v>5155.08</v>
      </c>
      <c r="F360" s="2">
        <v>45423</v>
      </c>
      <c r="G360" s="2">
        <v>45383</v>
      </c>
      <c r="H360" s="2">
        <v>45565</v>
      </c>
      <c r="I360">
        <v>859.18</v>
      </c>
      <c r="J360">
        <v>6</v>
      </c>
      <c r="K360">
        <v>6</v>
      </c>
      <c r="L360">
        <v>0.03</v>
      </c>
      <c r="M360" t="s">
        <v>201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5155.08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09" x14ac:dyDescent="0.25">
      <c r="A361">
        <v>58</v>
      </c>
      <c r="B361" t="s">
        <v>148</v>
      </c>
      <c r="C361" t="s">
        <v>199</v>
      </c>
      <c r="D361" s="2">
        <v>45566</v>
      </c>
      <c r="E361">
        <v>4616.09</v>
      </c>
      <c r="F361" s="2">
        <v>45606</v>
      </c>
      <c r="G361" s="2">
        <v>45566</v>
      </c>
      <c r="H361" s="2">
        <v>45747</v>
      </c>
      <c r="I361">
        <v>769.35</v>
      </c>
      <c r="J361">
        <v>6</v>
      </c>
      <c r="K361">
        <v>7</v>
      </c>
      <c r="L361">
        <v>0.03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4616.09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09" x14ac:dyDescent="0.25">
      <c r="A362">
        <v>58</v>
      </c>
      <c r="B362" t="s">
        <v>148</v>
      </c>
      <c r="C362" t="s">
        <v>199</v>
      </c>
      <c r="D362" s="2">
        <v>45748</v>
      </c>
      <c r="E362">
        <v>4133.46</v>
      </c>
      <c r="F362" s="2">
        <v>45788</v>
      </c>
      <c r="G362" s="2">
        <v>45748</v>
      </c>
      <c r="H362" s="2">
        <v>45930</v>
      </c>
      <c r="I362">
        <v>688.91</v>
      </c>
      <c r="J362">
        <v>6</v>
      </c>
      <c r="K362">
        <v>8</v>
      </c>
      <c r="L362">
        <v>0.03</v>
      </c>
      <c r="M362" t="s">
        <v>201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4133.46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09" x14ac:dyDescent="0.25">
      <c r="A363">
        <v>58</v>
      </c>
      <c r="B363" t="s">
        <v>148</v>
      </c>
      <c r="C363" t="s">
        <v>199</v>
      </c>
      <c r="D363" s="2">
        <v>45931</v>
      </c>
      <c r="E363">
        <v>3701.29</v>
      </c>
      <c r="F363" s="2">
        <v>45971</v>
      </c>
      <c r="G363" s="2">
        <v>45931</v>
      </c>
      <c r="H363" s="2">
        <v>46112</v>
      </c>
      <c r="I363">
        <v>616.88</v>
      </c>
      <c r="J363">
        <v>6</v>
      </c>
      <c r="K363">
        <v>9</v>
      </c>
      <c r="L363">
        <v>0.03</v>
      </c>
      <c r="M363" t="s">
        <v>201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3701.29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09" x14ac:dyDescent="0.25">
      <c r="A364">
        <v>58</v>
      </c>
      <c r="B364" t="s">
        <v>148</v>
      </c>
      <c r="C364" t="s">
        <v>199</v>
      </c>
      <c r="D364" s="2">
        <v>46113</v>
      </c>
      <c r="E364">
        <v>3314.3</v>
      </c>
      <c r="F364" s="2">
        <v>46153</v>
      </c>
      <c r="G364" s="2">
        <v>46113</v>
      </c>
      <c r="H364" s="2">
        <v>46295</v>
      </c>
      <c r="I364">
        <v>552.38</v>
      </c>
      <c r="J364">
        <v>6</v>
      </c>
      <c r="K364">
        <v>10</v>
      </c>
      <c r="L364">
        <v>0.03</v>
      </c>
      <c r="M364" t="s">
        <v>201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3314.3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</row>
    <row r="365" spans="1:109" x14ac:dyDescent="0.25">
      <c r="A365">
        <v>58</v>
      </c>
      <c r="B365" t="s">
        <v>148</v>
      </c>
      <c r="C365" t="s">
        <v>199</v>
      </c>
      <c r="D365" s="2">
        <v>46296</v>
      </c>
      <c r="E365">
        <v>2967.78</v>
      </c>
      <c r="F365" s="2">
        <v>46336</v>
      </c>
      <c r="G365" s="2">
        <v>46296</v>
      </c>
      <c r="H365" s="2">
        <v>46477</v>
      </c>
      <c r="I365">
        <v>494.63</v>
      </c>
      <c r="J365">
        <v>6</v>
      </c>
      <c r="K365">
        <v>11</v>
      </c>
      <c r="L365">
        <v>0.03</v>
      </c>
      <c r="M365" t="s">
        <v>201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2967.78</v>
      </c>
      <c r="DD365">
        <v>0</v>
      </c>
      <c r="DE365">
        <v>0</v>
      </c>
    </row>
    <row r="366" spans="1:109" x14ac:dyDescent="0.25">
      <c r="A366">
        <v>59</v>
      </c>
      <c r="B366" t="s">
        <v>146</v>
      </c>
      <c r="C366" t="s">
        <v>200</v>
      </c>
      <c r="D366" s="2">
        <v>44287</v>
      </c>
      <c r="E366">
        <v>130000</v>
      </c>
      <c r="F366" s="2">
        <v>44327</v>
      </c>
      <c r="G366" s="2">
        <v>44287</v>
      </c>
      <c r="H366" s="2">
        <v>44469</v>
      </c>
      <c r="I366">
        <v>21666.67</v>
      </c>
      <c r="J366">
        <v>6</v>
      </c>
      <c r="K366">
        <v>0</v>
      </c>
      <c r="L366">
        <v>0.05</v>
      </c>
      <c r="M366" t="s">
        <v>201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130000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 x14ac:dyDescent="0.25">
      <c r="A367">
        <v>59</v>
      </c>
      <c r="B367" t="s">
        <v>146</v>
      </c>
      <c r="C367" t="s">
        <v>200</v>
      </c>
      <c r="D367" s="2">
        <v>44470</v>
      </c>
      <c r="E367">
        <v>115818.18</v>
      </c>
      <c r="F367" s="2">
        <v>44510</v>
      </c>
      <c r="G367" s="2">
        <v>44470</v>
      </c>
      <c r="H367" s="2">
        <v>44651</v>
      </c>
      <c r="I367">
        <v>19303.03</v>
      </c>
      <c r="J367">
        <v>6</v>
      </c>
      <c r="K367">
        <v>1</v>
      </c>
      <c r="L367">
        <v>0.03</v>
      </c>
      <c r="M367" t="s">
        <v>201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115818.18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</row>
    <row r="368" spans="1:109" x14ac:dyDescent="0.25">
      <c r="A368">
        <v>59</v>
      </c>
      <c r="B368" t="s">
        <v>146</v>
      </c>
      <c r="C368" t="s">
        <v>200</v>
      </c>
      <c r="D368" s="2">
        <v>44652</v>
      </c>
      <c r="E368">
        <v>103183.47</v>
      </c>
      <c r="F368" s="2">
        <v>44692</v>
      </c>
      <c r="G368" s="2">
        <v>44652</v>
      </c>
      <c r="H368" s="2">
        <v>44834</v>
      </c>
      <c r="I368">
        <v>17197.25</v>
      </c>
      <c r="J368">
        <v>6</v>
      </c>
      <c r="K368">
        <v>2</v>
      </c>
      <c r="L368">
        <v>0.03</v>
      </c>
      <c r="M368" t="s">
        <v>201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103183.47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</row>
    <row r="369" spans="1:109" x14ac:dyDescent="0.25">
      <c r="A369">
        <v>59</v>
      </c>
      <c r="B369" t="s">
        <v>146</v>
      </c>
      <c r="C369" t="s">
        <v>200</v>
      </c>
      <c r="D369" s="2">
        <v>44835</v>
      </c>
      <c r="E369">
        <v>91927.09</v>
      </c>
      <c r="F369" s="2">
        <v>44875</v>
      </c>
      <c r="G369" s="2">
        <v>44835</v>
      </c>
      <c r="H369" s="2">
        <v>45016</v>
      </c>
      <c r="I369">
        <v>15321.18</v>
      </c>
      <c r="J369">
        <v>6</v>
      </c>
      <c r="K369">
        <v>3</v>
      </c>
      <c r="L369">
        <v>0.03</v>
      </c>
      <c r="M369" t="s">
        <v>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91927.09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</row>
    <row r="370" spans="1:109" x14ac:dyDescent="0.25">
      <c r="A370">
        <v>59</v>
      </c>
      <c r="B370" t="s">
        <v>146</v>
      </c>
      <c r="C370" t="s">
        <v>200</v>
      </c>
      <c r="D370" s="2">
        <v>45017</v>
      </c>
      <c r="E370">
        <v>81898.679999999993</v>
      </c>
      <c r="F370" s="2">
        <v>45057</v>
      </c>
      <c r="G370" s="2">
        <v>45017</v>
      </c>
      <c r="H370" s="2">
        <v>45199</v>
      </c>
      <c r="I370">
        <v>13649.78</v>
      </c>
      <c r="J370">
        <v>6</v>
      </c>
      <c r="K370">
        <v>4</v>
      </c>
      <c r="L370">
        <v>0.03</v>
      </c>
      <c r="M370" t="s">
        <v>201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81898.679999999993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</row>
    <row r="371" spans="1:109" x14ac:dyDescent="0.25">
      <c r="A371">
        <v>59</v>
      </c>
      <c r="B371" t="s">
        <v>146</v>
      </c>
      <c r="C371" t="s">
        <v>200</v>
      </c>
      <c r="D371" s="2">
        <v>45200</v>
      </c>
      <c r="E371">
        <v>72964.28</v>
      </c>
      <c r="F371" s="2">
        <v>45240</v>
      </c>
      <c r="G371" s="2">
        <v>45200</v>
      </c>
      <c r="H371" s="2">
        <v>45382</v>
      </c>
      <c r="I371">
        <v>12160.71</v>
      </c>
      <c r="J371">
        <v>6</v>
      </c>
      <c r="K371">
        <v>5</v>
      </c>
      <c r="L371">
        <v>0.03</v>
      </c>
      <c r="M371" t="s">
        <v>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72964.28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</row>
    <row r="372" spans="1:109" x14ac:dyDescent="0.25">
      <c r="A372">
        <v>59</v>
      </c>
      <c r="B372" t="s">
        <v>146</v>
      </c>
      <c r="C372" t="s">
        <v>200</v>
      </c>
      <c r="D372" s="2">
        <v>45383</v>
      </c>
      <c r="E372">
        <v>65004.54</v>
      </c>
      <c r="F372" s="2">
        <v>45423</v>
      </c>
      <c r="G372" s="2">
        <v>45383</v>
      </c>
      <c r="H372" s="2">
        <v>45565</v>
      </c>
      <c r="I372">
        <v>10834.09</v>
      </c>
      <c r="J372">
        <v>6</v>
      </c>
      <c r="K372">
        <v>6</v>
      </c>
      <c r="L372">
        <v>0.03</v>
      </c>
      <c r="M372" t="s">
        <v>201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65004.54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</row>
    <row r="373" spans="1:109" x14ac:dyDescent="0.25">
      <c r="A373">
        <v>59</v>
      </c>
      <c r="B373" t="s">
        <v>146</v>
      </c>
      <c r="C373" t="s">
        <v>200</v>
      </c>
      <c r="D373" s="2">
        <v>45566</v>
      </c>
      <c r="E373">
        <v>57913.14</v>
      </c>
      <c r="F373" s="2">
        <v>45606</v>
      </c>
      <c r="G373" s="2">
        <v>45566</v>
      </c>
      <c r="H373" s="2">
        <v>45747</v>
      </c>
      <c r="I373">
        <v>9652.19</v>
      </c>
      <c r="J373">
        <v>6</v>
      </c>
      <c r="K373">
        <v>7</v>
      </c>
      <c r="L373">
        <v>0.03</v>
      </c>
      <c r="M373" t="s">
        <v>201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57913.14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09" x14ac:dyDescent="0.25">
      <c r="A374">
        <v>59</v>
      </c>
      <c r="B374" t="s">
        <v>146</v>
      </c>
      <c r="C374" t="s">
        <v>200</v>
      </c>
      <c r="D374" s="2">
        <v>45748</v>
      </c>
      <c r="E374">
        <v>51595.34</v>
      </c>
      <c r="F374" s="2">
        <v>45788</v>
      </c>
      <c r="G374" s="2">
        <v>45748</v>
      </c>
      <c r="H374" s="2">
        <v>45930</v>
      </c>
      <c r="I374">
        <v>8599.2199999999993</v>
      </c>
      <c r="J374">
        <v>6</v>
      </c>
      <c r="K374">
        <v>8</v>
      </c>
      <c r="L374">
        <v>0.03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51595.34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09" x14ac:dyDescent="0.25">
      <c r="A375">
        <v>59</v>
      </c>
      <c r="B375" t="s">
        <v>146</v>
      </c>
      <c r="C375" t="s">
        <v>200</v>
      </c>
      <c r="D375" s="2">
        <v>45931</v>
      </c>
      <c r="E375">
        <v>45966.76</v>
      </c>
      <c r="F375" s="2">
        <v>45971</v>
      </c>
      <c r="G375" s="2">
        <v>45931</v>
      </c>
      <c r="H375" s="2">
        <v>46112</v>
      </c>
      <c r="I375">
        <v>7661.13</v>
      </c>
      <c r="J375">
        <v>6</v>
      </c>
      <c r="K375">
        <v>9</v>
      </c>
      <c r="L375">
        <v>0.03</v>
      </c>
      <c r="M375" t="s">
        <v>201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45966.76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</row>
    <row r="376" spans="1:109" x14ac:dyDescent="0.25">
      <c r="A376">
        <v>59</v>
      </c>
      <c r="B376" t="s">
        <v>146</v>
      </c>
      <c r="C376" t="s">
        <v>200</v>
      </c>
      <c r="D376" s="2">
        <v>46113</v>
      </c>
      <c r="E376">
        <v>40952.199999999997</v>
      </c>
      <c r="F376" s="2">
        <v>46153</v>
      </c>
      <c r="G376" s="2">
        <v>46113</v>
      </c>
      <c r="H376" s="2">
        <v>46295</v>
      </c>
      <c r="I376">
        <v>6825.37</v>
      </c>
      <c r="J376">
        <v>6</v>
      </c>
      <c r="K376">
        <v>10</v>
      </c>
      <c r="L376">
        <v>0.03</v>
      </c>
      <c r="M376" t="s">
        <v>201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40952.199999999997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</row>
    <row r="377" spans="1:109" x14ac:dyDescent="0.25">
      <c r="A377">
        <v>59</v>
      </c>
      <c r="B377" t="s">
        <v>146</v>
      </c>
      <c r="C377" t="s">
        <v>200</v>
      </c>
      <c r="D377" s="2">
        <v>46296</v>
      </c>
      <c r="E377">
        <v>36484.69</v>
      </c>
      <c r="F377" s="2">
        <v>46336</v>
      </c>
      <c r="G377" s="2">
        <v>46296</v>
      </c>
      <c r="H377" s="2">
        <v>46477</v>
      </c>
      <c r="I377">
        <v>6080.78</v>
      </c>
      <c r="J377">
        <v>6</v>
      </c>
      <c r="K377">
        <v>11</v>
      </c>
      <c r="L377">
        <v>0.03</v>
      </c>
      <c r="M377" t="s">
        <v>201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36484.69</v>
      </c>
      <c r="DD377">
        <v>0</v>
      </c>
      <c r="DE377">
        <v>0</v>
      </c>
    </row>
    <row r="378" spans="1:109" x14ac:dyDescent="0.25">
      <c r="A378">
        <v>60</v>
      </c>
      <c r="B378" t="s">
        <v>149</v>
      </c>
      <c r="C378" t="s">
        <v>197</v>
      </c>
      <c r="D378" s="2">
        <v>44136</v>
      </c>
      <c r="E378">
        <v>8000</v>
      </c>
      <c r="F378" s="2">
        <v>44176</v>
      </c>
      <c r="G378" s="2">
        <v>44136</v>
      </c>
      <c r="H378" s="2">
        <v>44500</v>
      </c>
      <c r="I378">
        <v>666.67</v>
      </c>
      <c r="J378">
        <v>12</v>
      </c>
      <c r="K378">
        <v>0</v>
      </c>
      <c r="L378">
        <v>0.05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09" x14ac:dyDescent="0.25">
      <c r="A379">
        <v>60</v>
      </c>
      <c r="B379" t="s">
        <v>149</v>
      </c>
      <c r="C379" t="s">
        <v>197</v>
      </c>
      <c r="D379" s="2">
        <v>44501</v>
      </c>
      <c r="E379">
        <v>7652.77</v>
      </c>
      <c r="F379" s="2">
        <v>44541</v>
      </c>
      <c r="G379" s="2">
        <v>44501</v>
      </c>
      <c r="H379" s="2">
        <v>44865</v>
      </c>
      <c r="I379">
        <v>637.73</v>
      </c>
      <c r="J379">
        <v>12</v>
      </c>
      <c r="K379">
        <v>1</v>
      </c>
      <c r="L379">
        <v>0.03</v>
      </c>
      <c r="M379" t="s">
        <v>201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7652.77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09" x14ac:dyDescent="0.25">
      <c r="A380">
        <v>60</v>
      </c>
      <c r="B380" t="s">
        <v>149</v>
      </c>
      <c r="C380" t="s">
        <v>197</v>
      </c>
      <c r="D380" s="2">
        <v>44866</v>
      </c>
      <c r="E380">
        <v>7320.6</v>
      </c>
      <c r="F380" s="2">
        <v>44906</v>
      </c>
      <c r="G380" s="2">
        <v>44866</v>
      </c>
      <c r="H380" s="2">
        <v>45230</v>
      </c>
      <c r="I380">
        <v>610.04999999999995</v>
      </c>
      <c r="J380">
        <v>12</v>
      </c>
      <c r="K380">
        <v>2</v>
      </c>
      <c r="L380">
        <v>0.03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7320.6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09" x14ac:dyDescent="0.25">
      <c r="A381">
        <v>60</v>
      </c>
      <c r="B381" t="s">
        <v>149</v>
      </c>
      <c r="C381" t="s">
        <v>197</v>
      </c>
      <c r="D381" s="2">
        <v>45231</v>
      </c>
      <c r="E381">
        <v>7002.86</v>
      </c>
      <c r="F381" s="2">
        <v>45271</v>
      </c>
      <c r="G381" s="2">
        <v>45231</v>
      </c>
      <c r="H381" s="2">
        <v>45596</v>
      </c>
      <c r="I381">
        <v>583.57000000000005</v>
      </c>
      <c r="J381">
        <v>12</v>
      </c>
      <c r="K381">
        <v>3</v>
      </c>
      <c r="L381">
        <v>0.03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7002.86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09" x14ac:dyDescent="0.25">
      <c r="A382">
        <v>60</v>
      </c>
      <c r="B382" t="s">
        <v>149</v>
      </c>
      <c r="C382" t="s">
        <v>197</v>
      </c>
      <c r="D382" s="2">
        <v>45597</v>
      </c>
      <c r="E382">
        <v>6698.9</v>
      </c>
      <c r="F382" s="2">
        <v>45637</v>
      </c>
      <c r="G382" s="2">
        <v>45597</v>
      </c>
      <c r="H382" s="2">
        <v>45961</v>
      </c>
      <c r="I382">
        <v>558.24</v>
      </c>
      <c r="J382">
        <v>12</v>
      </c>
      <c r="K382">
        <v>4</v>
      </c>
      <c r="L382">
        <v>0.03</v>
      </c>
      <c r="M382" t="s">
        <v>201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6698.9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09" x14ac:dyDescent="0.25">
      <c r="A383">
        <v>60</v>
      </c>
      <c r="B383" t="s">
        <v>149</v>
      </c>
      <c r="C383" t="s">
        <v>197</v>
      </c>
      <c r="D383" s="2">
        <v>45962</v>
      </c>
      <c r="E383">
        <v>6408.14</v>
      </c>
      <c r="F383" s="2">
        <v>46002</v>
      </c>
      <c r="G383" s="2">
        <v>45962</v>
      </c>
      <c r="H383" s="2">
        <v>46326</v>
      </c>
      <c r="I383">
        <v>534.01</v>
      </c>
      <c r="J383">
        <v>12</v>
      </c>
      <c r="K383">
        <v>5</v>
      </c>
      <c r="L383">
        <v>0.03</v>
      </c>
      <c r="M383" t="s">
        <v>201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6408.14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</row>
    <row r="384" spans="1:109" x14ac:dyDescent="0.25">
      <c r="A384">
        <v>60</v>
      </c>
      <c r="B384" t="s">
        <v>149</v>
      </c>
      <c r="C384" t="s">
        <v>197</v>
      </c>
      <c r="D384" s="2">
        <v>46327</v>
      </c>
      <c r="E384">
        <v>6130</v>
      </c>
      <c r="F384" s="2">
        <v>46367</v>
      </c>
      <c r="G384" s="2">
        <v>46327</v>
      </c>
      <c r="H384" s="2">
        <v>46691</v>
      </c>
      <c r="I384">
        <v>510.83</v>
      </c>
      <c r="J384">
        <v>12</v>
      </c>
      <c r="K384">
        <v>6</v>
      </c>
      <c r="L384">
        <v>0.03</v>
      </c>
      <c r="M384" t="s">
        <v>201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6130</v>
      </c>
      <c r="DE384">
        <v>0</v>
      </c>
    </row>
    <row r="385" spans="1:109" x14ac:dyDescent="0.25">
      <c r="A385">
        <v>61</v>
      </c>
      <c r="B385" t="s">
        <v>150</v>
      </c>
      <c r="C385" t="s">
        <v>199</v>
      </c>
      <c r="D385" s="2">
        <v>44136</v>
      </c>
      <c r="E385">
        <v>65000</v>
      </c>
      <c r="F385" s="2">
        <v>44176</v>
      </c>
      <c r="G385" s="2">
        <v>44136</v>
      </c>
      <c r="H385" s="2">
        <v>44500</v>
      </c>
      <c r="I385">
        <v>5416.67</v>
      </c>
      <c r="J385">
        <v>12</v>
      </c>
      <c r="K385">
        <v>0</v>
      </c>
      <c r="L385">
        <v>0.05</v>
      </c>
      <c r="M385" t="s">
        <v>201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 x14ac:dyDescent="0.25">
      <c r="A386">
        <v>61</v>
      </c>
      <c r="B386" t="s">
        <v>150</v>
      </c>
      <c r="C386" t="s">
        <v>199</v>
      </c>
      <c r="D386" s="2">
        <v>44501</v>
      </c>
      <c r="E386">
        <v>58203.96</v>
      </c>
      <c r="F386" s="2">
        <v>44541</v>
      </c>
      <c r="G386" s="2">
        <v>44501</v>
      </c>
      <c r="H386" s="2">
        <v>44865</v>
      </c>
      <c r="I386">
        <v>4850.33</v>
      </c>
      <c r="J386">
        <v>12</v>
      </c>
      <c r="K386">
        <v>1</v>
      </c>
      <c r="L386">
        <v>0.03</v>
      </c>
      <c r="M386" t="s">
        <v>201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58203.96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 x14ac:dyDescent="0.25">
      <c r="A387">
        <v>61</v>
      </c>
      <c r="B387" t="s">
        <v>150</v>
      </c>
      <c r="C387" t="s">
        <v>199</v>
      </c>
      <c r="D387" s="2">
        <v>44866</v>
      </c>
      <c r="E387">
        <v>52118.48</v>
      </c>
      <c r="F387" s="2">
        <v>44906</v>
      </c>
      <c r="G387" s="2">
        <v>44866</v>
      </c>
      <c r="H387" s="2">
        <v>45230</v>
      </c>
      <c r="I387">
        <v>4343.21</v>
      </c>
      <c r="J387">
        <v>12</v>
      </c>
      <c r="K387">
        <v>2</v>
      </c>
      <c r="L387">
        <v>0.03</v>
      </c>
      <c r="M387" t="s">
        <v>201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52118.48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 x14ac:dyDescent="0.25">
      <c r="A388">
        <v>61</v>
      </c>
      <c r="B388" t="s">
        <v>150</v>
      </c>
      <c r="C388" t="s">
        <v>199</v>
      </c>
      <c r="D388" s="2">
        <v>45231</v>
      </c>
      <c r="E388">
        <v>46669.26</v>
      </c>
      <c r="F388" s="2">
        <v>45271</v>
      </c>
      <c r="G388" s="2">
        <v>45231</v>
      </c>
      <c r="H388" s="2">
        <v>45596</v>
      </c>
      <c r="I388">
        <v>3889.1</v>
      </c>
      <c r="J388">
        <v>12</v>
      </c>
      <c r="K388">
        <v>3</v>
      </c>
      <c r="L388">
        <v>0.03</v>
      </c>
      <c r="M388" t="s">
        <v>201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46669.26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 x14ac:dyDescent="0.25">
      <c r="A389">
        <v>61</v>
      </c>
      <c r="B389" t="s">
        <v>150</v>
      </c>
      <c r="C389" t="s">
        <v>199</v>
      </c>
      <c r="D389" s="2">
        <v>45597</v>
      </c>
      <c r="E389">
        <v>41789.78</v>
      </c>
      <c r="F389" s="2">
        <v>45637</v>
      </c>
      <c r="G389" s="2">
        <v>45597</v>
      </c>
      <c r="H389" s="2">
        <v>45961</v>
      </c>
      <c r="I389">
        <v>3482.48</v>
      </c>
      <c r="J389">
        <v>12</v>
      </c>
      <c r="K389">
        <v>4</v>
      </c>
      <c r="L389">
        <v>0.03</v>
      </c>
      <c r="M389" t="s">
        <v>201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41789.78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 x14ac:dyDescent="0.25">
      <c r="A390">
        <v>61</v>
      </c>
      <c r="B390" t="s">
        <v>150</v>
      </c>
      <c r="C390" t="s">
        <v>199</v>
      </c>
      <c r="D390" s="2">
        <v>45962</v>
      </c>
      <c r="E390">
        <v>37420.47</v>
      </c>
      <c r="F390" s="2">
        <v>46002</v>
      </c>
      <c r="G390" s="2">
        <v>45962</v>
      </c>
      <c r="H390" s="2">
        <v>46326</v>
      </c>
      <c r="I390">
        <v>3118.37</v>
      </c>
      <c r="J390">
        <v>12</v>
      </c>
      <c r="K390">
        <v>5</v>
      </c>
      <c r="L390">
        <v>0.03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37420.47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</row>
    <row r="391" spans="1:109" x14ac:dyDescent="0.25">
      <c r="A391">
        <v>61</v>
      </c>
      <c r="B391" t="s">
        <v>150</v>
      </c>
      <c r="C391" t="s">
        <v>199</v>
      </c>
      <c r="D391" s="2">
        <v>46327</v>
      </c>
      <c r="E391">
        <v>33507.99</v>
      </c>
      <c r="F391" s="2">
        <v>46367</v>
      </c>
      <c r="G391" s="2">
        <v>46327</v>
      </c>
      <c r="H391" s="2">
        <v>46691</v>
      </c>
      <c r="I391">
        <v>2792.33</v>
      </c>
      <c r="J391">
        <v>12</v>
      </c>
      <c r="K391">
        <v>6</v>
      </c>
      <c r="L391">
        <v>0.03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33507.99</v>
      </c>
      <c r="DE391">
        <v>0</v>
      </c>
    </row>
    <row r="392" spans="1:109" x14ac:dyDescent="0.25">
      <c r="A392">
        <v>62</v>
      </c>
      <c r="B392" t="s">
        <v>151</v>
      </c>
      <c r="C392" t="s">
        <v>196</v>
      </c>
      <c r="D392" s="2">
        <v>44136</v>
      </c>
      <c r="E392">
        <v>220000</v>
      </c>
      <c r="F392" s="2">
        <v>44176</v>
      </c>
      <c r="G392" s="2">
        <v>44136</v>
      </c>
      <c r="H392" s="2">
        <v>44500</v>
      </c>
      <c r="I392">
        <v>18333.330000000002</v>
      </c>
      <c r="J392">
        <v>12</v>
      </c>
      <c r="K392">
        <v>0</v>
      </c>
      <c r="L392">
        <v>0.05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 x14ac:dyDescent="0.25">
      <c r="A393">
        <v>62</v>
      </c>
      <c r="B393" t="s">
        <v>151</v>
      </c>
      <c r="C393" t="s">
        <v>196</v>
      </c>
      <c r="D393" s="2">
        <v>44501</v>
      </c>
      <c r="E393">
        <v>202244.25</v>
      </c>
      <c r="F393" s="2">
        <v>44541</v>
      </c>
      <c r="G393" s="2">
        <v>44501</v>
      </c>
      <c r="H393" s="2">
        <v>44865</v>
      </c>
      <c r="I393">
        <v>16853.689999999999</v>
      </c>
      <c r="J393">
        <v>12</v>
      </c>
      <c r="K393">
        <v>1</v>
      </c>
      <c r="L393">
        <v>0.03</v>
      </c>
      <c r="M393" t="s">
        <v>201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202244.25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 x14ac:dyDescent="0.25">
      <c r="A394">
        <v>62</v>
      </c>
      <c r="B394" t="s">
        <v>151</v>
      </c>
      <c r="C394" t="s">
        <v>196</v>
      </c>
      <c r="D394" s="2">
        <v>44866</v>
      </c>
      <c r="E394">
        <v>185921.53</v>
      </c>
      <c r="F394" s="2">
        <v>44906</v>
      </c>
      <c r="G394" s="2">
        <v>44866</v>
      </c>
      <c r="H394" s="2">
        <v>45230</v>
      </c>
      <c r="I394">
        <v>15493.46</v>
      </c>
      <c r="J394">
        <v>12</v>
      </c>
      <c r="K394">
        <v>2</v>
      </c>
      <c r="L394">
        <v>0.03</v>
      </c>
      <c r="M394" t="s">
        <v>201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185921.53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 x14ac:dyDescent="0.25">
      <c r="A395">
        <v>62</v>
      </c>
      <c r="B395" t="s">
        <v>151</v>
      </c>
      <c r="C395" t="s">
        <v>196</v>
      </c>
      <c r="D395" s="2">
        <v>45231</v>
      </c>
      <c r="E395">
        <v>170916.18</v>
      </c>
      <c r="F395" s="2">
        <v>45271</v>
      </c>
      <c r="G395" s="2">
        <v>45231</v>
      </c>
      <c r="H395" s="2">
        <v>45596</v>
      </c>
      <c r="I395">
        <v>14243.01</v>
      </c>
      <c r="J395">
        <v>12</v>
      </c>
      <c r="K395">
        <v>3</v>
      </c>
      <c r="L395">
        <v>0.03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170916.18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</row>
    <row r="396" spans="1:109" x14ac:dyDescent="0.25">
      <c r="A396">
        <v>62</v>
      </c>
      <c r="B396" t="s">
        <v>151</v>
      </c>
      <c r="C396" t="s">
        <v>196</v>
      </c>
      <c r="D396" s="2">
        <v>45597</v>
      </c>
      <c r="E396">
        <v>157121.88</v>
      </c>
      <c r="F396" s="2">
        <v>45637</v>
      </c>
      <c r="G396" s="2">
        <v>45597</v>
      </c>
      <c r="H396" s="2">
        <v>45961</v>
      </c>
      <c r="I396">
        <v>13093.49</v>
      </c>
      <c r="J396">
        <v>12</v>
      </c>
      <c r="K396">
        <v>4</v>
      </c>
      <c r="L396">
        <v>0.03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157121.88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</row>
    <row r="397" spans="1:109" x14ac:dyDescent="0.25">
      <c r="A397">
        <v>62</v>
      </c>
      <c r="B397" t="s">
        <v>151</v>
      </c>
      <c r="C397" t="s">
        <v>196</v>
      </c>
      <c r="D397" s="2">
        <v>45962</v>
      </c>
      <c r="E397">
        <v>144440.89000000001</v>
      </c>
      <c r="F397" s="2">
        <v>46002</v>
      </c>
      <c r="G397" s="2">
        <v>45962</v>
      </c>
      <c r="H397" s="2">
        <v>46326</v>
      </c>
      <c r="I397">
        <v>12036.74</v>
      </c>
      <c r="J397">
        <v>12</v>
      </c>
      <c r="K397">
        <v>5</v>
      </c>
      <c r="L397">
        <v>0.03</v>
      </c>
      <c r="M397" t="s">
        <v>201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144440.89000000001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</row>
    <row r="398" spans="1:109" x14ac:dyDescent="0.25">
      <c r="A398">
        <v>62</v>
      </c>
      <c r="B398" t="s">
        <v>151</v>
      </c>
      <c r="C398" t="s">
        <v>196</v>
      </c>
      <c r="D398" s="2">
        <v>46327</v>
      </c>
      <c r="E398">
        <v>132783.35999999999</v>
      </c>
      <c r="F398" s="2">
        <v>46367</v>
      </c>
      <c r="G398" s="2">
        <v>46327</v>
      </c>
      <c r="H398" s="2">
        <v>46691</v>
      </c>
      <c r="I398">
        <v>11065.28</v>
      </c>
      <c r="J398">
        <v>12</v>
      </c>
      <c r="K398">
        <v>6</v>
      </c>
      <c r="L398">
        <v>0.03</v>
      </c>
      <c r="M398" t="s">
        <v>201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132783.35999999999</v>
      </c>
      <c r="DE398">
        <v>0</v>
      </c>
    </row>
    <row r="399" spans="1:109" x14ac:dyDescent="0.25">
      <c r="A399">
        <v>63</v>
      </c>
      <c r="B399" t="s">
        <v>134</v>
      </c>
      <c r="C399" t="s">
        <v>197</v>
      </c>
      <c r="D399" s="2">
        <v>44136</v>
      </c>
      <c r="E399">
        <v>20000</v>
      </c>
      <c r="F399" s="2">
        <v>44176</v>
      </c>
      <c r="G399" s="2">
        <v>44136</v>
      </c>
      <c r="H399" s="2">
        <v>44500</v>
      </c>
      <c r="I399">
        <v>1666.67</v>
      </c>
      <c r="J399">
        <v>12</v>
      </c>
      <c r="K399">
        <v>0</v>
      </c>
      <c r="L399">
        <v>0.05</v>
      </c>
      <c r="M399" t="s">
        <v>201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</row>
    <row r="400" spans="1:109" x14ac:dyDescent="0.25">
      <c r="A400">
        <v>63</v>
      </c>
      <c r="B400" t="s">
        <v>134</v>
      </c>
      <c r="C400" t="s">
        <v>197</v>
      </c>
      <c r="D400" s="2">
        <v>44501</v>
      </c>
      <c r="E400">
        <v>19131.91</v>
      </c>
      <c r="F400" s="2">
        <v>44541</v>
      </c>
      <c r="G400" s="2">
        <v>44501</v>
      </c>
      <c r="H400" s="2">
        <v>44865</v>
      </c>
      <c r="I400">
        <v>1594.33</v>
      </c>
      <c r="J400">
        <v>12</v>
      </c>
      <c r="K400">
        <v>1</v>
      </c>
      <c r="L400">
        <v>0.03</v>
      </c>
      <c r="M400" t="s">
        <v>201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19131.91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</row>
    <row r="401" spans="1:109" x14ac:dyDescent="0.25">
      <c r="A401">
        <v>63</v>
      </c>
      <c r="B401" t="s">
        <v>134</v>
      </c>
      <c r="C401" t="s">
        <v>197</v>
      </c>
      <c r="D401" s="2">
        <v>44866</v>
      </c>
      <c r="E401">
        <v>18301.509999999998</v>
      </c>
      <c r="F401" s="2">
        <v>44906</v>
      </c>
      <c r="G401" s="2">
        <v>44866</v>
      </c>
      <c r="H401" s="2">
        <v>45230</v>
      </c>
      <c r="I401">
        <v>1525.13</v>
      </c>
      <c r="J401">
        <v>12</v>
      </c>
      <c r="K401">
        <v>2</v>
      </c>
      <c r="L401">
        <v>0.03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18301.509999999998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09" x14ac:dyDescent="0.25">
      <c r="A402">
        <v>63</v>
      </c>
      <c r="B402" t="s">
        <v>134</v>
      </c>
      <c r="C402" t="s">
        <v>197</v>
      </c>
      <c r="D402" s="2">
        <v>45231</v>
      </c>
      <c r="E402">
        <v>17507.150000000001</v>
      </c>
      <c r="F402" s="2">
        <v>45271</v>
      </c>
      <c r="G402" s="2">
        <v>45231</v>
      </c>
      <c r="H402" s="2">
        <v>45596</v>
      </c>
      <c r="I402">
        <v>1458.93</v>
      </c>
      <c r="J402">
        <v>12</v>
      </c>
      <c r="K402">
        <v>3</v>
      </c>
      <c r="L402">
        <v>0.03</v>
      </c>
      <c r="M402" t="s">
        <v>201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17507.150000000001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09" x14ac:dyDescent="0.25">
      <c r="A403">
        <v>63</v>
      </c>
      <c r="B403" t="s">
        <v>134</v>
      </c>
      <c r="C403" t="s">
        <v>197</v>
      </c>
      <c r="D403" s="2">
        <v>45597</v>
      </c>
      <c r="E403">
        <v>16747.259999999998</v>
      </c>
      <c r="F403" s="2">
        <v>45637</v>
      </c>
      <c r="G403" s="2">
        <v>45597</v>
      </c>
      <c r="H403" s="2">
        <v>45961</v>
      </c>
      <c r="I403">
        <v>1395.61</v>
      </c>
      <c r="J403">
        <v>12</v>
      </c>
      <c r="K403">
        <v>4</v>
      </c>
      <c r="L403">
        <v>0.03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16747.259999999998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09" x14ac:dyDescent="0.25">
      <c r="A404">
        <v>63</v>
      </c>
      <c r="B404" t="s">
        <v>134</v>
      </c>
      <c r="C404" t="s">
        <v>197</v>
      </c>
      <c r="D404" s="2">
        <v>45962</v>
      </c>
      <c r="E404">
        <v>16020.36</v>
      </c>
      <c r="F404" s="2">
        <v>46002</v>
      </c>
      <c r="G404" s="2">
        <v>45962</v>
      </c>
      <c r="H404" s="2">
        <v>46326</v>
      </c>
      <c r="I404">
        <v>1335.03</v>
      </c>
      <c r="J404">
        <v>12</v>
      </c>
      <c r="K404">
        <v>5</v>
      </c>
      <c r="L404">
        <v>0.03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16020.36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</row>
    <row r="405" spans="1:109" x14ac:dyDescent="0.25">
      <c r="A405">
        <v>63</v>
      </c>
      <c r="B405" t="s">
        <v>134</v>
      </c>
      <c r="C405" t="s">
        <v>197</v>
      </c>
      <c r="D405" s="2">
        <v>46327</v>
      </c>
      <c r="E405">
        <v>15325.01</v>
      </c>
      <c r="F405" s="2">
        <v>46367</v>
      </c>
      <c r="G405" s="2">
        <v>46327</v>
      </c>
      <c r="H405" s="2">
        <v>46691</v>
      </c>
      <c r="I405">
        <v>1277.08</v>
      </c>
      <c r="J405">
        <v>12</v>
      </c>
      <c r="K405">
        <v>6</v>
      </c>
      <c r="L405">
        <v>0.03</v>
      </c>
      <c r="M405" t="s">
        <v>201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15325.01</v>
      </c>
      <c r="DE405">
        <v>0</v>
      </c>
    </row>
    <row r="406" spans="1:109" x14ac:dyDescent="0.25">
      <c r="A406">
        <v>65</v>
      </c>
      <c r="B406" t="s">
        <v>152</v>
      </c>
      <c r="C406" t="s">
        <v>196</v>
      </c>
      <c r="D406" s="2">
        <v>44136</v>
      </c>
      <c r="E406">
        <v>50000</v>
      </c>
      <c r="F406" s="2">
        <v>44176</v>
      </c>
      <c r="G406" s="2">
        <v>44136</v>
      </c>
      <c r="H406" s="2">
        <v>44500</v>
      </c>
      <c r="I406">
        <v>4166.67</v>
      </c>
      <c r="J406">
        <v>12</v>
      </c>
      <c r="K406">
        <v>0</v>
      </c>
      <c r="L406">
        <v>0.05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</row>
    <row r="407" spans="1:109" x14ac:dyDescent="0.25">
      <c r="A407">
        <v>65</v>
      </c>
      <c r="B407" t="s">
        <v>152</v>
      </c>
      <c r="C407" t="s">
        <v>196</v>
      </c>
      <c r="D407" s="2">
        <v>44501</v>
      </c>
      <c r="E407">
        <v>45964.6</v>
      </c>
      <c r="F407" s="2">
        <v>44541</v>
      </c>
      <c r="G407" s="2">
        <v>44501</v>
      </c>
      <c r="H407" s="2">
        <v>44865</v>
      </c>
      <c r="I407">
        <v>3830.38</v>
      </c>
      <c r="J407">
        <v>12</v>
      </c>
      <c r="K407">
        <v>1</v>
      </c>
      <c r="L407">
        <v>0.03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45964.6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</row>
    <row r="408" spans="1:109" x14ac:dyDescent="0.25">
      <c r="A408">
        <v>65</v>
      </c>
      <c r="B408" t="s">
        <v>152</v>
      </c>
      <c r="C408" t="s">
        <v>196</v>
      </c>
      <c r="D408" s="2">
        <v>44866</v>
      </c>
      <c r="E408">
        <v>42254.89</v>
      </c>
      <c r="F408" s="2">
        <v>44906</v>
      </c>
      <c r="G408" s="2">
        <v>44866</v>
      </c>
      <c r="H408" s="2">
        <v>45230</v>
      </c>
      <c r="I408">
        <v>3521.24</v>
      </c>
      <c r="J408">
        <v>12</v>
      </c>
      <c r="K408">
        <v>2</v>
      </c>
      <c r="L408">
        <v>0.03</v>
      </c>
      <c r="M408" t="s">
        <v>201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42254.89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09" x14ac:dyDescent="0.25">
      <c r="A409">
        <v>65</v>
      </c>
      <c r="B409" t="s">
        <v>152</v>
      </c>
      <c r="C409" t="s">
        <v>196</v>
      </c>
      <c r="D409" s="2">
        <v>45231</v>
      </c>
      <c r="E409">
        <v>38844.589999999997</v>
      </c>
      <c r="F409" s="2">
        <v>45271</v>
      </c>
      <c r="G409" s="2">
        <v>45231</v>
      </c>
      <c r="H409" s="2">
        <v>45596</v>
      </c>
      <c r="I409">
        <v>3237.05</v>
      </c>
      <c r="J409">
        <v>12</v>
      </c>
      <c r="K409">
        <v>3</v>
      </c>
      <c r="L409">
        <v>0.03</v>
      </c>
      <c r="M409" t="s">
        <v>201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38844.589999999997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09" x14ac:dyDescent="0.25">
      <c r="A410">
        <v>65</v>
      </c>
      <c r="B410" t="s">
        <v>152</v>
      </c>
      <c r="C410" t="s">
        <v>196</v>
      </c>
      <c r="D410" s="2">
        <v>45597</v>
      </c>
      <c r="E410">
        <v>35709.519999999997</v>
      </c>
      <c r="F410" s="2">
        <v>45637</v>
      </c>
      <c r="G410" s="2">
        <v>45597</v>
      </c>
      <c r="H410" s="2">
        <v>45961</v>
      </c>
      <c r="I410">
        <v>2975.79</v>
      </c>
      <c r="J410">
        <v>12</v>
      </c>
      <c r="K410">
        <v>4</v>
      </c>
      <c r="L410">
        <v>0.03</v>
      </c>
      <c r="M410" t="s">
        <v>201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35709.519999999997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09" x14ac:dyDescent="0.25">
      <c r="A411">
        <v>65</v>
      </c>
      <c r="B411" t="s">
        <v>152</v>
      </c>
      <c r="C411" t="s">
        <v>196</v>
      </c>
      <c r="D411" s="2">
        <v>45962</v>
      </c>
      <c r="E411">
        <v>32827.480000000003</v>
      </c>
      <c r="F411" s="2">
        <v>46002</v>
      </c>
      <c r="G411" s="2">
        <v>45962</v>
      </c>
      <c r="H411" s="2">
        <v>46326</v>
      </c>
      <c r="I411">
        <v>2735.62</v>
      </c>
      <c r="J411">
        <v>12</v>
      </c>
      <c r="K411">
        <v>5</v>
      </c>
      <c r="L411">
        <v>0.03</v>
      </c>
      <c r="M411" t="s">
        <v>201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32827.480000000003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</row>
    <row r="412" spans="1:109" x14ac:dyDescent="0.25">
      <c r="A412">
        <v>65</v>
      </c>
      <c r="B412" t="s">
        <v>152</v>
      </c>
      <c r="C412" t="s">
        <v>196</v>
      </c>
      <c r="D412" s="2">
        <v>46327</v>
      </c>
      <c r="E412">
        <v>30178.04</v>
      </c>
      <c r="F412" s="2">
        <v>46367</v>
      </c>
      <c r="G412" s="2">
        <v>46327</v>
      </c>
      <c r="H412" s="2">
        <v>46691</v>
      </c>
      <c r="I412">
        <v>2514.84</v>
      </c>
      <c r="J412">
        <v>12</v>
      </c>
      <c r="K412">
        <v>6</v>
      </c>
      <c r="L412">
        <v>0.03</v>
      </c>
      <c r="M412" t="s">
        <v>201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30178.04</v>
      </c>
      <c r="DE412">
        <v>0</v>
      </c>
    </row>
    <row r="413" spans="1:109" x14ac:dyDescent="0.25">
      <c r="A413">
        <v>66</v>
      </c>
      <c r="B413" t="s">
        <v>109</v>
      </c>
      <c r="C413" t="s">
        <v>196</v>
      </c>
      <c r="D413" s="2">
        <v>44166</v>
      </c>
      <c r="E413">
        <v>120000</v>
      </c>
      <c r="F413" s="2">
        <v>44206</v>
      </c>
      <c r="G413" s="2">
        <v>44166</v>
      </c>
      <c r="H413" s="2">
        <v>44530</v>
      </c>
      <c r="I413">
        <v>10000</v>
      </c>
      <c r="J413">
        <v>12</v>
      </c>
      <c r="K413">
        <v>0</v>
      </c>
      <c r="L413">
        <v>0.05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</row>
    <row r="414" spans="1:109" x14ac:dyDescent="0.25">
      <c r="A414">
        <v>66</v>
      </c>
      <c r="B414" t="s">
        <v>109</v>
      </c>
      <c r="C414" t="s">
        <v>196</v>
      </c>
      <c r="D414" s="2">
        <v>44531</v>
      </c>
      <c r="E414">
        <v>110315.04</v>
      </c>
      <c r="F414" s="2">
        <v>44571</v>
      </c>
      <c r="G414" s="2">
        <v>44531</v>
      </c>
      <c r="H414" s="2">
        <v>44895</v>
      </c>
      <c r="I414">
        <v>9192.92</v>
      </c>
      <c r="J414">
        <v>12</v>
      </c>
      <c r="K414">
        <v>1</v>
      </c>
      <c r="L414">
        <v>0.03</v>
      </c>
      <c r="M414" t="s">
        <v>201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110315.04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09" x14ac:dyDescent="0.25">
      <c r="A415">
        <v>66</v>
      </c>
      <c r="B415" t="s">
        <v>109</v>
      </c>
      <c r="C415" t="s">
        <v>196</v>
      </c>
      <c r="D415" s="2">
        <v>44896</v>
      </c>
      <c r="E415">
        <v>101411.74</v>
      </c>
      <c r="F415" s="2">
        <v>44936</v>
      </c>
      <c r="G415" s="2">
        <v>44896</v>
      </c>
      <c r="H415" s="2">
        <v>45260</v>
      </c>
      <c r="I415">
        <v>8450.98</v>
      </c>
      <c r="J415">
        <v>12</v>
      </c>
      <c r="K415">
        <v>2</v>
      </c>
      <c r="L415">
        <v>0.03</v>
      </c>
      <c r="M415" t="s">
        <v>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101411.74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 x14ac:dyDescent="0.25">
      <c r="A416">
        <v>66</v>
      </c>
      <c r="B416" t="s">
        <v>109</v>
      </c>
      <c r="C416" t="s">
        <v>196</v>
      </c>
      <c r="D416" s="2">
        <v>45261</v>
      </c>
      <c r="E416">
        <v>93227.01</v>
      </c>
      <c r="F416" s="2">
        <v>45301</v>
      </c>
      <c r="G416" s="2">
        <v>45261</v>
      </c>
      <c r="H416" s="2">
        <v>45626</v>
      </c>
      <c r="I416">
        <v>7768.92</v>
      </c>
      <c r="J416">
        <v>12</v>
      </c>
      <c r="K416">
        <v>3</v>
      </c>
      <c r="L416">
        <v>0.03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93227.01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</row>
    <row r="417" spans="1:109" x14ac:dyDescent="0.25">
      <c r="A417">
        <v>66</v>
      </c>
      <c r="B417" t="s">
        <v>109</v>
      </c>
      <c r="C417" t="s">
        <v>196</v>
      </c>
      <c r="D417" s="2">
        <v>45627</v>
      </c>
      <c r="E417">
        <v>85702.84</v>
      </c>
      <c r="F417" s="2">
        <v>45667</v>
      </c>
      <c r="G417" s="2">
        <v>45627</v>
      </c>
      <c r="H417" s="2">
        <v>45991</v>
      </c>
      <c r="I417">
        <v>7141.9</v>
      </c>
      <c r="J417">
        <v>12</v>
      </c>
      <c r="K417">
        <v>4</v>
      </c>
      <c r="L417">
        <v>0.03</v>
      </c>
      <c r="M417" t="s">
        <v>201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85702.84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</row>
    <row r="418" spans="1:109" x14ac:dyDescent="0.25">
      <c r="A418">
        <v>66</v>
      </c>
      <c r="B418" t="s">
        <v>109</v>
      </c>
      <c r="C418" t="s">
        <v>196</v>
      </c>
      <c r="D418" s="2">
        <v>45992</v>
      </c>
      <c r="E418">
        <v>78785.94</v>
      </c>
      <c r="F418" s="2">
        <v>46032</v>
      </c>
      <c r="G418" s="2">
        <v>45992</v>
      </c>
      <c r="H418" s="2">
        <v>46356</v>
      </c>
      <c r="I418">
        <v>6565.5</v>
      </c>
      <c r="J418">
        <v>12</v>
      </c>
      <c r="K418">
        <v>5</v>
      </c>
      <c r="L418">
        <v>0.03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78785.94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</row>
    <row r="419" spans="1:109" x14ac:dyDescent="0.25">
      <c r="A419">
        <v>66</v>
      </c>
      <c r="B419" t="s">
        <v>109</v>
      </c>
      <c r="C419" t="s">
        <v>196</v>
      </c>
      <c r="D419" s="2">
        <v>46357</v>
      </c>
      <c r="E419">
        <v>72427.289999999994</v>
      </c>
      <c r="F419" s="2">
        <v>46397</v>
      </c>
      <c r="G419" s="2">
        <v>46357</v>
      </c>
      <c r="H419" s="2">
        <v>46721</v>
      </c>
      <c r="I419">
        <v>6035.61</v>
      </c>
      <c r="J419">
        <v>12</v>
      </c>
      <c r="K419">
        <v>6</v>
      </c>
      <c r="L419">
        <v>0.03</v>
      </c>
      <c r="M419" t="s">
        <v>201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72427.289999999994</v>
      </c>
    </row>
    <row r="420" spans="1:109" x14ac:dyDescent="0.25">
      <c r="A420">
        <v>67</v>
      </c>
      <c r="B420" t="s">
        <v>153</v>
      </c>
      <c r="C420" t="s">
        <v>198</v>
      </c>
      <c r="D420" s="2">
        <v>44166</v>
      </c>
      <c r="E420">
        <v>20000</v>
      </c>
      <c r="F420" s="2">
        <v>44206</v>
      </c>
      <c r="G420" s="2">
        <v>44166</v>
      </c>
      <c r="H420" s="2">
        <v>44530</v>
      </c>
      <c r="I420">
        <v>1666.67</v>
      </c>
      <c r="J420">
        <v>12</v>
      </c>
      <c r="K420">
        <v>0</v>
      </c>
      <c r="L420">
        <v>0.05</v>
      </c>
      <c r="M420" t="s">
        <v>201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</row>
    <row r="421" spans="1:109" x14ac:dyDescent="0.25">
      <c r="A421">
        <v>67</v>
      </c>
      <c r="B421" t="s">
        <v>153</v>
      </c>
      <c r="C421" t="s">
        <v>198</v>
      </c>
      <c r="D421" s="2">
        <v>44531</v>
      </c>
      <c r="E421">
        <v>19151.02</v>
      </c>
      <c r="F421" s="2">
        <v>44571</v>
      </c>
      <c r="G421" s="2">
        <v>44531</v>
      </c>
      <c r="H421" s="2">
        <v>44895</v>
      </c>
      <c r="I421">
        <v>1595.92</v>
      </c>
      <c r="J421">
        <v>12</v>
      </c>
      <c r="K421">
        <v>1</v>
      </c>
      <c r="L421">
        <v>0.03</v>
      </c>
      <c r="M421" t="s">
        <v>201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19151.02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</row>
    <row r="422" spans="1:109" x14ac:dyDescent="0.25">
      <c r="A422">
        <v>67</v>
      </c>
      <c r="B422" t="s">
        <v>153</v>
      </c>
      <c r="C422" t="s">
        <v>198</v>
      </c>
      <c r="D422" s="2">
        <v>44896</v>
      </c>
      <c r="E422">
        <v>18338.080000000002</v>
      </c>
      <c r="F422" s="2">
        <v>44936</v>
      </c>
      <c r="G422" s="2">
        <v>44896</v>
      </c>
      <c r="H422" s="2">
        <v>45260</v>
      </c>
      <c r="I422">
        <v>1528.17</v>
      </c>
      <c r="J422">
        <v>12</v>
      </c>
      <c r="K422">
        <v>2</v>
      </c>
      <c r="L422">
        <v>0.03</v>
      </c>
      <c r="M422" t="s">
        <v>201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18338.080000000002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09" x14ac:dyDescent="0.25">
      <c r="A423">
        <v>67</v>
      </c>
      <c r="B423" t="s">
        <v>153</v>
      </c>
      <c r="C423" t="s">
        <v>198</v>
      </c>
      <c r="D423" s="2">
        <v>45261</v>
      </c>
      <c r="E423">
        <v>17559.650000000001</v>
      </c>
      <c r="F423" s="2">
        <v>45301</v>
      </c>
      <c r="G423" s="2">
        <v>45261</v>
      </c>
      <c r="H423" s="2">
        <v>45626</v>
      </c>
      <c r="I423">
        <v>1463.3</v>
      </c>
      <c r="J423">
        <v>12</v>
      </c>
      <c r="K423">
        <v>3</v>
      </c>
      <c r="L423">
        <v>0.03</v>
      </c>
      <c r="M423" t="s">
        <v>201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17559.650000000001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09" x14ac:dyDescent="0.25">
      <c r="A424">
        <v>67</v>
      </c>
      <c r="B424" t="s">
        <v>153</v>
      </c>
      <c r="C424" t="s">
        <v>198</v>
      </c>
      <c r="D424" s="2">
        <v>45627</v>
      </c>
      <c r="E424">
        <v>16814.259999999998</v>
      </c>
      <c r="F424" s="2">
        <v>45667</v>
      </c>
      <c r="G424" s="2">
        <v>45627</v>
      </c>
      <c r="H424" s="2">
        <v>45991</v>
      </c>
      <c r="I424">
        <v>1401.19</v>
      </c>
      <c r="J424">
        <v>12</v>
      </c>
      <c r="K424">
        <v>4</v>
      </c>
      <c r="L424">
        <v>0.03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16814.259999999998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09" x14ac:dyDescent="0.25">
      <c r="A425">
        <v>67</v>
      </c>
      <c r="B425" t="s">
        <v>153</v>
      </c>
      <c r="C425" t="s">
        <v>198</v>
      </c>
      <c r="D425" s="2">
        <v>45992</v>
      </c>
      <c r="E425">
        <v>16100.51</v>
      </c>
      <c r="F425" s="2">
        <v>46032</v>
      </c>
      <c r="G425" s="2">
        <v>45992</v>
      </c>
      <c r="H425" s="2">
        <v>46356</v>
      </c>
      <c r="I425">
        <v>1341.71</v>
      </c>
      <c r="J425">
        <v>12</v>
      </c>
      <c r="K425">
        <v>5</v>
      </c>
      <c r="L425">
        <v>0.03</v>
      </c>
      <c r="M425" t="s">
        <v>201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16100.51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</row>
    <row r="426" spans="1:109" x14ac:dyDescent="0.25">
      <c r="A426">
        <v>67</v>
      </c>
      <c r="B426" t="s">
        <v>153</v>
      </c>
      <c r="C426" t="s">
        <v>198</v>
      </c>
      <c r="D426" s="2">
        <v>46357</v>
      </c>
      <c r="E426">
        <v>15417.06</v>
      </c>
      <c r="F426" s="2">
        <v>46397</v>
      </c>
      <c r="G426" s="2">
        <v>46357</v>
      </c>
      <c r="H426" s="2">
        <v>46721</v>
      </c>
      <c r="I426">
        <v>1284.75</v>
      </c>
      <c r="J426">
        <v>12</v>
      </c>
      <c r="K426">
        <v>6</v>
      </c>
      <c r="L426">
        <v>0.03</v>
      </c>
      <c r="M426" t="s">
        <v>201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15417.06</v>
      </c>
    </row>
    <row r="427" spans="1:109" x14ac:dyDescent="0.25">
      <c r="A427">
        <v>68</v>
      </c>
      <c r="B427" t="s">
        <v>154</v>
      </c>
      <c r="C427" t="s">
        <v>198</v>
      </c>
      <c r="D427" s="2">
        <v>44166</v>
      </c>
      <c r="E427">
        <v>30000</v>
      </c>
      <c r="F427" s="2">
        <v>44206</v>
      </c>
      <c r="G427" s="2">
        <v>44166</v>
      </c>
      <c r="H427" s="2">
        <v>44530</v>
      </c>
      <c r="I427">
        <v>2500</v>
      </c>
      <c r="J427">
        <v>12</v>
      </c>
      <c r="K427">
        <v>0</v>
      </c>
      <c r="L427">
        <v>0.05</v>
      </c>
      <c r="M427" t="s">
        <v>201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09" x14ac:dyDescent="0.25">
      <c r="A428">
        <v>68</v>
      </c>
      <c r="B428" t="s">
        <v>154</v>
      </c>
      <c r="C428" t="s">
        <v>198</v>
      </c>
      <c r="D428" s="2">
        <v>44531</v>
      </c>
      <c r="E428">
        <v>28726.53</v>
      </c>
      <c r="F428" s="2">
        <v>44571</v>
      </c>
      <c r="G428" s="2">
        <v>44531</v>
      </c>
      <c r="H428" s="2">
        <v>44895</v>
      </c>
      <c r="I428">
        <v>2393.88</v>
      </c>
      <c r="J428">
        <v>12</v>
      </c>
      <c r="K428">
        <v>1</v>
      </c>
      <c r="L428">
        <v>0.03</v>
      </c>
      <c r="M428" t="s">
        <v>201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28726.53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09" x14ac:dyDescent="0.25">
      <c r="A429">
        <v>68</v>
      </c>
      <c r="B429" t="s">
        <v>154</v>
      </c>
      <c r="C429" t="s">
        <v>198</v>
      </c>
      <c r="D429" s="2">
        <v>44896</v>
      </c>
      <c r="E429">
        <v>27507.119999999999</v>
      </c>
      <c r="F429" s="2">
        <v>44936</v>
      </c>
      <c r="G429" s="2">
        <v>44896</v>
      </c>
      <c r="H429" s="2">
        <v>45260</v>
      </c>
      <c r="I429">
        <v>2292.2600000000002</v>
      </c>
      <c r="J429">
        <v>12</v>
      </c>
      <c r="K429">
        <v>2</v>
      </c>
      <c r="L429">
        <v>0.03</v>
      </c>
      <c r="M429" t="s">
        <v>201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27507.119999999999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09" x14ac:dyDescent="0.25">
      <c r="A430">
        <v>68</v>
      </c>
      <c r="B430" t="s">
        <v>154</v>
      </c>
      <c r="C430" t="s">
        <v>198</v>
      </c>
      <c r="D430" s="2">
        <v>45261</v>
      </c>
      <c r="E430">
        <v>26339.47</v>
      </c>
      <c r="F430" s="2">
        <v>45301</v>
      </c>
      <c r="G430" s="2">
        <v>45261</v>
      </c>
      <c r="H430" s="2">
        <v>45626</v>
      </c>
      <c r="I430">
        <v>2194.96</v>
      </c>
      <c r="J430">
        <v>12</v>
      </c>
      <c r="K430">
        <v>3</v>
      </c>
      <c r="L430">
        <v>0.03</v>
      </c>
      <c r="M430" t="s">
        <v>201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26339.47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09" x14ac:dyDescent="0.25">
      <c r="A431">
        <v>68</v>
      </c>
      <c r="B431" t="s">
        <v>154</v>
      </c>
      <c r="C431" t="s">
        <v>198</v>
      </c>
      <c r="D431" s="2">
        <v>45627</v>
      </c>
      <c r="E431">
        <v>25221.39</v>
      </c>
      <c r="F431" s="2">
        <v>45667</v>
      </c>
      <c r="G431" s="2">
        <v>45627</v>
      </c>
      <c r="H431" s="2">
        <v>45991</v>
      </c>
      <c r="I431">
        <v>2101.7800000000002</v>
      </c>
      <c r="J431">
        <v>12</v>
      </c>
      <c r="K431">
        <v>4</v>
      </c>
      <c r="L431">
        <v>0.03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25221.39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09" x14ac:dyDescent="0.25">
      <c r="A432">
        <v>68</v>
      </c>
      <c r="B432" t="s">
        <v>154</v>
      </c>
      <c r="C432" t="s">
        <v>198</v>
      </c>
      <c r="D432" s="2">
        <v>45992</v>
      </c>
      <c r="E432">
        <v>24150.76</v>
      </c>
      <c r="F432" s="2">
        <v>46032</v>
      </c>
      <c r="G432" s="2">
        <v>45992</v>
      </c>
      <c r="H432" s="2">
        <v>46356</v>
      </c>
      <c r="I432">
        <v>2012.56</v>
      </c>
      <c r="J432">
        <v>12</v>
      </c>
      <c r="K432">
        <v>5</v>
      </c>
      <c r="L432">
        <v>0.03</v>
      </c>
      <c r="M432" t="s">
        <v>201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24150.76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</row>
    <row r="433" spans="1:109" x14ac:dyDescent="0.25">
      <c r="A433">
        <v>68</v>
      </c>
      <c r="B433" t="s">
        <v>154</v>
      </c>
      <c r="C433" t="s">
        <v>198</v>
      </c>
      <c r="D433" s="2">
        <v>46357</v>
      </c>
      <c r="E433">
        <v>23125.59</v>
      </c>
      <c r="F433" s="2">
        <v>46397</v>
      </c>
      <c r="G433" s="2">
        <v>46357</v>
      </c>
      <c r="H433" s="2">
        <v>46721</v>
      </c>
      <c r="I433">
        <v>1927.13</v>
      </c>
      <c r="J433">
        <v>12</v>
      </c>
      <c r="K433">
        <v>6</v>
      </c>
      <c r="L433">
        <v>0.03</v>
      </c>
      <c r="M433" t="s">
        <v>201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23125.59</v>
      </c>
    </row>
    <row r="434" spans="1:109" x14ac:dyDescent="0.25">
      <c r="A434">
        <v>69</v>
      </c>
      <c r="B434" t="s">
        <v>154</v>
      </c>
      <c r="C434" t="s">
        <v>198</v>
      </c>
      <c r="D434" s="2">
        <v>44166</v>
      </c>
      <c r="E434">
        <v>20000</v>
      </c>
      <c r="F434" s="2">
        <v>44206</v>
      </c>
      <c r="G434" s="2">
        <v>44166</v>
      </c>
      <c r="H434" s="2">
        <v>44530</v>
      </c>
      <c r="I434">
        <v>1666.67</v>
      </c>
      <c r="J434">
        <v>12</v>
      </c>
      <c r="K434">
        <v>0</v>
      </c>
      <c r="L434">
        <v>0.05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</row>
    <row r="435" spans="1:109" x14ac:dyDescent="0.25">
      <c r="A435">
        <v>69</v>
      </c>
      <c r="B435" t="s">
        <v>154</v>
      </c>
      <c r="C435" t="s">
        <v>198</v>
      </c>
      <c r="D435" s="2">
        <v>44531</v>
      </c>
      <c r="E435">
        <v>19151.02</v>
      </c>
      <c r="F435" s="2">
        <v>44571</v>
      </c>
      <c r="G435" s="2">
        <v>44531</v>
      </c>
      <c r="H435" s="2">
        <v>44895</v>
      </c>
      <c r="I435">
        <v>1595.92</v>
      </c>
      <c r="J435">
        <v>12</v>
      </c>
      <c r="K435">
        <v>1</v>
      </c>
      <c r="L435">
        <v>0.03</v>
      </c>
      <c r="M435" t="s">
        <v>201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19151.02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</row>
    <row r="436" spans="1:109" x14ac:dyDescent="0.25">
      <c r="A436">
        <v>69</v>
      </c>
      <c r="B436" t="s">
        <v>154</v>
      </c>
      <c r="C436" t="s">
        <v>198</v>
      </c>
      <c r="D436" s="2">
        <v>44896</v>
      </c>
      <c r="E436">
        <v>18338.080000000002</v>
      </c>
      <c r="F436" s="2">
        <v>44936</v>
      </c>
      <c r="G436" s="2">
        <v>44896</v>
      </c>
      <c r="H436" s="2">
        <v>45260</v>
      </c>
      <c r="I436">
        <v>1528.17</v>
      </c>
      <c r="J436">
        <v>12</v>
      </c>
      <c r="K436">
        <v>2</v>
      </c>
      <c r="L436">
        <v>0.03</v>
      </c>
      <c r="M436" t="s">
        <v>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18338.080000000002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 x14ac:dyDescent="0.25">
      <c r="A437">
        <v>69</v>
      </c>
      <c r="B437" t="s">
        <v>154</v>
      </c>
      <c r="C437" t="s">
        <v>198</v>
      </c>
      <c r="D437" s="2">
        <v>45261</v>
      </c>
      <c r="E437">
        <v>17559.650000000001</v>
      </c>
      <c r="F437" s="2">
        <v>45301</v>
      </c>
      <c r="G437" s="2">
        <v>45261</v>
      </c>
      <c r="H437" s="2">
        <v>45626</v>
      </c>
      <c r="I437">
        <v>1463.3</v>
      </c>
      <c r="J437">
        <v>12</v>
      </c>
      <c r="K437">
        <v>3</v>
      </c>
      <c r="L437">
        <v>0.03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17559.650000000001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 x14ac:dyDescent="0.25">
      <c r="A438">
        <v>69</v>
      </c>
      <c r="B438" t="s">
        <v>154</v>
      </c>
      <c r="C438" t="s">
        <v>198</v>
      </c>
      <c r="D438" s="2">
        <v>45627</v>
      </c>
      <c r="E438">
        <v>16814.259999999998</v>
      </c>
      <c r="F438" s="2">
        <v>45667</v>
      </c>
      <c r="G438" s="2">
        <v>45627</v>
      </c>
      <c r="H438" s="2">
        <v>45991</v>
      </c>
      <c r="I438">
        <v>1401.19</v>
      </c>
      <c r="J438">
        <v>12</v>
      </c>
      <c r="K438">
        <v>4</v>
      </c>
      <c r="L438">
        <v>0.03</v>
      </c>
      <c r="M438" t="s">
        <v>201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16814.259999999998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 x14ac:dyDescent="0.25">
      <c r="A439">
        <v>69</v>
      </c>
      <c r="B439" t="s">
        <v>154</v>
      </c>
      <c r="C439" t="s">
        <v>198</v>
      </c>
      <c r="D439" s="2">
        <v>45992</v>
      </c>
      <c r="E439">
        <v>16100.51</v>
      </c>
      <c r="F439" s="2">
        <v>46032</v>
      </c>
      <c r="G439" s="2">
        <v>45992</v>
      </c>
      <c r="H439" s="2">
        <v>46356</v>
      </c>
      <c r="I439">
        <v>1341.71</v>
      </c>
      <c r="J439">
        <v>12</v>
      </c>
      <c r="K439">
        <v>5</v>
      </c>
      <c r="L439">
        <v>0.03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16100.51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</row>
    <row r="440" spans="1:109" x14ac:dyDescent="0.25">
      <c r="A440">
        <v>69</v>
      </c>
      <c r="B440" t="s">
        <v>154</v>
      </c>
      <c r="C440" t="s">
        <v>198</v>
      </c>
      <c r="D440" s="2">
        <v>46357</v>
      </c>
      <c r="E440">
        <v>15417.06</v>
      </c>
      <c r="F440" s="2">
        <v>46397</v>
      </c>
      <c r="G440" s="2">
        <v>46357</v>
      </c>
      <c r="H440" s="2">
        <v>46721</v>
      </c>
      <c r="I440">
        <v>1284.75</v>
      </c>
      <c r="J440">
        <v>12</v>
      </c>
      <c r="K440">
        <v>6</v>
      </c>
      <c r="L440">
        <v>0.03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15417.06</v>
      </c>
    </row>
    <row r="441" spans="1:109" x14ac:dyDescent="0.25">
      <c r="A441">
        <v>70</v>
      </c>
      <c r="B441" t="s">
        <v>155</v>
      </c>
      <c r="C441" t="s">
        <v>200</v>
      </c>
      <c r="D441" s="2">
        <v>44136</v>
      </c>
      <c r="E441">
        <v>20000</v>
      </c>
      <c r="F441" s="2">
        <v>44176</v>
      </c>
      <c r="G441" s="2">
        <v>44136</v>
      </c>
      <c r="H441" s="2">
        <v>44561</v>
      </c>
      <c r="I441">
        <v>1428.57</v>
      </c>
      <c r="J441">
        <v>14</v>
      </c>
      <c r="K441">
        <v>0</v>
      </c>
      <c r="L441">
        <v>0.05</v>
      </c>
      <c r="M441" t="s">
        <v>201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 x14ac:dyDescent="0.25">
      <c r="A442">
        <v>70</v>
      </c>
      <c r="B442" t="s">
        <v>155</v>
      </c>
      <c r="C442" t="s">
        <v>200</v>
      </c>
      <c r="D442" s="2">
        <v>44562</v>
      </c>
      <c r="E442">
        <v>17818.18</v>
      </c>
      <c r="F442" s="2">
        <v>44602</v>
      </c>
      <c r="G442" s="2">
        <v>44562</v>
      </c>
      <c r="H442" s="2">
        <v>44985</v>
      </c>
      <c r="I442">
        <v>1272.73</v>
      </c>
      <c r="J442">
        <v>14</v>
      </c>
      <c r="K442">
        <v>1</v>
      </c>
      <c r="L442">
        <v>0.03</v>
      </c>
      <c r="M442" t="s">
        <v>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17818.18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 x14ac:dyDescent="0.25">
      <c r="A443">
        <v>70</v>
      </c>
      <c r="B443" t="s">
        <v>155</v>
      </c>
      <c r="C443" t="s">
        <v>200</v>
      </c>
      <c r="D443" s="2">
        <v>44986</v>
      </c>
      <c r="E443">
        <v>15874.38</v>
      </c>
      <c r="F443" s="2">
        <v>45026</v>
      </c>
      <c r="G443" s="2">
        <v>44986</v>
      </c>
      <c r="H443" s="2">
        <v>45412</v>
      </c>
      <c r="I443">
        <v>1133.8800000000001</v>
      </c>
      <c r="J443">
        <v>14</v>
      </c>
      <c r="K443">
        <v>2</v>
      </c>
      <c r="L443">
        <v>0.03</v>
      </c>
      <c r="M443" t="s">
        <v>201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15874.38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 x14ac:dyDescent="0.25">
      <c r="A444">
        <v>70</v>
      </c>
      <c r="B444" t="s">
        <v>155</v>
      </c>
      <c r="C444" t="s">
        <v>200</v>
      </c>
      <c r="D444" s="2">
        <v>45413</v>
      </c>
      <c r="E444">
        <v>14142.63</v>
      </c>
      <c r="F444" s="2">
        <v>45453</v>
      </c>
      <c r="G444" s="2">
        <v>45413</v>
      </c>
      <c r="H444" s="2">
        <v>45838</v>
      </c>
      <c r="I444">
        <v>1010.19</v>
      </c>
      <c r="J444">
        <v>14</v>
      </c>
      <c r="K444">
        <v>3</v>
      </c>
      <c r="L444">
        <v>0.03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14142.63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09" x14ac:dyDescent="0.25">
      <c r="A445">
        <v>70</v>
      </c>
      <c r="B445" t="s">
        <v>155</v>
      </c>
      <c r="C445" t="s">
        <v>200</v>
      </c>
      <c r="D445" s="2">
        <v>45839</v>
      </c>
      <c r="E445">
        <v>12599.8</v>
      </c>
      <c r="F445" s="2">
        <v>45879</v>
      </c>
      <c r="G445" s="2">
        <v>45839</v>
      </c>
      <c r="H445" s="2">
        <v>46265</v>
      </c>
      <c r="I445">
        <v>899.99</v>
      </c>
      <c r="J445">
        <v>14</v>
      </c>
      <c r="K445">
        <v>4</v>
      </c>
      <c r="L445">
        <v>0.03</v>
      </c>
      <c r="M445" t="s">
        <v>201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12599.8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</row>
    <row r="446" spans="1:109" x14ac:dyDescent="0.25">
      <c r="A446">
        <v>70</v>
      </c>
      <c r="B446" t="s">
        <v>155</v>
      </c>
      <c r="C446" t="s">
        <v>200</v>
      </c>
      <c r="D446" s="2">
        <v>46266</v>
      </c>
      <c r="E446">
        <v>11225.27</v>
      </c>
      <c r="F446" s="2">
        <v>46306</v>
      </c>
      <c r="G446" s="2">
        <v>46266</v>
      </c>
      <c r="H446" s="2">
        <v>46691</v>
      </c>
      <c r="I446">
        <v>801.81</v>
      </c>
      <c r="J446">
        <v>14</v>
      </c>
      <c r="K446">
        <v>5</v>
      </c>
      <c r="L446">
        <v>0.03</v>
      </c>
      <c r="M446" t="s">
        <v>201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11225.27</v>
      </c>
      <c r="DC446">
        <v>0</v>
      </c>
      <c r="DD446">
        <v>0</v>
      </c>
      <c r="DE446">
        <v>0</v>
      </c>
    </row>
    <row r="447" spans="1:109" x14ac:dyDescent="0.25">
      <c r="A447">
        <v>71</v>
      </c>
      <c r="B447" t="s">
        <v>156</v>
      </c>
      <c r="C447" t="s">
        <v>198</v>
      </c>
      <c r="D447" s="2">
        <v>44197</v>
      </c>
      <c r="E447">
        <v>130000</v>
      </c>
      <c r="F447" s="2">
        <v>44237</v>
      </c>
      <c r="G447" s="2">
        <v>44197</v>
      </c>
      <c r="H447" s="2">
        <v>44561</v>
      </c>
      <c r="I447">
        <v>10833.33</v>
      </c>
      <c r="J447">
        <v>12</v>
      </c>
      <c r="K447">
        <v>0</v>
      </c>
      <c r="L447">
        <v>0.05</v>
      </c>
      <c r="M447" t="s">
        <v>201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09" x14ac:dyDescent="0.25">
      <c r="A448">
        <v>71</v>
      </c>
      <c r="B448" t="s">
        <v>156</v>
      </c>
      <c r="C448" t="s">
        <v>198</v>
      </c>
      <c r="D448" s="2">
        <v>44562</v>
      </c>
      <c r="E448">
        <v>124481.63</v>
      </c>
      <c r="F448" s="2">
        <v>44602</v>
      </c>
      <c r="G448" s="2">
        <v>44562</v>
      </c>
      <c r="H448" s="2">
        <v>44926</v>
      </c>
      <c r="I448">
        <v>10373.469999999999</v>
      </c>
      <c r="J448">
        <v>12</v>
      </c>
      <c r="K448">
        <v>1</v>
      </c>
      <c r="L448">
        <v>0.03</v>
      </c>
      <c r="M448" t="s">
        <v>201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124481.63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</row>
    <row r="449" spans="1:109" x14ac:dyDescent="0.25">
      <c r="A449">
        <v>71</v>
      </c>
      <c r="B449" t="s">
        <v>156</v>
      </c>
      <c r="C449" t="s">
        <v>198</v>
      </c>
      <c r="D449" s="2">
        <v>44927</v>
      </c>
      <c r="E449">
        <v>119197.51</v>
      </c>
      <c r="F449" s="2">
        <v>44967</v>
      </c>
      <c r="G449" s="2">
        <v>44927</v>
      </c>
      <c r="H449" s="2">
        <v>45291</v>
      </c>
      <c r="I449">
        <v>9933.1299999999992</v>
      </c>
      <c r="J449">
        <v>12</v>
      </c>
      <c r="K449">
        <v>2</v>
      </c>
      <c r="L449">
        <v>0.03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119197.51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</row>
    <row r="450" spans="1:109" x14ac:dyDescent="0.25">
      <c r="A450">
        <v>71</v>
      </c>
      <c r="B450" t="s">
        <v>156</v>
      </c>
      <c r="C450" t="s">
        <v>198</v>
      </c>
      <c r="D450" s="2">
        <v>45292</v>
      </c>
      <c r="E450">
        <v>114137.7</v>
      </c>
      <c r="F450" s="2">
        <v>45332</v>
      </c>
      <c r="G450" s="2">
        <v>45292</v>
      </c>
      <c r="H450" s="2">
        <v>45657</v>
      </c>
      <c r="I450">
        <v>9511.48</v>
      </c>
      <c r="J450">
        <v>12</v>
      </c>
      <c r="K450">
        <v>3</v>
      </c>
      <c r="L450">
        <v>0.03</v>
      </c>
      <c r="M450" t="s">
        <v>201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114137.7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09" x14ac:dyDescent="0.25">
      <c r="A451">
        <v>71</v>
      </c>
      <c r="B451" t="s">
        <v>156</v>
      </c>
      <c r="C451" t="s">
        <v>198</v>
      </c>
      <c r="D451" s="2">
        <v>45658</v>
      </c>
      <c r="E451">
        <v>109292.67</v>
      </c>
      <c r="F451" s="2">
        <v>45698</v>
      </c>
      <c r="G451" s="2">
        <v>45658</v>
      </c>
      <c r="H451" s="2">
        <v>46022</v>
      </c>
      <c r="I451">
        <v>9107.7199999999993</v>
      </c>
      <c r="J451">
        <v>12</v>
      </c>
      <c r="K451">
        <v>4</v>
      </c>
      <c r="L451">
        <v>0.03</v>
      </c>
      <c r="M451" t="s">
        <v>201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109292.67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09" x14ac:dyDescent="0.25">
      <c r="A452">
        <v>71</v>
      </c>
      <c r="B452" t="s">
        <v>156</v>
      </c>
      <c r="C452" t="s">
        <v>198</v>
      </c>
      <c r="D452" s="2">
        <v>46023</v>
      </c>
      <c r="E452">
        <v>104653.31</v>
      </c>
      <c r="F452" s="2">
        <v>46063</v>
      </c>
      <c r="G452" s="2">
        <v>46023</v>
      </c>
      <c r="H452" s="2">
        <v>46387</v>
      </c>
      <c r="I452">
        <v>8721.11</v>
      </c>
      <c r="J452">
        <v>12</v>
      </c>
      <c r="K452">
        <v>5</v>
      </c>
      <c r="L452">
        <v>0.03</v>
      </c>
      <c r="M452" t="s">
        <v>201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104653.31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</row>
    <row r="453" spans="1:109" x14ac:dyDescent="0.25">
      <c r="A453">
        <v>71</v>
      </c>
      <c r="B453" t="s">
        <v>156</v>
      </c>
      <c r="C453" t="s">
        <v>198</v>
      </c>
      <c r="D453" s="2">
        <v>46388</v>
      </c>
      <c r="E453">
        <v>100210.88</v>
      </c>
      <c r="F453" s="2">
        <v>46428</v>
      </c>
      <c r="G453" s="2">
        <v>46388</v>
      </c>
      <c r="H453" s="2">
        <v>46752</v>
      </c>
      <c r="I453">
        <v>8350.91</v>
      </c>
      <c r="J453">
        <v>12</v>
      </c>
      <c r="K453">
        <v>6</v>
      </c>
      <c r="L453">
        <v>0.03</v>
      </c>
      <c r="M453" t="s">
        <v>201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09" x14ac:dyDescent="0.25">
      <c r="A454">
        <v>72</v>
      </c>
      <c r="B454" t="s">
        <v>157</v>
      </c>
      <c r="C454" t="s">
        <v>200</v>
      </c>
      <c r="D454" s="2">
        <v>44197</v>
      </c>
      <c r="E454">
        <v>180000</v>
      </c>
      <c r="F454" s="2">
        <v>44237</v>
      </c>
      <c r="G454" s="2">
        <v>44197</v>
      </c>
      <c r="H454" s="2">
        <v>44561</v>
      </c>
      <c r="I454">
        <v>15000</v>
      </c>
      <c r="J454">
        <v>12</v>
      </c>
      <c r="K454">
        <v>0</v>
      </c>
      <c r="L454">
        <v>0.05</v>
      </c>
      <c r="M454" t="s">
        <v>201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09" x14ac:dyDescent="0.25">
      <c r="A455">
        <v>72</v>
      </c>
      <c r="B455" t="s">
        <v>157</v>
      </c>
      <c r="C455" t="s">
        <v>200</v>
      </c>
      <c r="D455" s="2">
        <v>44562</v>
      </c>
      <c r="E455">
        <v>160363.64000000001</v>
      </c>
      <c r="F455" s="2">
        <v>44602</v>
      </c>
      <c r="G455" s="2">
        <v>44562</v>
      </c>
      <c r="H455" s="2">
        <v>44926</v>
      </c>
      <c r="I455">
        <v>13363.64</v>
      </c>
      <c r="J455">
        <v>12</v>
      </c>
      <c r="K455">
        <v>1</v>
      </c>
      <c r="L455">
        <v>0.03</v>
      </c>
      <c r="M455" t="s">
        <v>201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160363.64000000001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09" x14ac:dyDescent="0.25">
      <c r="A456">
        <v>72</v>
      </c>
      <c r="B456" t="s">
        <v>157</v>
      </c>
      <c r="C456" t="s">
        <v>200</v>
      </c>
      <c r="D456" s="2">
        <v>44927</v>
      </c>
      <c r="E456">
        <v>142869.42000000001</v>
      </c>
      <c r="F456" s="2">
        <v>44967</v>
      </c>
      <c r="G456" s="2">
        <v>44927</v>
      </c>
      <c r="H456" s="2">
        <v>45291</v>
      </c>
      <c r="I456">
        <v>11905.79</v>
      </c>
      <c r="J456">
        <v>12</v>
      </c>
      <c r="K456">
        <v>2</v>
      </c>
      <c r="L456">
        <v>0.03</v>
      </c>
      <c r="M456" t="s">
        <v>201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142869.42000000001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09" x14ac:dyDescent="0.25">
      <c r="A457">
        <v>72</v>
      </c>
      <c r="B457" t="s">
        <v>157</v>
      </c>
      <c r="C457" t="s">
        <v>200</v>
      </c>
      <c r="D457" s="2">
        <v>45292</v>
      </c>
      <c r="E457">
        <v>127283.67</v>
      </c>
      <c r="F457" s="2">
        <v>45332</v>
      </c>
      <c r="G457" s="2">
        <v>45292</v>
      </c>
      <c r="H457" s="2">
        <v>45657</v>
      </c>
      <c r="I457">
        <v>10606.97</v>
      </c>
      <c r="J457">
        <v>12</v>
      </c>
      <c r="K457">
        <v>3</v>
      </c>
      <c r="L457">
        <v>0.03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127283.67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09" x14ac:dyDescent="0.25">
      <c r="A458">
        <v>72</v>
      </c>
      <c r="B458" t="s">
        <v>157</v>
      </c>
      <c r="C458" t="s">
        <v>200</v>
      </c>
      <c r="D458" s="2">
        <v>45658</v>
      </c>
      <c r="E458">
        <v>113398.18</v>
      </c>
      <c r="F458" s="2">
        <v>45698</v>
      </c>
      <c r="G458" s="2">
        <v>45658</v>
      </c>
      <c r="H458" s="2">
        <v>46022</v>
      </c>
      <c r="I458">
        <v>9449.85</v>
      </c>
      <c r="J458">
        <v>12</v>
      </c>
      <c r="K458">
        <v>4</v>
      </c>
      <c r="L458">
        <v>0.03</v>
      </c>
      <c r="M458" t="s">
        <v>201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113398.18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09" x14ac:dyDescent="0.25">
      <c r="A459">
        <v>72</v>
      </c>
      <c r="B459" t="s">
        <v>157</v>
      </c>
      <c r="C459" t="s">
        <v>200</v>
      </c>
      <c r="D459" s="2">
        <v>46023</v>
      </c>
      <c r="E459">
        <v>101027.47</v>
      </c>
      <c r="F459" s="2">
        <v>46063</v>
      </c>
      <c r="G459" s="2">
        <v>46023</v>
      </c>
      <c r="H459" s="2">
        <v>46387</v>
      </c>
      <c r="I459">
        <v>8418.9599999999991</v>
      </c>
      <c r="J459">
        <v>12</v>
      </c>
      <c r="K459">
        <v>5</v>
      </c>
      <c r="L459">
        <v>0.03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101027.47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09" x14ac:dyDescent="0.25">
      <c r="A460">
        <v>72</v>
      </c>
      <c r="B460" t="s">
        <v>157</v>
      </c>
      <c r="C460" t="s">
        <v>200</v>
      </c>
      <c r="D460" s="2">
        <v>46388</v>
      </c>
      <c r="E460">
        <v>90006.29</v>
      </c>
      <c r="F460" s="2">
        <v>46428</v>
      </c>
      <c r="G460" s="2">
        <v>46388</v>
      </c>
      <c r="H460" s="2">
        <v>46752</v>
      </c>
      <c r="I460">
        <v>7500.52</v>
      </c>
      <c r="J460">
        <v>12</v>
      </c>
      <c r="K460">
        <v>6</v>
      </c>
      <c r="L460">
        <v>0.03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09" x14ac:dyDescent="0.25">
      <c r="A461">
        <v>73</v>
      </c>
      <c r="B461" t="s">
        <v>109</v>
      </c>
      <c r="C461" t="s">
        <v>196</v>
      </c>
      <c r="D461" s="2">
        <v>44197</v>
      </c>
      <c r="E461">
        <v>200000</v>
      </c>
      <c r="F461" s="2">
        <v>44237</v>
      </c>
      <c r="G461" s="2">
        <v>44197</v>
      </c>
      <c r="H461" s="2">
        <v>44561</v>
      </c>
      <c r="I461">
        <v>16666.669999999998</v>
      </c>
      <c r="J461">
        <v>12</v>
      </c>
      <c r="K461">
        <v>0</v>
      </c>
      <c r="L461">
        <v>0.05</v>
      </c>
      <c r="M461" t="s">
        <v>201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09" x14ac:dyDescent="0.25">
      <c r="A462">
        <v>73</v>
      </c>
      <c r="B462" t="s">
        <v>109</v>
      </c>
      <c r="C462" t="s">
        <v>196</v>
      </c>
      <c r="D462" s="2">
        <v>44562</v>
      </c>
      <c r="E462">
        <v>183858.41</v>
      </c>
      <c r="F462" s="2">
        <v>44602</v>
      </c>
      <c r="G462" s="2">
        <v>44562</v>
      </c>
      <c r="H462" s="2">
        <v>44926</v>
      </c>
      <c r="I462">
        <v>15321.53</v>
      </c>
      <c r="J462">
        <v>12</v>
      </c>
      <c r="K462">
        <v>1</v>
      </c>
      <c r="L462">
        <v>0.03</v>
      </c>
      <c r="M462" t="s">
        <v>201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183858.41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09" x14ac:dyDescent="0.25">
      <c r="A463">
        <v>73</v>
      </c>
      <c r="B463" t="s">
        <v>109</v>
      </c>
      <c r="C463" t="s">
        <v>196</v>
      </c>
      <c r="D463" s="2">
        <v>44927</v>
      </c>
      <c r="E463">
        <v>169019.57</v>
      </c>
      <c r="F463" s="2">
        <v>44967</v>
      </c>
      <c r="G463" s="2">
        <v>44927</v>
      </c>
      <c r="H463" s="2">
        <v>45291</v>
      </c>
      <c r="I463">
        <v>14084.96</v>
      </c>
      <c r="J463">
        <v>12</v>
      </c>
      <c r="K463">
        <v>2</v>
      </c>
      <c r="L463">
        <v>0.03</v>
      </c>
      <c r="M463" t="s">
        <v>201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169019.57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</row>
    <row r="464" spans="1:109" x14ac:dyDescent="0.25">
      <c r="A464">
        <v>73</v>
      </c>
      <c r="B464" t="s">
        <v>109</v>
      </c>
      <c r="C464" t="s">
        <v>196</v>
      </c>
      <c r="D464" s="2">
        <v>45292</v>
      </c>
      <c r="E464">
        <v>155378.34</v>
      </c>
      <c r="F464" s="2">
        <v>45332</v>
      </c>
      <c r="G464" s="2">
        <v>45292</v>
      </c>
      <c r="H464" s="2">
        <v>45657</v>
      </c>
      <c r="I464">
        <v>12948.2</v>
      </c>
      <c r="J464">
        <v>12</v>
      </c>
      <c r="K464">
        <v>3</v>
      </c>
      <c r="L464">
        <v>0.03</v>
      </c>
      <c r="M464" t="s">
        <v>201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155378.34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 x14ac:dyDescent="0.25">
      <c r="A465">
        <v>73</v>
      </c>
      <c r="B465" t="s">
        <v>109</v>
      </c>
      <c r="C465" t="s">
        <v>196</v>
      </c>
      <c r="D465" s="2">
        <v>45658</v>
      </c>
      <c r="E465">
        <v>142838.07</v>
      </c>
      <c r="F465" s="2">
        <v>45698</v>
      </c>
      <c r="G465" s="2">
        <v>45658</v>
      </c>
      <c r="H465" s="2">
        <v>46022</v>
      </c>
      <c r="I465">
        <v>11903.17</v>
      </c>
      <c r="J465">
        <v>12</v>
      </c>
      <c r="K465">
        <v>4</v>
      </c>
      <c r="L465">
        <v>0.03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142838.07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09" x14ac:dyDescent="0.25">
      <c r="A466">
        <v>73</v>
      </c>
      <c r="B466" t="s">
        <v>109</v>
      </c>
      <c r="C466" t="s">
        <v>196</v>
      </c>
      <c r="D466" s="2">
        <v>46023</v>
      </c>
      <c r="E466">
        <v>131309.9</v>
      </c>
      <c r="F466" s="2">
        <v>46063</v>
      </c>
      <c r="G466" s="2">
        <v>46023</v>
      </c>
      <c r="H466" s="2">
        <v>46387</v>
      </c>
      <c r="I466">
        <v>10942.49</v>
      </c>
      <c r="J466">
        <v>12</v>
      </c>
      <c r="K466">
        <v>5</v>
      </c>
      <c r="L466">
        <v>0.03</v>
      </c>
      <c r="M466" t="s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131309.9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</row>
    <row r="467" spans="1:109" x14ac:dyDescent="0.25">
      <c r="A467">
        <v>73</v>
      </c>
      <c r="B467" t="s">
        <v>109</v>
      </c>
      <c r="C467" t="s">
        <v>196</v>
      </c>
      <c r="D467" s="2">
        <v>46388</v>
      </c>
      <c r="E467">
        <v>120712.15</v>
      </c>
      <c r="F467" s="2">
        <v>46428</v>
      </c>
      <c r="G467" s="2">
        <v>46388</v>
      </c>
      <c r="H467" s="2">
        <v>46752</v>
      </c>
      <c r="I467">
        <v>10059.35</v>
      </c>
      <c r="J467">
        <v>12</v>
      </c>
      <c r="K467">
        <v>6</v>
      </c>
      <c r="L467">
        <v>0.03</v>
      </c>
      <c r="M467" t="s">
        <v>201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</row>
    <row r="468" spans="1:109" x14ac:dyDescent="0.25">
      <c r="A468">
        <v>74</v>
      </c>
      <c r="B468" t="s">
        <v>142</v>
      </c>
      <c r="C468" t="s">
        <v>196</v>
      </c>
      <c r="D468" s="2">
        <v>44197</v>
      </c>
      <c r="E468">
        <v>80000</v>
      </c>
      <c r="F468" s="2">
        <v>44237</v>
      </c>
      <c r="G468" s="2">
        <v>44197</v>
      </c>
      <c r="H468" s="2">
        <v>44561</v>
      </c>
      <c r="I468">
        <v>6666.67</v>
      </c>
      <c r="J468">
        <v>12</v>
      </c>
      <c r="K468">
        <v>0</v>
      </c>
      <c r="L468">
        <v>0.05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</row>
    <row r="469" spans="1:109" x14ac:dyDescent="0.25">
      <c r="A469">
        <v>74</v>
      </c>
      <c r="B469" t="s">
        <v>142</v>
      </c>
      <c r="C469" t="s">
        <v>196</v>
      </c>
      <c r="D469" s="2">
        <v>44562</v>
      </c>
      <c r="E469">
        <v>73543.360000000001</v>
      </c>
      <c r="F469" s="2">
        <v>44602</v>
      </c>
      <c r="G469" s="2">
        <v>44562</v>
      </c>
      <c r="H469" s="2">
        <v>44926</v>
      </c>
      <c r="I469">
        <v>6128.61</v>
      </c>
      <c r="J469">
        <v>12</v>
      </c>
      <c r="K469">
        <v>1</v>
      </c>
      <c r="L469">
        <v>0.03</v>
      </c>
      <c r="M469" t="s">
        <v>201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73543.360000000001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</row>
    <row r="470" spans="1:109" x14ac:dyDescent="0.25">
      <c r="A470">
        <v>74</v>
      </c>
      <c r="B470" t="s">
        <v>142</v>
      </c>
      <c r="C470" t="s">
        <v>196</v>
      </c>
      <c r="D470" s="2">
        <v>44927</v>
      </c>
      <c r="E470">
        <v>67607.83</v>
      </c>
      <c r="F470" s="2">
        <v>44967</v>
      </c>
      <c r="G470" s="2">
        <v>44927</v>
      </c>
      <c r="H470" s="2">
        <v>45291</v>
      </c>
      <c r="I470">
        <v>5633.99</v>
      </c>
      <c r="J470">
        <v>12</v>
      </c>
      <c r="K470">
        <v>2</v>
      </c>
      <c r="L470">
        <v>0.03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67607.83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</row>
    <row r="471" spans="1:109" x14ac:dyDescent="0.25">
      <c r="A471">
        <v>74</v>
      </c>
      <c r="B471" t="s">
        <v>142</v>
      </c>
      <c r="C471" t="s">
        <v>196</v>
      </c>
      <c r="D471" s="2">
        <v>45292</v>
      </c>
      <c r="E471">
        <v>62151.34</v>
      </c>
      <c r="F471" s="2">
        <v>45332</v>
      </c>
      <c r="G471" s="2">
        <v>45292</v>
      </c>
      <c r="H471" s="2">
        <v>45657</v>
      </c>
      <c r="I471">
        <v>5179.28</v>
      </c>
      <c r="J471">
        <v>12</v>
      </c>
      <c r="K471">
        <v>3</v>
      </c>
      <c r="L471">
        <v>0.03</v>
      </c>
      <c r="M471" t="s">
        <v>201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62151.34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</row>
    <row r="472" spans="1:109" x14ac:dyDescent="0.25">
      <c r="A472">
        <v>74</v>
      </c>
      <c r="B472" t="s">
        <v>142</v>
      </c>
      <c r="C472" t="s">
        <v>196</v>
      </c>
      <c r="D472" s="2">
        <v>45658</v>
      </c>
      <c r="E472">
        <v>57135.23</v>
      </c>
      <c r="F472" s="2">
        <v>45698</v>
      </c>
      <c r="G472" s="2">
        <v>45658</v>
      </c>
      <c r="H472" s="2">
        <v>46022</v>
      </c>
      <c r="I472">
        <v>4761.2700000000004</v>
      </c>
      <c r="J472">
        <v>12</v>
      </c>
      <c r="K472">
        <v>4</v>
      </c>
      <c r="L472">
        <v>0.03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57135.23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09" x14ac:dyDescent="0.25">
      <c r="A473">
        <v>74</v>
      </c>
      <c r="B473" t="s">
        <v>142</v>
      </c>
      <c r="C473" t="s">
        <v>196</v>
      </c>
      <c r="D473" s="2">
        <v>46023</v>
      </c>
      <c r="E473">
        <v>52523.96</v>
      </c>
      <c r="F473" s="2">
        <v>46063</v>
      </c>
      <c r="G473" s="2">
        <v>46023</v>
      </c>
      <c r="H473" s="2">
        <v>46387</v>
      </c>
      <c r="I473">
        <v>4377</v>
      </c>
      <c r="J473">
        <v>12</v>
      </c>
      <c r="K473">
        <v>5</v>
      </c>
      <c r="L473">
        <v>0.03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52523.96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</row>
    <row r="474" spans="1:109" x14ac:dyDescent="0.25">
      <c r="A474">
        <v>74</v>
      </c>
      <c r="B474" t="s">
        <v>142</v>
      </c>
      <c r="C474" t="s">
        <v>196</v>
      </c>
      <c r="D474" s="2">
        <v>46388</v>
      </c>
      <c r="E474">
        <v>48284.86</v>
      </c>
      <c r="F474" s="2">
        <v>46428</v>
      </c>
      <c r="G474" s="2">
        <v>46388</v>
      </c>
      <c r="H474" s="2">
        <v>46752</v>
      </c>
      <c r="I474">
        <v>4023.74</v>
      </c>
      <c r="J474">
        <v>12</v>
      </c>
      <c r="K474">
        <v>6</v>
      </c>
      <c r="L474">
        <v>0.03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09" x14ac:dyDescent="0.25">
      <c r="A475">
        <v>77</v>
      </c>
      <c r="B475" t="s">
        <v>142</v>
      </c>
      <c r="C475" t="s">
        <v>196</v>
      </c>
      <c r="D475" s="2">
        <v>44197</v>
      </c>
      <c r="E475">
        <v>70000</v>
      </c>
      <c r="F475" s="2">
        <v>44237</v>
      </c>
      <c r="G475" s="2">
        <v>44197</v>
      </c>
      <c r="H475" s="2">
        <v>44561</v>
      </c>
      <c r="I475">
        <v>5833.33</v>
      </c>
      <c r="J475">
        <v>12</v>
      </c>
      <c r="K475">
        <v>0</v>
      </c>
      <c r="L475">
        <v>0.05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09" x14ac:dyDescent="0.25">
      <c r="A476">
        <v>77</v>
      </c>
      <c r="B476" t="s">
        <v>142</v>
      </c>
      <c r="C476" t="s">
        <v>196</v>
      </c>
      <c r="D476" s="2">
        <v>44562</v>
      </c>
      <c r="E476">
        <v>64350.44</v>
      </c>
      <c r="F476" s="2">
        <v>44602</v>
      </c>
      <c r="G476" s="2">
        <v>44562</v>
      </c>
      <c r="H476" s="2">
        <v>44926</v>
      </c>
      <c r="I476">
        <v>5362.54</v>
      </c>
      <c r="J476">
        <v>12</v>
      </c>
      <c r="K476">
        <v>1</v>
      </c>
      <c r="L476">
        <v>0.03</v>
      </c>
      <c r="M476" t="s">
        <v>201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64350.44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09" x14ac:dyDescent="0.25">
      <c r="A477">
        <v>77</v>
      </c>
      <c r="B477" t="s">
        <v>142</v>
      </c>
      <c r="C477" t="s">
        <v>196</v>
      </c>
      <c r="D477" s="2">
        <v>44927</v>
      </c>
      <c r="E477">
        <v>59156.85</v>
      </c>
      <c r="F477" s="2">
        <v>44967</v>
      </c>
      <c r="G477" s="2">
        <v>44927</v>
      </c>
      <c r="H477" s="2">
        <v>45291</v>
      </c>
      <c r="I477">
        <v>4929.74</v>
      </c>
      <c r="J477">
        <v>12</v>
      </c>
      <c r="K477">
        <v>2</v>
      </c>
      <c r="L477">
        <v>0.03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59156.85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09" x14ac:dyDescent="0.25">
      <c r="A478">
        <v>77</v>
      </c>
      <c r="B478" t="s">
        <v>142</v>
      </c>
      <c r="C478" t="s">
        <v>196</v>
      </c>
      <c r="D478" s="2">
        <v>45292</v>
      </c>
      <c r="E478">
        <v>54382.42</v>
      </c>
      <c r="F478" s="2">
        <v>45332</v>
      </c>
      <c r="G478" s="2">
        <v>45292</v>
      </c>
      <c r="H478" s="2">
        <v>45657</v>
      </c>
      <c r="I478">
        <v>4531.87</v>
      </c>
      <c r="J478">
        <v>12</v>
      </c>
      <c r="K478">
        <v>3</v>
      </c>
      <c r="L478">
        <v>0.03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54382.42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</row>
    <row r="479" spans="1:109" x14ac:dyDescent="0.25">
      <c r="A479">
        <v>77</v>
      </c>
      <c r="B479" t="s">
        <v>142</v>
      </c>
      <c r="C479" t="s">
        <v>196</v>
      </c>
      <c r="D479" s="2">
        <v>45658</v>
      </c>
      <c r="E479">
        <v>49993.33</v>
      </c>
      <c r="F479" s="2">
        <v>45698</v>
      </c>
      <c r="G479" s="2">
        <v>45658</v>
      </c>
      <c r="H479" s="2">
        <v>46022</v>
      </c>
      <c r="I479">
        <v>4166.1099999999997</v>
      </c>
      <c r="J479">
        <v>12</v>
      </c>
      <c r="K479">
        <v>4</v>
      </c>
      <c r="L479">
        <v>0.03</v>
      </c>
      <c r="M479" t="s">
        <v>201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49993.33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</row>
    <row r="480" spans="1:109" x14ac:dyDescent="0.25">
      <c r="A480">
        <v>77</v>
      </c>
      <c r="B480" t="s">
        <v>142</v>
      </c>
      <c r="C480" t="s">
        <v>196</v>
      </c>
      <c r="D480" s="2">
        <v>46023</v>
      </c>
      <c r="E480">
        <v>45958.47</v>
      </c>
      <c r="F480" s="2">
        <v>46063</v>
      </c>
      <c r="G480" s="2">
        <v>46023</v>
      </c>
      <c r="H480" s="2">
        <v>46387</v>
      </c>
      <c r="I480">
        <v>3829.87</v>
      </c>
      <c r="J480">
        <v>12</v>
      </c>
      <c r="K480">
        <v>5</v>
      </c>
      <c r="L480">
        <v>0.03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45958.47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</row>
    <row r="481" spans="1:109" x14ac:dyDescent="0.25">
      <c r="A481">
        <v>77</v>
      </c>
      <c r="B481" t="s">
        <v>142</v>
      </c>
      <c r="C481" t="s">
        <v>196</v>
      </c>
      <c r="D481" s="2">
        <v>46388</v>
      </c>
      <c r="E481">
        <v>42249.25</v>
      </c>
      <c r="F481" s="2">
        <v>46428</v>
      </c>
      <c r="G481" s="2">
        <v>46388</v>
      </c>
      <c r="H481" s="2">
        <v>46752</v>
      </c>
      <c r="I481">
        <v>3520.77</v>
      </c>
      <c r="J481">
        <v>12</v>
      </c>
      <c r="K481">
        <v>6</v>
      </c>
      <c r="L481">
        <v>0.03</v>
      </c>
      <c r="M481" t="s">
        <v>201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 x14ac:dyDescent="0.25">
      <c r="A482">
        <v>78</v>
      </c>
      <c r="B482" t="s">
        <v>158</v>
      </c>
      <c r="C482" t="s">
        <v>198</v>
      </c>
      <c r="D482" s="2">
        <v>44197</v>
      </c>
      <c r="E482">
        <v>80000</v>
      </c>
      <c r="F482" s="2">
        <v>44237</v>
      </c>
      <c r="G482" s="2">
        <v>44197</v>
      </c>
      <c r="H482" s="2">
        <v>44561</v>
      </c>
      <c r="I482">
        <v>6666.67</v>
      </c>
      <c r="J482">
        <v>12</v>
      </c>
      <c r="K482">
        <v>0</v>
      </c>
      <c r="L482">
        <v>0.05</v>
      </c>
      <c r="M482" t="s">
        <v>201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 x14ac:dyDescent="0.25">
      <c r="A483">
        <v>78</v>
      </c>
      <c r="B483" t="s">
        <v>158</v>
      </c>
      <c r="C483" t="s">
        <v>198</v>
      </c>
      <c r="D483" s="2">
        <v>44562</v>
      </c>
      <c r="E483">
        <v>76604.08</v>
      </c>
      <c r="F483" s="2">
        <v>44602</v>
      </c>
      <c r="G483" s="2">
        <v>44562</v>
      </c>
      <c r="H483" s="2">
        <v>44926</v>
      </c>
      <c r="I483">
        <v>6383.67</v>
      </c>
      <c r="J483">
        <v>12</v>
      </c>
      <c r="K483">
        <v>1</v>
      </c>
      <c r="L483">
        <v>0.03</v>
      </c>
      <c r="M483" t="s">
        <v>201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76604.08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 x14ac:dyDescent="0.25">
      <c r="A484">
        <v>78</v>
      </c>
      <c r="B484" t="s">
        <v>158</v>
      </c>
      <c r="C484" t="s">
        <v>198</v>
      </c>
      <c r="D484" s="2">
        <v>44927</v>
      </c>
      <c r="E484">
        <v>73352.320000000007</v>
      </c>
      <c r="F484" s="2">
        <v>44967</v>
      </c>
      <c r="G484" s="2">
        <v>44927</v>
      </c>
      <c r="H484" s="2">
        <v>45291</v>
      </c>
      <c r="I484">
        <v>6112.69</v>
      </c>
      <c r="J484">
        <v>12</v>
      </c>
      <c r="K484">
        <v>2</v>
      </c>
      <c r="L484">
        <v>0.03</v>
      </c>
      <c r="M484" t="s">
        <v>201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73352.320000000007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 x14ac:dyDescent="0.25">
      <c r="A485">
        <v>78</v>
      </c>
      <c r="B485" t="s">
        <v>158</v>
      </c>
      <c r="C485" t="s">
        <v>198</v>
      </c>
      <c r="D485" s="2">
        <v>45292</v>
      </c>
      <c r="E485">
        <v>70238.59</v>
      </c>
      <c r="F485" s="2">
        <v>45332</v>
      </c>
      <c r="G485" s="2">
        <v>45292</v>
      </c>
      <c r="H485" s="2">
        <v>45657</v>
      </c>
      <c r="I485">
        <v>5853.22</v>
      </c>
      <c r="J485">
        <v>12</v>
      </c>
      <c r="K485">
        <v>3</v>
      </c>
      <c r="L485">
        <v>0.03</v>
      </c>
      <c r="M485" t="s">
        <v>201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70238.59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 x14ac:dyDescent="0.25">
      <c r="A486">
        <v>78</v>
      </c>
      <c r="B486" t="s">
        <v>158</v>
      </c>
      <c r="C486" t="s">
        <v>198</v>
      </c>
      <c r="D486" s="2">
        <v>45658</v>
      </c>
      <c r="E486">
        <v>67257.03</v>
      </c>
      <c r="F486" s="2">
        <v>45698</v>
      </c>
      <c r="G486" s="2">
        <v>45658</v>
      </c>
      <c r="H486" s="2">
        <v>46022</v>
      </c>
      <c r="I486">
        <v>5604.75</v>
      </c>
      <c r="J486">
        <v>12</v>
      </c>
      <c r="K486">
        <v>4</v>
      </c>
      <c r="L486">
        <v>0.03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67257.03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</row>
    <row r="487" spans="1:109" x14ac:dyDescent="0.25">
      <c r="A487">
        <v>78</v>
      </c>
      <c r="B487" t="s">
        <v>158</v>
      </c>
      <c r="C487" t="s">
        <v>198</v>
      </c>
      <c r="D487" s="2">
        <v>46023</v>
      </c>
      <c r="E487">
        <v>64402.04</v>
      </c>
      <c r="F487" s="2">
        <v>46063</v>
      </c>
      <c r="G487" s="2">
        <v>46023</v>
      </c>
      <c r="H487" s="2">
        <v>46387</v>
      </c>
      <c r="I487">
        <v>5366.84</v>
      </c>
      <c r="J487">
        <v>12</v>
      </c>
      <c r="K487">
        <v>5</v>
      </c>
      <c r="L487">
        <v>0.03</v>
      </c>
      <c r="M487" t="s">
        <v>201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64402.04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</row>
    <row r="488" spans="1:109" x14ac:dyDescent="0.25">
      <c r="A488">
        <v>78</v>
      </c>
      <c r="B488" t="s">
        <v>158</v>
      </c>
      <c r="C488" t="s">
        <v>198</v>
      </c>
      <c r="D488" s="2">
        <v>46388</v>
      </c>
      <c r="E488">
        <v>61668.24</v>
      </c>
      <c r="F488" s="2">
        <v>46428</v>
      </c>
      <c r="G488" s="2">
        <v>46388</v>
      </c>
      <c r="H488" s="2">
        <v>46752</v>
      </c>
      <c r="I488">
        <v>5139.0200000000004</v>
      </c>
      <c r="J488">
        <v>12</v>
      </c>
      <c r="K488">
        <v>6</v>
      </c>
      <c r="L488">
        <v>0.03</v>
      </c>
      <c r="M488" t="s">
        <v>201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 x14ac:dyDescent="0.25">
      <c r="A489">
        <v>82</v>
      </c>
      <c r="B489" t="s">
        <v>158</v>
      </c>
      <c r="C489" t="s">
        <v>198</v>
      </c>
      <c r="D489" s="2">
        <v>44197</v>
      </c>
      <c r="E489">
        <v>20000</v>
      </c>
      <c r="F489" s="2">
        <v>44237</v>
      </c>
      <c r="G489" s="2">
        <v>44197</v>
      </c>
      <c r="H489" s="2">
        <v>44561</v>
      </c>
      <c r="I489">
        <v>1666.67</v>
      </c>
      <c r="J489">
        <v>12</v>
      </c>
      <c r="K489">
        <v>0</v>
      </c>
      <c r="L489">
        <v>0.05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 x14ac:dyDescent="0.25">
      <c r="A490">
        <v>82</v>
      </c>
      <c r="B490" t="s">
        <v>158</v>
      </c>
      <c r="C490" t="s">
        <v>198</v>
      </c>
      <c r="D490" s="2">
        <v>44562</v>
      </c>
      <c r="E490">
        <v>19151.02</v>
      </c>
      <c r="F490" s="2">
        <v>44602</v>
      </c>
      <c r="G490" s="2">
        <v>44562</v>
      </c>
      <c r="H490" s="2">
        <v>44926</v>
      </c>
      <c r="I490">
        <v>1595.92</v>
      </c>
      <c r="J490">
        <v>12</v>
      </c>
      <c r="K490">
        <v>1</v>
      </c>
      <c r="L490">
        <v>0.03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19151.02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 x14ac:dyDescent="0.25">
      <c r="A491">
        <v>82</v>
      </c>
      <c r="B491" t="s">
        <v>158</v>
      </c>
      <c r="C491" t="s">
        <v>198</v>
      </c>
      <c r="D491" s="2">
        <v>44927</v>
      </c>
      <c r="E491">
        <v>18338.080000000002</v>
      </c>
      <c r="F491" s="2">
        <v>44967</v>
      </c>
      <c r="G491" s="2">
        <v>44927</v>
      </c>
      <c r="H491" s="2">
        <v>45291</v>
      </c>
      <c r="I491">
        <v>1528.17</v>
      </c>
      <c r="J491">
        <v>12</v>
      </c>
      <c r="K491">
        <v>2</v>
      </c>
      <c r="L491">
        <v>0.03</v>
      </c>
      <c r="M491" t="s">
        <v>201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18338.080000000002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 x14ac:dyDescent="0.25">
      <c r="A492">
        <v>82</v>
      </c>
      <c r="B492" t="s">
        <v>158</v>
      </c>
      <c r="C492" t="s">
        <v>198</v>
      </c>
      <c r="D492" s="2">
        <v>45292</v>
      </c>
      <c r="E492">
        <v>17559.650000000001</v>
      </c>
      <c r="F492" s="2">
        <v>45332</v>
      </c>
      <c r="G492" s="2">
        <v>45292</v>
      </c>
      <c r="H492" s="2">
        <v>45657</v>
      </c>
      <c r="I492">
        <v>1463.3</v>
      </c>
      <c r="J492">
        <v>12</v>
      </c>
      <c r="K492">
        <v>3</v>
      </c>
      <c r="L492">
        <v>0.03</v>
      </c>
      <c r="M492" t="s">
        <v>201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17559.650000000001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 x14ac:dyDescent="0.25">
      <c r="A493">
        <v>82</v>
      </c>
      <c r="B493" t="s">
        <v>158</v>
      </c>
      <c r="C493" t="s">
        <v>198</v>
      </c>
      <c r="D493" s="2">
        <v>45658</v>
      </c>
      <c r="E493">
        <v>16814.259999999998</v>
      </c>
      <c r="F493" s="2">
        <v>45698</v>
      </c>
      <c r="G493" s="2">
        <v>45658</v>
      </c>
      <c r="H493" s="2">
        <v>46022</v>
      </c>
      <c r="I493">
        <v>1401.19</v>
      </c>
      <c r="J493">
        <v>12</v>
      </c>
      <c r="K493">
        <v>4</v>
      </c>
      <c r="L493">
        <v>0.03</v>
      </c>
      <c r="M493" t="s">
        <v>201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16814.259999999998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</row>
    <row r="494" spans="1:109" x14ac:dyDescent="0.25">
      <c r="A494">
        <v>82</v>
      </c>
      <c r="B494" t="s">
        <v>158</v>
      </c>
      <c r="C494" t="s">
        <v>198</v>
      </c>
      <c r="D494" s="2">
        <v>46023</v>
      </c>
      <c r="E494">
        <v>16100.51</v>
      </c>
      <c r="F494" s="2">
        <v>46063</v>
      </c>
      <c r="G494" s="2">
        <v>46023</v>
      </c>
      <c r="H494" s="2">
        <v>46387</v>
      </c>
      <c r="I494">
        <v>1341.71</v>
      </c>
      <c r="J494">
        <v>12</v>
      </c>
      <c r="K494">
        <v>5</v>
      </c>
      <c r="L494">
        <v>0.03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16100.51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</row>
    <row r="495" spans="1:109" x14ac:dyDescent="0.25">
      <c r="A495">
        <v>82</v>
      </c>
      <c r="B495" t="s">
        <v>158</v>
      </c>
      <c r="C495" t="s">
        <v>198</v>
      </c>
      <c r="D495" s="2">
        <v>46388</v>
      </c>
      <c r="E495">
        <v>15417.06</v>
      </c>
      <c r="F495" s="2">
        <v>46428</v>
      </c>
      <c r="G495" s="2">
        <v>46388</v>
      </c>
      <c r="H495" s="2">
        <v>46752</v>
      </c>
      <c r="I495">
        <v>1284.75</v>
      </c>
      <c r="J495">
        <v>12</v>
      </c>
      <c r="K495">
        <v>6</v>
      </c>
      <c r="L495">
        <v>0.03</v>
      </c>
      <c r="M495" t="s">
        <v>201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</row>
    <row r="496" spans="1:109" x14ac:dyDescent="0.25">
      <c r="A496">
        <v>83</v>
      </c>
      <c r="B496" t="s">
        <v>159</v>
      </c>
      <c r="C496" t="s">
        <v>198</v>
      </c>
      <c r="D496" s="2">
        <v>44197</v>
      </c>
      <c r="E496">
        <v>20000</v>
      </c>
      <c r="F496" s="2">
        <v>44237</v>
      </c>
      <c r="G496" s="2">
        <v>44197</v>
      </c>
      <c r="H496" s="2">
        <v>44561</v>
      </c>
      <c r="I496">
        <v>1666.67</v>
      </c>
      <c r="J496">
        <v>12</v>
      </c>
      <c r="K496">
        <v>0</v>
      </c>
      <c r="L496">
        <v>0.05</v>
      </c>
      <c r="M496" t="s">
        <v>201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</row>
    <row r="497" spans="1:109" x14ac:dyDescent="0.25">
      <c r="A497">
        <v>83</v>
      </c>
      <c r="B497" t="s">
        <v>159</v>
      </c>
      <c r="C497" t="s">
        <v>198</v>
      </c>
      <c r="D497" s="2">
        <v>44562</v>
      </c>
      <c r="E497">
        <v>19151.02</v>
      </c>
      <c r="F497" s="2">
        <v>44602</v>
      </c>
      <c r="G497" s="2">
        <v>44562</v>
      </c>
      <c r="H497" s="2">
        <v>44926</v>
      </c>
      <c r="I497">
        <v>1595.92</v>
      </c>
      <c r="J497">
        <v>12</v>
      </c>
      <c r="K497">
        <v>1</v>
      </c>
      <c r="L497">
        <v>0.03</v>
      </c>
      <c r="M497" t="s">
        <v>201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19151.02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</row>
    <row r="498" spans="1:109" x14ac:dyDescent="0.25">
      <c r="A498">
        <v>83</v>
      </c>
      <c r="B498" t="s">
        <v>159</v>
      </c>
      <c r="C498" t="s">
        <v>198</v>
      </c>
      <c r="D498" s="2">
        <v>44927</v>
      </c>
      <c r="E498">
        <v>18338.080000000002</v>
      </c>
      <c r="F498" s="2">
        <v>44967</v>
      </c>
      <c r="G498" s="2">
        <v>44927</v>
      </c>
      <c r="H498" s="2">
        <v>45291</v>
      </c>
      <c r="I498">
        <v>1528.17</v>
      </c>
      <c r="J498">
        <v>12</v>
      </c>
      <c r="K498">
        <v>2</v>
      </c>
      <c r="L498">
        <v>0.03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18338.080000000002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</row>
    <row r="499" spans="1:109" x14ac:dyDescent="0.25">
      <c r="A499">
        <v>83</v>
      </c>
      <c r="B499" t="s">
        <v>159</v>
      </c>
      <c r="C499" t="s">
        <v>198</v>
      </c>
      <c r="D499" s="2">
        <v>45292</v>
      </c>
      <c r="E499">
        <v>17559.650000000001</v>
      </c>
      <c r="F499" s="2">
        <v>45332</v>
      </c>
      <c r="G499" s="2">
        <v>45292</v>
      </c>
      <c r="H499" s="2">
        <v>45657</v>
      </c>
      <c r="I499">
        <v>1463.3</v>
      </c>
      <c r="J499">
        <v>12</v>
      </c>
      <c r="K499">
        <v>3</v>
      </c>
      <c r="L499">
        <v>0.03</v>
      </c>
      <c r="M499" t="s">
        <v>201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17559.650000000001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 x14ac:dyDescent="0.25">
      <c r="A500">
        <v>83</v>
      </c>
      <c r="B500" t="s">
        <v>159</v>
      </c>
      <c r="C500" t="s">
        <v>198</v>
      </c>
      <c r="D500" s="2">
        <v>45658</v>
      </c>
      <c r="E500">
        <v>16814.259999999998</v>
      </c>
      <c r="F500" s="2">
        <v>45698</v>
      </c>
      <c r="G500" s="2">
        <v>45658</v>
      </c>
      <c r="H500" s="2">
        <v>46022</v>
      </c>
      <c r="I500">
        <v>1401.19</v>
      </c>
      <c r="J500">
        <v>12</v>
      </c>
      <c r="K500">
        <v>4</v>
      </c>
      <c r="L500">
        <v>0.03</v>
      </c>
      <c r="M500" t="s">
        <v>201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16814.259999999998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 x14ac:dyDescent="0.25">
      <c r="A501">
        <v>83</v>
      </c>
      <c r="B501" t="s">
        <v>159</v>
      </c>
      <c r="C501" t="s">
        <v>198</v>
      </c>
      <c r="D501" s="2">
        <v>46023</v>
      </c>
      <c r="E501">
        <v>16100.51</v>
      </c>
      <c r="F501" s="2">
        <v>46063</v>
      </c>
      <c r="G501" s="2">
        <v>46023</v>
      </c>
      <c r="H501" s="2">
        <v>46387</v>
      </c>
      <c r="I501">
        <v>1341.71</v>
      </c>
      <c r="J501">
        <v>12</v>
      </c>
      <c r="K501">
        <v>5</v>
      </c>
      <c r="L501">
        <v>0.03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16100.51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</row>
    <row r="502" spans="1:109" x14ac:dyDescent="0.25">
      <c r="A502">
        <v>83</v>
      </c>
      <c r="B502" t="s">
        <v>159</v>
      </c>
      <c r="C502" t="s">
        <v>198</v>
      </c>
      <c r="D502" s="2">
        <v>46388</v>
      </c>
      <c r="E502">
        <v>15417.06</v>
      </c>
      <c r="F502" s="2">
        <v>46428</v>
      </c>
      <c r="G502" s="2">
        <v>46388</v>
      </c>
      <c r="H502" s="2">
        <v>46752</v>
      </c>
      <c r="I502">
        <v>1284.75</v>
      </c>
      <c r="J502">
        <v>12</v>
      </c>
      <c r="K502">
        <v>6</v>
      </c>
      <c r="L502">
        <v>0.03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</row>
    <row r="503" spans="1:109" x14ac:dyDescent="0.25">
      <c r="A503">
        <v>84</v>
      </c>
      <c r="B503" t="s">
        <v>160</v>
      </c>
      <c r="C503" t="s">
        <v>197</v>
      </c>
      <c r="D503" s="2">
        <v>44197</v>
      </c>
      <c r="E503">
        <v>10000</v>
      </c>
      <c r="F503" s="2">
        <v>44237</v>
      </c>
      <c r="G503" s="2">
        <v>44197</v>
      </c>
      <c r="H503" s="2">
        <v>44561</v>
      </c>
      <c r="I503">
        <v>833.33</v>
      </c>
      <c r="J503">
        <v>12</v>
      </c>
      <c r="K503">
        <v>0</v>
      </c>
      <c r="L503">
        <v>0.05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</row>
    <row r="504" spans="1:109" x14ac:dyDescent="0.25">
      <c r="A504">
        <v>84</v>
      </c>
      <c r="B504" t="s">
        <v>160</v>
      </c>
      <c r="C504" t="s">
        <v>197</v>
      </c>
      <c r="D504" s="2">
        <v>44562</v>
      </c>
      <c r="E504">
        <v>9565.9599999999991</v>
      </c>
      <c r="F504" s="2">
        <v>44602</v>
      </c>
      <c r="G504" s="2">
        <v>44562</v>
      </c>
      <c r="H504" s="2">
        <v>44926</v>
      </c>
      <c r="I504">
        <v>797.16</v>
      </c>
      <c r="J504">
        <v>12</v>
      </c>
      <c r="K504">
        <v>1</v>
      </c>
      <c r="L504">
        <v>0.03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9565.9599999999991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 x14ac:dyDescent="0.25">
      <c r="A505">
        <v>84</v>
      </c>
      <c r="B505" t="s">
        <v>160</v>
      </c>
      <c r="C505" t="s">
        <v>197</v>
      </c>
      <c r="D505" s="2">
        <v>44927</v>
      </c>
      <c r="E505">
        <v>9150.75</v>
      </c>
      <c r="F505" s="2">
        <v>44967</v>
      </c>
      <c r="G505" s="2">
        <v>44927</v>
      </c>
      <c r="H505" s="2">
        <v>45291</v>
      </c>
      <c r="I505">
        <v>762.56</v>
      </c>
      <c r="J505">
        <v>12</v>
      </c>
      <c r="K505">
        <v>2</v>
      </c>
      <c r="L505">
        <v>0.03</v>
      </c>
      <c r="M505" t="s">
        <v>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9150.75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 x14ac:dyDescent="0.25">
      <c r="A506">
        <v>84</v>
      </c>
      <c r="B506" t="s">
        <v>160</v>
      </c>
      <c r="C506" t="s">
        <v>197</v>
      </c>
      <c r="D506" s="2">
        <v>45292</v>
      </c>
      <c r="E506">
        <v>8753.57</v>
      </c>
      <c r="F506" s="2">
        <v>45332</v>
      </c>
      <c r="G506" s="2">
        <v>45292</v>
      </c>
      <c r="H506" s="2">
        <v>45657</v>
      </c>
      <c r="I506">
        <v>729.46</v>
      </c>
      <c r="J506">
        <v>12</v>
      </c>
      <c r="K506">
        <v>3</v>
      </c>
      <c r="L506">
        <v>0.03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8753.57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 x14ac:dyDescent="0.25">
      <c r="A507">
        <v>84</v>
      </c>
      <c r="B507" t="s">
        <v>160</v>
      </c>
      <c r="C507" t="s">
        <v>197</v>
      </c>
      <c r="D507" s="2">
        <v>45658</v>
      </c>
      <c r="E507">
        <v>8373.6299999999992</v>
      </c>
      <c r="F507" s="2">
        <v>45698</v>
      </c>
      <c r="G507" s="2">
        <v>45658</v>
      </c>
      <c r="H507" s="2">
        <v>46022</v>
      </c>
      <c r="I507">
        <v>697.8</v>
      </c>
      <c r="J507">
        <v>12</v>
      </c>
      <c r="K507">
        <v>4</v>
      </c>
      <c r="L507">
        <v>0.03</v>
      </c>
      <c r="M507" t="s">
        <v>201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8373.6299999999992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 x14ac:dyDescent="0.25">
      <c r="A508">
        <v>84</v>
      </c>
      <c r="B508" t="s">
        <v>160</v>
      </c>
      <c r="C508" t="s">
        <v>197</v>
      </c>
      <c r="D508" s="2">
        <v>46023</v>
      </c>
      <c r="E508">
        <v>8010.18</v>
      </c>
      <c r="F508" s="2">
        <v>46063</v>
      </c>
      <c r="G508" s="2">
        <v>46023</v>
      </c>
      <c r="H508" s="2">
        <v>46387</v>
      </c>
      <c r="I508">
        <v>667.51</v>
      </c>
      <c r="J508">
        <v>12</v>
      </c>
      <c r="K508">
        <v>5</v>
      </c>
      <c r="L508">
        <v>0.03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8010.18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</row>
    <row r="509" spans="1:109" x14ac:dyDescent="0.25">
      <c r="A509">
        <v>84</v>
      </c>
      <c r="B509" t="s">
        <v>160</v>
      </c>
      <c r="C509" t="s">
        <v>197</v>
      </c>
      <c r="D509" s="2">
        <v>46388</v>
      </c>
      <c r="E509">
        <v>7662.5</v>
      </c>
      <c r="F509" s="2">
        <v>46428</v>
      </c>
      <c r="G509" s="2">
        <v>46388</v>
      </c>
      <c r="H509" s="2">
        <v>46752</v>
      </c>
      <c r="I509">
        <v>638.54</v>
      </c>
      <c r="J509">
        <v>12</v>
      </c>
      <c r="K509">
        <v>6</v>
      </c>
      <c r="L509">
        <v>0.03</v>
      </c>
      <c r="M509" t="s">
        <v>201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 x14ac:dyDescent="0.25">
      <c r="A510">
        <v>85</v>
      </c>
      <c r="B510" t="s">
        <v>161</v>
      </c>
      <c r="C510" t="s">
        <v>199</v>
      </c>
      <c r="D510" s="2">
        <v>44197</v>
      </c>
      <c r="E510">
        <v>30000</v>
      </c>
      <c r="F510" s="2">
        <v>44237</v>
      </c>
      <c r="G510" s="2">
        <v>44197</v>
      </c>
      <c r="H510" s="2">
        <v>44561</v>
      </c>
      <c r="I510">
        <v>2500</v>
      </c>
      <c r="J510">
        <v>12</v>
      </c>
      <c r="K510">
        <v>0</v>
      </c>
      <c r="L510">
        <v>0.05</v>
      </c>
      <c r="M510" t="s">
        <v>201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</row>
    <row r="511" spans="1:109" x14ac:dyDescent="0.25">
      <c r="A511">
        <v>85</v>
      </c>
      <c r="B511" t="s">
        <v>161</v>
      </c>
      <c r="C511" t="s">
        <v>199</v>
      </c>
      <c r="D511" s="2">
        <v>44562</v>
      </c>
      <c r="E511">
        <v>26863.37</v>
      </c>
      <c r="F511" s="2">
        <v>44602</v>
      </c>
      <c r="G511" s="2">
        <v>44562</v>
      </c>
      <c r="H511" s="2">
        <v>44926</v>
      </c>
      <c r="I511">
        <v>2238.61</v>
      </c>
      <c r="J511">
        <v>12</v>
      </c>
      <c r="K511">
        <v>1</v>
      </c>
      <c r="L511">
        <v>0.03</v>
      </c>
      <c r="M511" t="s">
        <v>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26863.37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</row>
    <row r="512" spans="1:109" x14ac:dyDescent="0.25">
      <c r="A512">
        <v>85</v>
      </c>
      <c r="B512" t="s">
        <v>161</v>
      </c>
      <c r="C512" t="s">
        <v>199</v>
      </c>
      <c r="D512" s="2">
        <v>44927</v>
      </c>
      <c r="E512">
        <v>24054.68</v>
      </c>
      <c r="F512" s="2">
        <v>44967</v>
      </c>
      <c r="G512" s="2">
        <v>44927</v>
      </c>
      <c r="H512" s="2">
        <v>45291</v>
      </c>
      <c r="I512">
        <v>2004.56</v>
      </c>
      <c r="J512">
        <v>12</v>
      </c>
      <c r="K512">
        <v>2</v>
      </c>
      <c r="L512">
        <v>0.03</v>
      </c>
      <c r="M512" t="s">
        <v>201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24054.68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09" x14ac:dyDescent="0.25">
      <c r="A513">
        <v>85</v>
      </c>
      <c r="B513" t="s">
        <v>161</v>
      </c>
      <c r="C513" t="s">
        <v>199</v>
      </c>
      <c r="D513" s="2">
        <v>45292</v>
      </c>
      <c r="E513">
        <v>21539.66</v>
      </c>
      <c r="F513" s="2">
        <v>45332</v>
      </c>
      <c r="G513" s="2">
        <v>45292</v>
      </c>
      <c r="H513" s="2">
        <v>45657</v>
      </c>
      <c r="I513">
        <v>1794.97</v>
      </c>
      <c r="J513">
        <v>12</v>
      </c>
      <c r="K513">
        <v>3</v>
      </c>
      <c r="L513">
        <v>0.03</v>
      </c>
      <c r="M513" t="s">
        <v>201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21539.66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 x14ac:dyDescent="0.25">
      <c r="A514">
        <v>85</v>
      </c>
      <c r="B514" t="s">
        <v>161</v>
      </c>
      <c r="C514" t="s">
        <v>199</v>
      </c>
      <c r="D514" s="2">
        <v>45658</v>
      </c>
      <c r="E514">
        <v>19287.59</v>
      </c>
      <c r="F514" s="2">
        <v>45698</v>
      </c>
      <c r="G514" s="2">
        <v>45658</v>
      </c>
      <c r="H514" s="2">
        <v>46022</v>
      </c>
      <c r="I514">
        <v>1607.3</v>
      </c>
      <c r="J514">
        <v>12</v>
      </c>
      <c r="K514">
        <v>4</v>
      </c>
      <c r="L514">
        <v>0.03</v>
      </c>
      <c r="M514" t="s">
        <v>201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19287.59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</row>
    <row r="515" spans="1:109" x14ac:dyDescent="0.25">
      <c r="A515">
        <v>85</v>
      </c>
      <c r="B515" t="s">
        <v>161</v>
      </c>
      <c r="C515" t="s">
        <v>199</v>
      </c>
      <c r="D515" s="2">
        <v>46023</v>
      </c>
      <c r="E515">
        <v>17270.990000000002</v>
      </c>
      <c r="F515" s="2">
        <v>46063</v>
      </c>
      <c r="G515" s="2">
        <v>46023</v>
      </c>
      <c r="H515" s="2">
        <v>46387</v>
      </c>
      <c r="I515">
        <v>1439.25</v>
      </c>
      <c r="J515">
        <v>12</v>
      </c>
      <c r="K515">
        <v>5</v>
      </c>
      <c r="L515">
        <v>0.03</v>
      </c>
      <c r="M515" t="s">
        <v>201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17270.990000000002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</row>
    <row r="516" spans="1:109" x14ac:dyDescent="0.25">
      <c r="A516">
        <v>85</v>
      </c>
      <c r="B516" t="s">
        <v>161</v>
      </c>
      <c r="C516" t="s">
        <v>199</v>
      </c>
      <c r="D516" s="2">
        <v>46388</v>
      </c>
      <c r="E516">
        <v>15465.23</v>
      </c>
      <c r="F516" s="2">
        <v>46428</v>
      </c>
      <c r="G516" s="2">
        <v>46388</v>
      </c>
      <c r="H516" s="2">
        <v>46752</v>
      </c>
      <c r="I516">
        <v>1288.77</v>
      </c>
      <c r="J516">
        <v>12</v>
      </c>
      <c r="K516">
        <v>6</v>
      </c>
      <c r="L516">
        <v>0.03</v>
      </c>
      <c r="M516" t="s">
        <v>201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</row>
    <row r="517" spans="1:109" x14ac:dyDescent="0.25">
      <c r="A517">
        <v>86</v>
      </c>
      <c r="B517" t="s">
        <v>162</v>
      </c>
      <c r="C517" t="s">
        <v>198</v>
      </c>
      <c r="D517" s="2">
        <v>44197</v>
      </c>
      <c r="E517">
        <v>10000</v>
      </c>
      <c r="F517" s="2">
        <v>44237</v>
      </c>
      <c r="G517" s="2">
        <v>44197</v>
      </c>
      <c r="H517" s="2">
        <v>44561</v>
      </c>
      <c r="I517">
        <v>833.33</v>
      </c>
      <c r="J517">
        <v>12</v>
      </c>
      <c r="K517">
        <v>0</v>
      </c>
      <c r="L517">
        <v>0.05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</row>
    <row r="518" spans="1:109" x14ac:dyDescent="0.25">
      <c r="A518">
        <v>86</v>
      </c>
      <c r="B518" t="s">
        <v>162</v>
      </c>
      <c r="C518" t="s">
        <v>198</v>
      </c>
      <c r="D518" s="2">
        <v>44562</v>
      </c>
      <c r="E518">
        <v>9575.51</v>
      </c>
      <c r="F518" s="2">
        <v>44602</v>
      </c>
      <c r="G518" s="2">
        <v>44562</v>
      </c>
      <c r="H518" s="2">
        <v>44926</v>
      </c>
      <c r="I518">
        <v>797.96</v>
      </c>
      <c r="J518">
        <v>12</v>
      </c>
      <c r="K518">
        <v>1</v>
      </c>
      <c r="L518">
        <v>0.03</v>
      </c>
      <c r="M518" t="s">
        <v>201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9575.51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</row>
    <row r="519" spans="1:109" x14ac:dyDescent="0.25">
      <c r="A519">
        <v>86</v>
      </c>
      <c r="B519" t="s">
        <v>162</v>
      </c>
      <c r="C519" t="s">
        <v>198</v>
      </c>
      <c r="D519" s="2">
        <v>44927</v>
      </c>
      <c r="E519">
        <v>9169.0400000000009</v>
      </c>
      <c r="F519" s="2">
        <v>44967</v>
      </c>
      <c r="G519" s="2">
        <v>44927</v>
      </c>
      <c r="H519" s="2">
        <v>45291</v>
      </c>
      <c r="I519">
        <v>764.09</v>
      </c>
      <c r="J519">
        <v>12</v>
      </c>
      <c r="K519">
        <v>2</v>
      </c>
      <c r="L519">
        <v>0.03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9169.0400000000009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</row>
    <row r="520" spans="1:109" x14ac:dyDescent="0.25">
      <c r="A520">
        <v>86</v>
      </c>
      <c r="B520" t="s">
        <v>162</v>
      </c>
      <c r="C520" t="s">
        <v>198</v>
      </c>
      <c r="D520" s="2">
        <v>45292</v>
      </c>
      <c r="E520">
        <v>8779.82</v>
      </c>
      <c r="F520" s="2">
        <v>45332</v>
      </c>
      <c r="G520" s="2">
        <v>45292</v>
      </c>
      <c r="H520" s="2">
        <v>45657</v>
      </c>
      <c r="I520">
        <v>731.65</v>
      </c>
      <c r="J520">
        <v>12</v>
      </c>
      <c r="K520">
        <v>3</v>
      </c>
      <c r="L520">
        <v>0.03</v>
      </c>
      <c r="M520" t="s">
        <v>201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8779.82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09" x14ac:dyDescent="0.25">
      <c r="A521">
        <v>86</v>
      </c>
      <c r="B521" t="s">
        <v>162</v>
      </c>
      <c r="C521" t="s">
        <v>198</v>
      </c>
      <c r="D521" s="2">
        <v>45658</v>
      </c>
      <c r="E521">
        <v>8407.1299999999992</v>
      </c>
      <c r="F521" s="2">
        <v>45698</v>
      </c>
      <c r="G521" s="2">
        <v>45658</v>
      </c>
      <c r="H521" s="2">
        <v>46022</v>
      </c>
      <c r="I521">
        <v>700.59</v>
      </c>
      <c r="J521">
        <v>12</v>
      </c>
      <c r="K521">
        <v>4</v>
      </c>
      <c r="L521">
        <v>0.03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8407.1299999999992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09" x14ac:dyDescent="0.25">
      <c r="A522">
        <v>86</v>
      </c>
      <c r="B522" t="s">
        <v>162</v>
      </c>
      <c r="C522" t="s">
        <v>198</v>
      </c>
      <c r="D522" s="2">
        <v>46023</v>
      </c>
      <c r="E522">
        <v>8050.25</v>
      </c>
      <c r="F522" s="2">
        <v>46063</v>
      </c>
      <c r="G522" s="2">
        <v>46023</v>
      </c>
      <c r="H522" s="2">
        <v>46387</v>
      </c>
      <c r="I522">
        <v>670.85</v>
      </c>
      <c r="J522">
        <v>12</v>
      </c>
      <c r="K522">
        <v>5</v>
      </c>
      <c r="L522">
        <v>0.03</v>
      </c>
      <c r="M522" t="s">
        <v>201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8050.25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</row>
    <row r="523" spans="1:109" x14ac:dyDescent="0.25">
      <c r="A523">
        <v>86</v>
      </c>
      <c r="B523" t="s">
        <v>162</v>
      </c>
      <c r="C523" t="s">
        <v>198</v>
      </c>
      <c r="D523" s="2">
        <v>46388</v>
      </c>
      <c r="E523">
        <v>7708.53</v>
      </c>
      <c r="F523" s="2">
        <v>46428</v>
      </c>
      <c r="G523" s="2">
        <v>46388</v>
      </c>
      <c r="H523" s="2">
        <v>46752</v>
      </c>
      <c r="I523">
        <v>642.38</v>
      </c>
      <c r="J523">
        <v>12</v>
      </c>
      <c r="K523">
        <v>6</v>
      </c>
      <c r="L523">
        <v>0.03</v>
      </c>
      <c r="M523" t="s">
        <v>201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09" x14ac:dyDescent="0.25">
      <c r="A524">
        <v>87</v>
      </c>
      <c r="B524" t="s">
        <v>163</v>
      </c>
      <c r="C524" t="s">
        <v>199</v>
      </c>
      <c r="D524" s="2">
        <v>44197</v>
      </c>
      <c r="E524">
        <v>80000</v>
      </c>
      <c r="F524" s="2">
        <v>44237</v>
      </c>
      <c r="G524" s="2">
        <v>44197</v>
      </c>
      <c r="H524" s="2">
        <v>44561</v>
      </c>
      <c r="I524">
        <v>6666.67</v>
      </c>
      <c r="J524">
        <v>12</v>
      </c>
      <c r="K524">
        <v>0</v>
      </c>
      <c r="L524">
        <v>0.05</v>
      </c>
      <c r="M524" t="s">
        <v>201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09" x14ac:dyDescent="0.25">
      <c r="A525">
        <v>87</v>
      </c>
      <c r="B525" t="s">
        <v>163</v>
      </c>
      <c r="C525" t="s">
        <v>199</v>
      </c>
      <c r="D525" s="2">
        <v>44562</v>
      </c>
      <c r="E525">
        <v>71635.64</v>
      </c>
      <c r="F525" s="2">
        <v>44602</v>
      </c>
      <c r="G525" s="2">
        <v>44562</v>
      </c>
      <c r="H525" s="2">
        <v>44926</v>
      </c>
      <c r="I525">
        <v>5969.64</v>
      </c>
      <c r="J525">
        <v>12</v>
      </c>
      <c r="K525">
        <v>1</v>
      </c>
      <c r="L525">
        <v>0.03</v>
      </c>
      <c r="M525" t="s">
        <v>201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71635.64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09" x14ac:dyDescent="0.25">
      <c r="A526">
        <v>87</v>
      </c>
      <c r="B526" t="s">
        <v>163</v>
      </c>
      <c r="C526" t="s">
        <v>199</v>
      </c>
      <c r="D526" s="2">
        <v>44927</v>
      </c>
      <c r="E526">
        <v>64145.82</v>
      </c>
      <c r="F526" s="2">
        <v>44967</v>
      </c>
      <c r="G526" s="2">
        <v>44927</v>
      </c>
      <c r="H526" s="2">
        <v>45291</v>
      </c>
      <c r="I526">
        <v>5345.48</v>
      </c>
      <c r="J526">
        <v>12</v>
      </c>
      <c r="K526">
        <v>2</v>
      </c>
      <c r="L526">
        <v>0.03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64145.82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</row>
    <row r="527" spans="1:109" x14ac:dyDescent="0.25">
      <c r="A527">
        <v>87</v>
      </c>
      <c r="B527" t="s">
        <v>163</v>
      </c>
      <c r="C527" t="s">
        <v>199</v>
      </c>
      <c r="D527" s="2">
        <v>45292</v>
      </c>
      <c r="E527">
        <v>57439.09</v>
      </c>
      <c r="F527" s="2">
        <v>45332</v>
      </c>
      <c r="G527" s="2">
        <v>45292</v>
      </c>
      <c r="H527" s="2">
        <v>45657</v>
      </c>
      <c r="I527">
        <v>4786.59</v>
      </c>
      <c r="J527">
        <v>12</v>
      </c>
      <c r="K527">
        <v>3</v>
      </c>
      <c r="L527">
        <v>0.03</v>
      </c>
      <c r="M527" t="s">
        <v>201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57439.09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</row>
    <row r="528" spans="1:109" x14ac:dyDescent="0.25">
      <c r="A528">
        <v>87</v>
      </c>
      <c r="B528" t="s">
        <v>163</v>
      </c>
      <c r="C528" t="s">
        <v>199</v>
      </c>
      <c r="D528" s="2">
        <v>45658</v>
      </c>
      <c r="E528">
        <v>51433.57</v>
      </c>
      <c r="F528" s="2">
        <v>45698</v>
      </c>
      <c r="G528" s="2">
        <v>45658</v>
      </c>
      <c r="H528" s="2">
        <v>46022</v>
      </c>
      <c r="I528">
        <v>4286.13</v>
      </c>
      <c r="J528">
        <v>12</v>
      </c>
      <c r="K528">
        <v>4</v>
      </c>
      <c r="L528">
        <v>0.03</v>
      </c>
      <c r="M528" t="s">
        <v>201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51433.57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 x14ac:dyDescent="0.25">
      <c r="A529">
        <v>87</v>
      </c>
      <c r="B529" t="s">
        <v>163</v>
      </c>
      <c r="C529" t="s">
        <v>199</v>
      </c>
      <c r="D529" s="2">
        <v>46023</v>
      </c>
      <c r="E529">
        <v>46055.97</v>
      </c>
      <c r="F529" s="2">
        <v>46063</v>
      </c>
      <c r="G529" s="2">
        <v>46023</v>
      </c>
      <c r="H529" s="2">
        <v>46387</v>
      </c>
      <c r="I529">
        <v>3838</v>
      </c>
      <c r="J529">
        <v>12</v>
      </c>
      <c r="K529">
        <v>5</v>
      </c>
      <c r="L529">
        <v>0.03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46055.97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</row>
    <row r="530" spans="1:109" x14ac:dyDescent="0.25">
      <c r="A530">
        <v>87</v>
      </c>
      <c r="B530" t="s">
        <v>163</v>
      </c>
      <c r="C530" t="s">
        <v>199</v>
      </c>
      <c r="D530" s="2">
        <v>46388</v>
      </c>
      <c r="E530">
        <v>41240.61</v>
      </c>
      <c r="F530" s="2">
        <v>46428</v>
      </c>
      <c r="G530" s="2">
        <v>46388</v>
      </c>
      <c r="H530" s="2">
        <v>46752</v>
      </c>
      <c r="I530">
        <v>3436.72</v>
      </c>
      <c r="J530">
        <v>12</v>
      </c>
      <c r="K530">
        <v>6</v>
      </c>
      <c r="L530">
        <v>0.03</v>
      </c>
      <c r="M530" t="s">
        <v>201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 x14ac:dyDescent="0.25">
      <c r="A531">
        <v>88</v>
      </c>
      <c r="B531" t="s">
        <v>164</v>
      </c>
      <c r="C531" t="s">
        <v>196</v>
      </c>
      <c r="D531" s="2">
        <v>44197</v>
      </c>
      <c r="E531">
        <v>230000</v>
      </c>
      <c r="F531" s="2">
        <v>44237</v>
      </c>
      <c r="G531" s="2">
        <v>44197</v>
      </c>
      <c r="H531" s="2">
        <v>44561</v>
      </c>
      <c r="I531">
        <v>19166.669999999998</v>
      </c>
      <c r="J531">
        <v>12</v>
      </c>
      <c r="K531">
        <v>0</v>
      </c>
      <c r="L531">
        <v>0.05</v>
      </c>
      <c r="M531" t="s">
        <v>201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 x14ac:dyDescent="0.25">
      <c r="A532">
        <v>88</v>
      </c>
      <c r="B532" t="s">
        <v>164</v>
      </c>
      <c r="C532" t="s">
        <v>196</v>
      </c>
      <c r="D532" s="2">
        <v>44562</v>
      </c>
      <c r="E532">
        <v>211437.17</v>
      </c>
      <c r="F532" s="2">
        <v>44602</v>
      </c>
      <c r="G532" s="2">
        <v>44562</v>
      </c>
      <c r="H532" s="2">
        <v>44926</v>
      </c>
      <c r="I532">
        <v>17619.759999999998</v>
      </c>
      <c r="J532">
        <v>12</v>
      </c>
      <c r="K532">
        <v>1</v>
      </c>
      <c r="L532">
        <v>0.03</v>
      </c>
      <c r="M532" t="s">
        <v>201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211437.17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 x14ac:dyDescent="0.25">
      <c r="A533">
        <v>88</v>
      </c>
      <c r="B533" t="s">
        <v>164</v>
      </c>
      <c r="C533" t="s">
        <v>196</v>
      </c>
      <c r="D533" s="2">
        <v>44927</v>
      </c>
      <c r="E533">
        <v>194372.5</v>
      </c>
      <c r="F533" s="2">
        <v>44967</v>
      </c>
      <c r="G533" s="2">
        <v>44927</v>
      </c>
      <c r="H533" s="2">
        <v>45291</v>
      </c>
      <c r="I533">
        <v>16197.71</v>
      </c>
      <c r="J533">
        <v>12</v>
      </c>
      <c r="K533">
        <v>2</v>
      </c>
      <c r="L533">
        <v>0.03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194372.5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 x14ac:dyDescent="0.25">
      <c r="A534">
        <v>88</v>
      </c>
      <c r="B534" t="s">
        <v>164</v>
      </c>
      <c r="C534" t="s">
        <v>196</v>
      </c>
      <c r="D534" s="2">
        <v>45292</v>
      </c>
      <c r="E534">
        <v>178685.1</v>
      </c>
      <c r="F534" s="2">
        <v>45332</v>
      </c>
      <c r="G534" s="2">
        <v>45292</v>
      </c>
      <c r="H534" s="2">
        <v>45657</v>
      </c>
      <c r="I534">
        <v>14890.42</v>
      </c>
      <c r="J534">
        <v>12</v>
      </c>
      <c r="K534">
        <v>3</v>
      </c>
      <c r="L534">
        <v>0.03</v>
      </c>
      <c r="M534" t="s">
        <v>201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178685.1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</row>
    <row r="535" spans="1:109" x14ac:dyDescent="0.25">
      <c r="A535">
        <v>88</v>
      </c>
      <c r="B535" t="s">
        <v>164</v>
      </c>
      <c r="C535" t="s">
        <v>196</v>
      </c>
      <c r="D535" s="2">
        <v>45658</v>
      </c>
      <c r="E535">
        <v>164263.79</v>
      </c>
      <c r="F535" s="2">
        <v>45698</v>
      </c>
      <c r="G535" s="2">
        <v>45658</v>
      </c>
      <c r="H535" s="2">
        <v>46022</v>
      </c>
      <c r="I535">
        <v>13688.65</v>
      </c>
      <c r="J535">
        <v>12</v>
      </c>
      <c r="K535">
        <v>4</v>
      </c>
      <c r="L535">
        <v>0.03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164263.79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</row>
    <row r="536" spans="1:109" x14ac:dyDescent="0.25">
      <c r="A536">
        <v>88</v>
      </c>
      <c r="B536" t="s">
        <v>164</v>
      </c>
      <c r="C536" t="s">
        <v>196</v>
      </c>
      <c r="D536" s="2">
        <v>46023</v>
      </c>
      <c r="E536">
        <v>151006.39000000001</v>
      </c>
      <c r="F536" s="2">
        <v>46063</v>
      </c>
      <c r="G536" s="2">
        <v>46023</v>
      </c>
      <c r="H536" s="2">
        <v>46387</v>
      </c>
      <c r="I536">
        <v>12583.87</v>
      </c>
      <c r="J536">
        <v>12</v>
      </c>
      <c r="K536">
        <v>5</v>
      </c>
      <c r="L536">
        <v>0.03</v>
      </c>
      <c r="M536" t="s">
        <v>201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151006.39000000001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</row>
    <row r="537" spans="1:109" x14ac:dyDescent="0.25">
      <c r="A537">
        <v>88</v>
      </c>
      <c r="B537" t="s">
        <v>164</v>
      </c>
      <c r="C537" t="s">
        <v>196</v>
      </c>
      <c r="D537" s="2">
        <v>46388</v>
      </c>
      <c r="E537">
        <v>138818.97</v>
      </c>
      <c r="F537" s="2">
        <v>46428</v>
      </c>
      <c r="G537" s="2">
        <v>46388</v>
      </c>
      <c r="H537" s="2">
        <v>46752</v>
      </c>
      <c r="I537">
        <v>11568.25</v>
      </c>
      <c r="J537">
        <v>12</v>
      </c>
      <c r="K537">
        <v>6</v>
      </c>
      <c r="L537">
        <v>0.03</v>
      </c>
      <c r="M537" t="s">
        <v>201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 x14ac:dyDescent="0.25">
      <c r="A538">
        <v>89</v>
      </c>
      <c r="B538" t="s">
        <v>165</v>
      </c>
      <c r="C538" t="s">
        <v>199</v>
      </c>
      <c r="D538" s="2">
        <v>44197</v>
      </c>
      <c r="E538">
        <v>20000</v>
      </c>
      <c r="F538" s="2">
        <v>44237</v>
      </c>
      <c r="G538" s="2">
        <v>44197</v>
      </c>
      <c r="H538" s="2">
        <v>44561</v>
      </c>
      <c r="I538">
        <v>1666.67</v>
      </c>
      <c r="J538">
        <v>12</v>
      </c>
      <c r="K538">
        <v>0</v>
      </c>
      <c r="L538">
        <v>0.05</v>
      </c>
      <c r="M538" t="s">
        <v>201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 x14ac:dyDescent="0.25">
      <c r="A539">
        <v>89</v>
      </c>
      <c r="B539" t="s">
        <v>165</v>
      </c>
      <c r="C539" t="s">
        <v>199</v>
      </c>
      <c r="D539" s="2">
        <v>44562</v>
      </c>
      <c r="E539">
        <v>17908.91</v>
      </c>
      <c r="F539" s="2">
        <v>44602</v>
      </c>
      <c r="G539" s="2">
        <v>44562</v>
      </c>
      <c r="H539" s="2">
        <v>44926</v>
      </c>
      <c r="I539">
        <v>1492.41</v>
      </c>
      <c r="J539">
        <v>12</v>
      </c>
      <c r="K539">
        <v>1</v>
      </c>
      <c r="L539">
        <v>0.03</v>
      </c>
      <c r="M539" t="s">
        <v>201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17908.91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 x14ac:dyDescent="0.25">
      <c r="A540">
        <v>89</v>
      </c>
      <c r="B540" t="s">
        <v>165</v>
      </c>
      <c r="C540" t="s">
        <v>199</v>
      </c>
      <c r="D540" s="2">
        <v>44927</v>
      </c>
      <c r="E540">
        <v>16036.45</v>
      </c>
      <c r="F540" s="2">
        <v>44967</v>
      </c>
      <c r="G540" s="2">
        <v>44927</v>
      </c>
      <c r="H540" s="2">
        <v>45291</v>
      </c>
      <c r="I540">
        <v>1336.37</v>
      </c>
      <c r="J540">
        <v>12</v>
      </c>
      <c r="K540">
        <v>2</v>
      </c>
      <c r="L540">
        <v>0.03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16036.45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 x14ac:dyDescent="0.25">
      <c r="A541">
        <v>89</v>
      </c>
      <c r="B541" t="s">
        <v>165</v>
      </c>
      <c r="C541" t="s">
        <v>199</v>
      </c>
      <c r="D541" s="2">
        <v>45292</v>
      </c>
      <c r="E541">
        <v>14359.77</v>
      </c>
      <c r="F541" s="2">
        <v>45332</v>
      </c>
      <c r="G541" s="2">
        <v>45292</v>
      </c>
      <c r="H541" s="2">
        <v>45657</v>
      </c>
      <c r="I541">
        <v>1196.6500000000001</v>
      </c>
      <c r="J541">
        <v>12</v>
      </c>
      <c r="K541">
        <v>3</v>
      </c>
      <c r="L541">
        <v>0.03</v>
      </c>
      <c r="M541" t="s">
        <v>201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14359.77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</row>
    <row r="542" spans="1:109" x14ac:dyDescent="0.25">
      <c r="A542">
        <v>89</v>
      </c>
      <c r="B542" t="s">
        <v>165</v>
      </c>
      <c r="C542" t="s">
        <v>199</v>
      </c>
      <c r="D542" s="2">
        <v>45658</v>
      </c>
      <c r="E542">
        <v>12858.39</v>
      </c>
      <c r="F542" s="2">
        <v>45698</v>
      </c>
      <c r="G542" s="2">
        <v>45658</v>
      </c>
      <c r="H542" s="2">
        <v>46022</v>
      </c>
      <c r="I542">
        <v>1071.53</v>
      </c>
      <c r="J542">
        <v>12</v>
      </c>
      <c r="K542">
        <v>4</v>
      </c>
      <c r="L542">
        <v>0.03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12858.39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</row>
    <row r="543" spans="1:109" x14ac:dyDescent="0.25">
      <c r="A543">
        <v>89</v>
      </c>
      <c r="B543" t="s">
        <v>165</v>
      </c>
      <c r="C543" t="s">
        <v>199</v>
      </c>
      <c r="D543" s="2">
        <v>46023</v>
      </c>
      <c r="E543">
        <v>11513.99</v>
      </c>
      <c r="F543" s="2">
        <v>46063</v>
      </c>
      <c r="G543" s="2">
        <v>46023</v>
      </c>
      <c r="H543" s="2">
        <v>46387</v>
      </c>
      <c r="I543">
        <v>959.5</v>
      </c>
      <c r="J543">
        <v>12</v>
      </c>
      <c r="K543">
        <v>5</v>
      </c>
      <c r="L543">
        <v>0.03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11513.99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</row>
    <row r="544" spans="1:109" x14ac:dyDescent="0.25">
      <c r="A544">
        <v>89</v>
      </c>
      <c r="B544" t="s">
        <v>165</v>
      </c>
      <c r="C544" t="s">
        <v>199</v>
      </c>
      <c r="D544" s="2">
        <v>46388</v>
      </c>
      <c r="E544">
        <v>10310.15</v>
      </c>
      <c r="F544" s="2">
        <v>46428</v>
      </c>
      <c r="G544" s="2">
        <v>46388</v>
      </c>
      <c r="H544" s="2">
        <v>46752</v>
      </c>
      <c r="I544">
        <v>859.18</v>
      </c>
      <c r="J544">
        <v>12</v>
      </c>
      <c r="K544">
        <v>6</v>
      </c>
      <c r="L544">
        <v>0.03</v>
      </c>
      <c r="M544" t="s">
        <v>201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</row>
    <row r="545" spans="1:109" x14ac:dyDescent="0.25">
      <c r="A545">
        <v>90</v>
      </c>
      <c r="B545" t="s">
        <v>166</v>
      </c>
      <c r="C545" t="s">
        <v>197</v>
      </c>
      <c r="D545" s="2">
        <v>44197</v>
      </c>
      <c r="E545">
        <v>10000</v>
      </c>
      <c r="F545" s="2">
        <v>44237</v>
      </c>
      <c r="G545" s="2">
        <v>44197</v>
      </c>
      <c r="H545" s="2">
        <v>44561</v>
      </c>
      <c r="I545">
        <v>833.33</v>
      </c>
      <c r="J545">
        <v>12</v>
      </c>
      <c r="K545">
        <v>0</v>
      </c>
      <c r="L545">
        <v>0.05</v>
      </c>
      <c r="M545" t="s">
        <v>201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</row>
    <row r="546" spans="1:109" x14ac:dyDescent="0.25">
      <c r="A546">
        <v>90</v>
      </c>
      <c r="B546" t="s">
        <v>166</v>
      </c>
      <c r="C546" t="s">
        <v>197</v>
      </c>
      <c r="D546" s="2">
        <v>44562</v>
      </c>
      <c r="E546">
        <v>9565.9599999999991</v>
      </c>
      <c r="F546" s="2">
        <v>44602</v>
      </c>
      <c r="G546" s="2">
        <v>44562</v>
      </c>
      <c r="H546" s="2">
        <v>44926</v>
      </c>
      <c r="I546">
        <v>797.16</v>
      </c>
      <c r="J546">
        <v>12</v>
      </c>
      <c r="K546">
        <v>1</v>
      </c>
      <c r="L546">
        <v>0.03</v>
      </c>
      <c r="M546" t="s">
        <v>201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9565.9599999999991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</row>
    <row r="547" spans="1:109" x14ac:dyDescent="0.25">
      <c r="A547">
        <v>90</v>
      </c>
      <c r="B547" t="s">
        <v>166</v>
      </c>
      <c r="C547" t="s">
        <v>197</v>
      </c>
      <c r="D547" s="2">
        <v>44927</v>
      </c>
      <c r="E547">
        <v>9150.75</v>
      </c>
      <c r="F547" s="2">
        <v>44967</v>
      </c>
      <c r="G547" s="2">
        <v>44927</v>
      </c>
      <c r="H547" s="2">
        <v>45291</v>
      </c>
      <c r="I547">
        <v>762.56</v>
      </c>
      <c r="J547">
        <v>12</v>
      </c>
      <c r="K547">
        <v>2</v>
      </c>
      <c r="L547">
        <v>0.03</v>
      </c>
      <c r="M547" t="s">
        <v>201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9150.75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</row>
    <row r="548" spans="1:109" x14ac:dyDescent="0.25">
      <c r="A548">
        <v>90</v>
      </c>
      <c r="B548" t="s">
        <v>166</v>
      </c>
      <c r="C548" t="s">
        <v>197</v>
      </c>
      <c r="D548" s="2">
        <v>45292</v>
      </c>
      <c r="E548">
        <v>8753.57</v>
      </c>
      <c r="F548" s="2">
        <v>45332</v>
      </c>
      <c r="G548" s="2">
        <v>45292</v>
      </c>
      <c r="H548" s="2">
        <v>45657</v>
      </c>
      <c r="I548">
        <v>729.46</v>
      </c>
      <c r="J548">
        <v>12</v>
      </c>
      <c r="K548">
        <v>3</v>
      </c>
      <c r="L548">
        <v>0.03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8753.57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 x14ac:dyDescent="0.25">
      <c r="A549">
        <v>90</v>
      </c>
      <c r="B549" t="s">
        <v>166</v>
      </c>
      <c r="C549" t="s">
        <v>197</v>
      </c>
      <c r="D549" s="2">
        <v>45658</v>
      </c>
      <c r="E549">
        <v>8373.6299999999992</v>
      </c>
      <c r="F549" s="2">
        <v>45698</v>
      </c>
      <c r="G549" s="2">
        <v>45658</v>
      </c>
      <c r="H549" s="2">
        <v>46022</v>
      </c>
      <c r="I549">
        <v>697.8</v>
      </c>
      <c r="J549">
        <v>12</v>
      </c>
      <c r="K549">
        <v>4</v>
      </c>
      <c r="L549">
        <v>0.03</v>
      </c>
      <c r="M549" t="s">
        <v>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8373.6299999999992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</row>
    <row r="550" spans="1:109" x14ac:dyDescent="0.25">
      <c r="A550">
        <v>90</v>
      </c>
      <c r="B550" t="s">
        <v>166</v>
      </c>
      <c r="C550" t="s">
        <v>197</v>
      </c>
      <c r="D550" s="2">
        <v>46023</v>
      </c>
      <c r="E550">
        <v>8010.18</v>
      </c>
      <c r="F550" s="2">
        <v>46063</v>
      </c>
      <c r="G550" s="2">
        <v>46023</v>
      </c>
      <c r="H550" s="2">
        <v>46387</v>
      </c>
      <c r="I550">
        <v>667.51</v>
      </c>
      <c r="J550">
        <v>12</v>
      </c>
      <c r="K550">
        <v>5</v>
      </c>
      <c r="L550">
        <v>0.03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8010.18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</row>
    <row r="551" spans="1:109" x14ac:dyDescent="0.25">
      <c r="A551">
        <v>90</v>
      </c>
      <c r="B551" t="s">
        <v>166</v>
      </c>
      <c r="C551" t="s">
        <v>197</v>
      </c>
      <c r="D551" s="2">
        <v>46388</v>
      </c>
      <c r="E551">
        <v>7662.5</v>
      </c>
      <c r="F551" s="2">
        <v>46428</v>
      </c>
      <c r="G551" s="2">
        <v>46388</v>
      </c>
      <c r="H551" s="2">
        <v>46752</v>
      </c>
      <c r="I551">
        <v>638.54</v>
      </c>
      <c r="J551">
        <v>12</v>
      </c>
      <c r="K551">
        <v>6</v>
      </c>
      <c r="L551">
        <v>0.03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 x14ac:dyDescent="0.25">
      <c r="A552">
        <v>91</v>
      </c>
      <c r="B552" t="s">
        <v>167</v>
      </c>
      <c r="C552" t="s">
        <v>200</v>
      </c>
      <c r="D552" s="2">
        <v>44197</v>
      </c>
      <c r="E552">
        <v>10000</v>
      </c>
      <c r="F552" s="2">
        <v>44237</v>
      </c>
      <c r="G552" s="2">
        <v>44197</v>
      </c>
      <c r="H552" s="2">
        <v>44561</v>
      </c>
      <c r="I552">
        <v>833.33</v>
      </c>
      <c r="J552">
        <v>12</v>
      </c>
      <c r="K552">
        <v>0</v>
      </c>
      <c r="L552">
        <v>0.05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 x14ac:dyDescent="0.25">
      <c r="A553">
        <v>91</v>
      </c>
      <c r="B553" t="s">
        <v>167</v>
      </c>
      <c r="C553" t="s">
        <v>200</v>
      </c>
      <c r="D553" s="2">
        <v>44562</v>
      </c>
      <c r="E553">
        <v>8909.09</v>
      </c>
      <c r="F553" s="2">
        <v>44602</v>
      </c>
      <c r="G553" s="2">
        <v>44562</v>
      </c>
      <c r="H553" s="2">
        <v>44926</v>
      </c>
      <c r="I553">
        <v>742.42</v>
      </c>
      <c r="J553">
        <v>12</v>
      </c>
      <c r="K553">
        <v>1</v>
      </c>
      <c r="L553">
        <v>0.03</v>
      </c>
      <c r="M553" t="s">
        <v>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8909.09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 x14ac:dyDescent="0.25">
      <c r="A554">
        <v>91</v>
      </c>
      <c r="B554" t="s">
        <v>167</v>
      </c>
      <c r="C554" t="s">
        <v>200</v>
      </c>
      <c r="D554" s="2">
        <v>44927</v>
      </c>
      <c r="E554">
        <v>7937.19</v>
      </c>
      <c r="F554" s="2">
        <v>44967</v>
      </c>
      <c r="G554" s="2">
        <v>44927</v>
      </c>
      <c r="H554" s="2">
        <v>45291</v>
      </c>
      <c r="I554">
        <v>661.43</v>
      </c>
      <c r="J554">
        <v>12</v>
      </c>
      <c r="K554">
        <v>2</v>
      </c>
      <c r="L554">
        <v>0.03</v>
      </c>
      <c r="M554" t="s">
        <v>201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7937.19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 x14ac:dyDescent="0.25">
      <c r="A555">
        <v>91</v>
      </c>
      <c r="B555" t="s">
        <v>167</v>
      </c>
      <c r="C555" t="s">
        <v>200</v>
      </c>
      <c r="D555" s="2">
        <v>45292</v>
      </c>
      <c r="E555">
        <v>7071.31</v>
      </c>
      <c r="F555" s="2">
        <v>45332</v>
      </c>
      <c r="G555" s="2">
        <v>45292</v>
      </c>
      <c r="H555" s="2">
        <v>45657</v>
      </c>
      <c r="I555">
        <v>589.28</v>
      </c>
      <c r="J555">
        <v>12</v>
      </c>
      <c r="K555">
        <v>3</v>
      </c>
      <c r="L555">
        <v>0.03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7071.31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 x14ac:dyDescent="0.25">
      <c r="A556">
        <v>91</v>
      </c>
      <c r="B556" t="s">
        <v>167</v>
      </c>
      <c r="C556" t="s">
        <v>200</v>
      </c>
      <c r="D556" s="2">
        <v>45658</v>
      </c>
      <c r="E556">
        <v>6299.9</v>
      </c>
      <c r="F556" s="2">
        <v>45698</v>
      </c>
      <c r="G556" s="2">
        <v>45658</v>
      </c>
      <c r="H556" s="2">
        <v>46022</v>
      </c>
      <c r="I556">
        <v>524.99</v>
      </c>
      <c r="J556">
        <v>12</v>
      </c>
      <c r="K556">
        <v>4</v>
      </c>
      <c r="L556">
        <v>0.03</v>
      </c>
      <c r="M556" t="s">
        <v>201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6299.9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</row>
    <row r="557" spans="1:109" x14ac:dyDescent="0.25">
      <c r="A557">
        <v>91</v>
      </c>
      <c r="B557" t="s">
        <v>167</v>
      </c>
      <c r="C557" t="s">
        <v>200</v>
      </c>
      <c r="D557" s="2">
        <v>46023</v>
      </c>
      <c r="E557">
        <v>5612.64</v>
      </c>
      <c r="F557" s="2">
        <v>46063</v>
      </c>
      <c r="G557" s="2">
        <v>46023</v>
      </c>
      <c r="H557" s="2">
        <v>46387</v>
      </c>
      <c r="I557">
        <v>467.72</v>
      </c>
      <c r="J557">
        <v>12</v>
      </c>
      <c r="K557">
        <v>5</v>
      </c>
      <c r="L557">
        <v>0.03</v>
      </c>
      <c r="M557" t="s">
        <v>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5612.64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</row>
    <row r="558" spans="1:109" x14ac:dyDescent="0.25">
      <c r="A558">
        <v>91</v>
      </c>
      <c r="B558" t="s">
        <v>167</v>
      </c>
      <c r="C558" t="s">
        <v>200</v>
      </c>
      <c r="D558" s="2">
        <v>46388</v>
      </c>
      <c r="E558">
        <v>5000.3500000000004</v>
      </c>
      <c r="F558" s="2">
        <v>46428</v>
      </c>
      <c r="G558" s="2">
        <v>46388</v>
      </c>
      <c r="H558" s="2">
        <v>46752</v>
      </c>
      <c r="I558">
        <v>416.7</v>
      </c>
      <c r="J558">
        <v>12</v>
      </c>
      <c r="K558">
        <v>6</v>
      </c>
      <c r="L558">
        <v>0.03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 x14ac:dyDescent="0.25">
      <c r="A559">
        <v>92</v>
      </c>
      <c r="B559" t="s">
        <v>168</v>
      </c>
      <c r="C559" t="s">
        <v>196</v>
      </c>
      <c r="D559" s="2">
        <v>44197</v>
      </c>
      <c r="E559">
        <v>30000</v>
      </c>
      <c r="F559" s="2">
        <v>44237</v>
      </c>
      <c r="G559" s="2">
        <v>44197</v>
      </c>
      <c r="H559" s="2">
        <v>44561</v>
      </c>
      <c r="I559">
        <v>2500</v>
      </c>
      <c r="J559">
        <v>12</v>
      </c>
      <c r="K559">
        <v>0</v>
      </c>
      <c r="L559">
        <v>0.05</v>
      </c>
      <c r="M559" t="s">
        <v>201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 x14ac:dyDescent="0.25">
      <c r="A560">
        <v>92</v>
      </c>
      <c r="B560" t="s">
        <v>168</v>
      </c>
      <c r="C560" t="s">
        <v>196</v>
      </c>
      <c r="D560" s="2">
        <v>44562</v>
      </c>
      <c r="E560">
        <v>27578.76</v>
      </c>
      <c r="F560" s="2">
        <v>44602</v>
      </c>
      <c r="G560" s="2">
        <v>44562</v>
      </c>
      <c r="H560" s="2">
        <v>44926</v>
      </c>
      <c r="I560">
        <v>2298.23</v>
      </c>
      <c r="J560">
        <v>12</v>
      </c>
      <c r="K560">
        <v>1</v>
      </c>
      <c r="L560">
        <v>0.03</v>
      </c>
      <c r="M560" t="s">
        <v>201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27578.76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09" x14ac:dyDescent="0.25">
      <c r="A561">
        <v>92</v>
      </c>
      <c r="B561" t="s">
        <v>168</v>
      </c>
      <c r="C561" t="s">
        <v>196</v>
      </c>
      <c r="D561" s="2">
        <v>44927</v>
      </c>
      <c r="E561">
        <v>25352.94</v>
      </c>
      <c r="F561" s="2">
        <v>44967</v>
      </c>
      <c r="G561" s="2">
        <v>44927</v>
      </c>
      <c r="H561" s="2">
        <v>45291</v>
      </c>
      <c r="I561">
        <v>2112.7399999999998</v>
      </c>
      <c r="J561">
        <v>12</v>
      </c>
      <c r="K561">
        <v>2</v>
      </c>
      <c r="L561">
        <v>0.03</v>
      </c>
      <c r="M561" t="s">
        <v>201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25352.94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09" x14ac:dyDescent="0.25">
      <c r="A562">
        <v>92</v>
      </c>
      <c r="B562" t="s">
        <v>168</v>
      </c>
      <c r="C562" t="s">
        <v>196</v>
      </c>
      <c r="D562" s="2">
        <v>45292</v>
      </c>
      <c r="E562">
        <v>23306.75</v>
      </c>
      <c r="F562" s="2">
        <v>45332</v>
      </c>
      <c r="G562" s="2">
        <v>45292</v>
      </c>
      <c r="H562" s="2">
        <v>45657</v>
      </c>
      <c r="I562">
        <v>1942.23</v>
      </c>
      <c r="J562">
        <v>12</v>
      </c>
      <c r="K562">
        <v>3</v>
      </c>
      <c r="L562">
        <v>0.03</v>
      </c>
      <c r="M562" t="s">
        <v>201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23306.75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 x14ac:dyDescent="0.25">
      <c r="A563">
        <v>92</v>
      </c>
      <c r="B563" t="s">
        <v>168</v>
      </c>
      <c r="C563" t="s">
        <v>196</v>
      </c>
      <c r="D563" s="2">
        <v>45658</v>
      </c>
      <c r="E563">
        <v>21425.71</v>
      </c>
      <c r="F563" s="2">
        <v>45698</v>
      </c>
      <c r="G563" s="2">
        <v>45658</v>
      </c>
      <c r="H563" s="2">
        <v>46022</v>
      </c>
      <c r="I563">
        <v>1785.48</v>
      </c>
      <c r="J563">
        <v>12</v>
      </c>
      <c r="K563">
        <v>4</v>
      </c>
      <c r="L563">
        <v>0.03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21425.71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</row>
    <row r="564" spans="1:109" x14ac:dyDescent="0.25">
      <c r="A564">
        <v>92</v>
      </c>
      <c r="B564" t="s">
        <v>168</v>
      </c>
      <c r="C564" t="s">
        <v>196</v>
      </c>
      <c r="D564" s="2">
        <v>46023</v>
      </c>
      <c r="E564">
        <v>19696.490000000002</v>
      </c>
      <c r="F564" s="2">
        <v>46063</v>
      </c>
      <c r="G564" s="2">
        <v>46023</v>
      </c>
      <c r="H564" s="2">
        <v>46387</v>
      </c>
      <c r="I564">
        <v>1641.37</v>
      </c>
      <c r="J564">
        <v>12</v>
      </c>
      <c r="K564">
        <v>5</v>
      </c>
      <c r="L564">
        <v>0.03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19696.490000000002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</row>
    <row r="565" spans="1:109" x14ac:dyDescent="0.25">
      <c r="A565">
        <v>92</v>
      </c>
      <c r="B565" t="s">
        <v>168</v>
      </c>
      <c r="C565" t="s">
        <v>196</v>
      </c>
      <c r="D565" s="2">
        <v>46388</v>
      </c>
      <c r="E565">
        <v>18106.82</v>
      </c>
      <c r="F565" s="2">
        <v>46428</v>
      </c>
      <c r="G565" s="2">
        <v>46388</v>
      </c>
      <c r="H565" s="2">
        <v>46752</v>
      </c>
      <c r="I565">
        <v>1508.9</v>
      </c>
      <c r="J565">
        <v>12</v>
      </c>
      <c r="K565">
        <v>6</v>
      </c>
      <c r="L565">
        <v>0.03</v>
      </c>
      <c r="M565" t="s">
        <v>201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</row>
    <row r="566" spans="1:109" x14ac:dyDescent="0.25">
      <c r="A566">
        <v>95</v>
      </c>
      <c r="B566" t="s">
        <v>168</v>
      </c>
      <c r="C566" t="s">
        <v>196</v>
      </c>
      <c r="D566" s="2">
        <v>44197</v>
      </c>
      <c r="E566">
        <v>40000</v>
      </c>
      <c r="F566" s="2">
        <v>44237</v>
      </c>
      <c r="G566" s="2">
        <v>44197</v>
      </c>
      <c r="H566" s="2">
        <v>44561</v>
      </c>
      <c r="I566">
        <v>3333.33</v>
      </c>
      <c r="J566">
        <v>12</v>
      </c>
      <c r="K566">
        <v>0</v>
      </c>
      <c r="L566">
        <v>0.05</v>
      </c>
      <c r="M566" t="s">
        <v>201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</row>
    <row r="567" spans="1:109" x14ac:dyDescent="0.25">
      <c r="A567">
        <v>95</v>
      </c>
      <c r="B567" t="s">
        <v>168</v>
      </c>
      <c r="C567" t="s">
        <v>196</v>
      </c>
      <c r="D567" s="2">
        <v>44562</v>
      </c>
      <c r="E567">
        <v>36771.68</v>
      </c>
      <c r="F567" s="2">
        <v>44602</v>
      </c>
      <c r="G567" s="2">
        <v>44562</v>
      </c>
      <c r="H567" s="2">
        <v>44926</v>
      </c>
      <c r="I567">
        <v>3064.31</v>
      </c>
      <c r="J567">
        <v>12</v>
      </c>
      <c r="K567">
        <v>1</v>
      </c>
      <c r="L567">
        <v>0.03</v>
      </c>
      <c r="M567" t="s">
        <v>201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36771.68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</row>
    <row r="568" spans="1:109" x14ac:dyDescent="0.25">
      <c r="A568">
        <v>95</v>
      </c>
      <c r="B568" t="s">
        <v>168</v>
      </c>
      <c r="C568" t="s">
        <v>196</v>
      </c>
      <c r="D568" s="2">
        <v>44927</v>
      </c>
      <c r="E568">
        <v>33803.910000000003</v>
      </c>
      <c r="F568" s="2">
        <v>44967</v>
      </c>
      <c r="G568" s="2">
        <v>44927</v>
      </c>
      <c r="H568" s="2">
        <v>45291</v>
      </c>
      <c r="I568">
        <v>2816.99</v>
      </c>
      <c r="J568">
        <v>12</v>
      </c>
      <c r="K568">
        <v>2</v>
      </c>
      <c r="L568">
        <v>0.03</v>
      </c>
      <c r="M568" t="s">
        <v>201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33803.910000000003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</row>
    <row r="569" spans="1:109" x14ac:dyDescent="0.25">
      <c r="A569">
        <v>95</v>
      </c>
      <c r="B569" t="s">
        <v>168</v>
      </c>
      <c r="C569" t="s">
        <v>196</v>
      </c>
      <c r="D569" s="2">
        <v>45292</v>
      </c>
      <c r="E569">
        <v>31075.67</v>
      </c>
      <c r="F569" s="2">
        <v>45332</v>
      </c>
      <c r="G569" s="2">
        <v>45292</v>
      </c>
      <c r="H569" s="2">
        <v>45657</v>
      </c>
      <c r="I569">
        <v>2589.64</v>
      </c>
      <c r="J569">
        <v>12</v>
      </c>
      <c r="K569">
        <v>3</v>
      </c>
      <c r="L569">
        <v>0.03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31075.67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09" x14ac:dyDescent="0.25">
      <c r="A570">
        <v>95</v>
      </c>
      <c r="B570" t="s">
        <v>168</v>
      </c>
      <c r="C570" t="s">
        <v>196</v>
      </c>
      <c r="D570" s="2">
        <v>45658</v>
      </c>
      <c r="E570">
        <v>28567.61</v>
      </c>
      <c r="F570" s="2">
        <v>45698</v>
      </c>
      <c r="G570" s="2">
        <v>45658</v>
      </c>
      <c r="H570" s="2">
        <v>46022</v>
      </c>
      <c r="I570">
        <v>2380.63</v>
      </c>
      <c r="J570">
        <v>12</v>
      </c>
      <c r="K570">
        <v>4</v>
      </c>
      <c r="L570">
        <v>0.03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28567.61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</row>
    <row r="571" spans="1:109" x14ac:dyDescent="0.25">
      <c r="A571">
        <v>95</v>
      </c>
      <c r="B571" t="s">
        <v>168</v>
      </c>
      <c r="C571" t="s">
        <v>196</v>
      </c>
      <c r="D571" s="2">
        <v>46023</v>
      </c>
      <c r="E571">
        <v>26261.98</v>
      </c>
      <c r="F571" s="2">
        <v>46063</v>
      </c>
      <c r="G571" s="2">
        <v>46023</v>
      </c>
      <c r="H571" s="2">
        <v>46387</v>
      </c>
      <c r="I571">
        <v>2188.5</v>
      </c>
      <c r="J571">
        <v>12</v>
      </c>
      <c r="K571">
        <v>5</v>
      </c>
      <c r="L571">
        <v>0.03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26261.98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</row>
    <row r="572" spans="1:109" x14ac:dyDescent="0.25">
      <c r="A572">
        <v>95</v>
      </c>
      <c r="B572" t="s">
        <v>168</v>
      </c>
      <c r="C572" t="s">
        <v>196</v>
      </c>
      <c r="D572" s="2">
        <v>46388</v>
      </c>
      <c r="E572">
        <v>24142.43</v>
      </c>
      <c r="F572" s="2">
        <v>46428</v>
      </c>
      <c r="G572" s="2">
        <v>46388</v>
      </c>
      <c r="H572" s="2">
        <v>46752</v>
      </c>
      <c r="I572">
        <v>2011.87</v>
      </c>
      <c r="J572">
        <v>12</v>
      </c>
      <c r="K572">
        <v>6</v>
      </c>
      <c r="L572">
        <v>0.03</v>
      </c>
      <c r="M572" t="s">
        <v>201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09" x14ac:dyDescent="0.25">
      <c r="A573">
        <v>96</v>
      </c>
      <c r="B573" t="s">
        <v>169</v>
      </c>
      <c r="C573" t="s">
        <v>199</v>
      </c>
      <c r="D573" s="2">
        <v>44197</v>
      </c>
      <c r="E573">
        <v>60000</v>
      </c>
      <c r="F573" s="2">
        <v>44237</v>
      </c>
      <c r="G573" s="2">
        <v>44197</v>
      </c>
      <c r="H573" s="2">
        <v>44561</v>
      </c>
      <c r="I573">
        <v>5000</v>
      </c>
      <c r="J573">
        <v>12</v>
      </c>
      <c r="K573">
        <v>0</v>
      </c>
      <c r="L573">
        <v>0.05</v>
      </c>
      <c r="M573" t="s">
        <v>201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09" x14ac:dyDescent="0.25">
      <c r="A574">
        <v>96</v>
      </c>
      <c r="B574" t="s">
        <v>169</v>
      </c>
      <c r="C574" t="s">
        <v>199</v>
      </c>
      <c r="D574" s="2">
        <v>44562</v>
      </c>
      <c r="E574">
        <v>53726.73</v>
      </c>
      <c r="F574" s="2">
        <v>44602</v>
      </c>
      <c r="G574" s="2">
        <v>44562</v>
      </c>
      <c r="H574" s="2">
        <v>44926</v>
      </c>
      <c r="I574">
        <v>4477.2299999999996</v>
      </c>
      <c r="J574">
        <v>12</v>
      </c>
      <c r="K574">
        <v>1</v>
      </c>
      <c r="L574">
        <v>0.03</v>
      </c>
      <c r="M574" t="s">
        <v>201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53726.73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09" x14ac:dyDescent="0.25">
      <c r="A575">
        <v>96</v>
      </c>
      <c r="B575" t="s">
        <v>169</v>
      </c>
      <c r="C575" t="s">
        <v>199</v>
      </c>
      <c r="D575" s="2">
        <v>44927</v>
      </c>
      <c r="E575">
        <v>48109.36</v>
      </c>
      <c r="F575" s="2">
        <v>44967</v>
      </c>
      <c r="G575" s="2">
        <v>44927</v>
      </c>
      <c r="H575" s="2">
        <v>45291</v>
      </c>
      <c r="I575">
        <v>4009.11</v>
      </c>
      <c r="J575">
        <v>12</v>
      </c>
      <c r="K575">
        <v>2</v>
      </c>
      <c r="L575">
        <v>0.03</v>
      </c>
      <c r="M575" t="s">
        <v>201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48109.36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09" x14ac:dyDescent="0.25">
      <c r="A576">
        <v>96</v>
      </c>
      <c r="B576" t="s">
        <v>169</v>
      </c>
      <c r="C576" t="s">
        <v>199</v>
      </c>
      <c r="D576" s="2">
        <v>45292</v>
      </c>
      <c r="E576">
        <v>43079.32</v>
      </c>
      <c r="F576" s="2">
        <v>45332</v>
      </c>
      <c r="G576" s="2">
        <v>45292</v>
      </c>
      <c r="H576" s="2">
        <v>45657</v>
      </c>
      <c r="I576">
        <v>3589.94</v>
      </c>
      <c r="J576">
        <v>12</v>
      </c>
      <c r="K576">
        <v>3</v>
      </c>
      <c r="L576">
        <v>0.03</v>
      </c>
      <c r="M576" t="s">
        <v>201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43079.32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 x14ac:dyDescent="0.25">
      <c r="A577">
        <v>96</v>
      </c>
      <c r="B577" t="s">
        <v>169</v>
      </c>
      <c r="C577" t="s">
        <v>199</v>
      </c>
      <c r="D577" s="2">
        <v>45658</v>
      </c>
      <c r="E577">
        <v>38575.18</v>
      </c>
      <c r="F577" s="2">
        <v>45698</v>
      </c>
      <c r="G577" s="2">
        <v>45658</v>
      </c>
      <c r="H577" s="2">
        <v>46022</v>
      </c>
      <c r="I577">
        <v>3214.6</v>
      </c>
      <c r="J577">
        <v>12</v>
      </c>
      <c r="K577">
        <v>4</v>
      </c>
      <c r="L577">
        <v>0.03</v>
      </c>
      <c r="M577" t="s">
        <v>201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38575.18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</row>
    <row r="578" spans="1:109" x14ac:dyDescent="0.25">
      <c r="A578">
        <v>96</v>
      </c>
      <c r="B578" t="s">
        <v>169</v>
      </c>
      <c r="C578" t="s">
        <v>199</v>
      </c>
      <c r="D578" s="2">
        <v>46023</v>
      </c>
      <c r="E578">
        <v>34541.97</v>
      </c>
      <c r="F578" s="2">
        <v>46063</v>
      </c>
      <c r="G578" s="2">
        <v>46023</v>
      </c>
      <c r="H578" s="2">
        <v>46387</v>
      </c>
      <c r="I578">
        <v>2878.5</v>
      </c>
      <c r="J578">
        <v>12</v>
      </c>
      <c r="K578">
        <v>5</v>
      </c>
      <c r="L578">
        <v>0.03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34541.97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</row>
    <row r="579" spans="1:109" x14ac:dyDescent="0.25">
      <c r="A579">
        <v>96</v>
      </c>
      <c r="B579" t="s">
        <v>169</v>
      </c>
      <c r="C579" t="s">
        <v>199</v>
      </c>
      <c r="D579" s="2">
        <v>46388</v>
      </c>
      <c r="E579">
        <v>30930.46</v>
      </c>
      <c r="F579" s="2">
        <v>46428</v>
      </c>
      <c r="G579" s="2">
        <v>46388</v>
      </c>
      <c r="H579" s="2">
        <v>46752</v>
      </c>
      <c r="I579">
        <v>2577.54</v>
      </c>
      <c r="J579">
        <v>12</v>
      </c>
      <c r="K579">
        <v>6</v>
      </c>
      <c r="L579">
        <v>0.03</v>
      </c>
      <c r="M579" t="s">
        <v>201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 x14ac:dyDescent="0.25">
      <c r="A580">
        <v>97</v>
      </c>
      <c r="B580" t="s">
        <v>170</v>
      </c>
      <c r="C580" t="s">
        <v>198</v>
      </c>
      <c r="D580" s="2">
        <v>44136</v>
      </c>
      <c r="E580">
        <v>24800</v>
      </c>
      <c r="F580" s="2">
        <v>44176</v>
      </c>
      <c r="G580" s="2">
        <v>44136</v>
      </c>
      <c r="H580" s="2">
        <v>44592</v>
      </c>
      <c r="I580">
        <v>1653.33</v>
      </c>
      <c r="J580">
        <v>15</v>
      </c>
      <c r="K580">
        <v>0</v>
      </c>
      <c r="L580">
        <v>0.05</v>
      </c>
      <c r="M580" t="s">
        <v>201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 x14ac:dyDescent="0.25">
      <c r="A581">
        <v>97</v>
      </c>
      <c r="B581" t="s">
        <v>170</v>
      </c>
      <c r="C581" t="s">
        <v>198</v>
      </c>
      <c r="D581" s="2">
        <v>44593</v>
      </c>
      <c r="E581">
        <v>23747.27</v>
      </c>
      <c r="F581" s="2">
        <v>44633</v>
      </c>
      <c r="G581" s="2">
        <v>44593</v>
      </c>
      <c r="H581" s="2">
        <v>45046</v>
      </c>
      <c r="I581">
        <v>1583.15</v>
      </c>
      <c r="J581">
        <v>15</v>
      </c>
      <c r="K581">
        <v>1</v>
      </c>
      <c r="L581">
        <v>0.03</v>
      </c>
      <c r="M581" t="s">
        <v>201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23747.27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 x14ac:dyDescent="0.25">
      <c r="A582">
        <v>97</v>
      </c>
      <c r="B582" t="s">
        <v>170</v>
      </c>
      <c r="C582" t="s">
        <v>198</v>
      </c>
      <c r="D582" s="2">
        <v>45047</v>
      </c>
      <c r="E582">
        <v>22739.22</v>
      </c>
      <c r="F582" s="2">
        <v>45087</v>
      </c>
      <c r="G582" s="2">
        <v>45047</v>
      </c>
      <c r="H582" s="2">
        <v>45504</v>
      </c>
      <c r="I582">
        <v>1515.95</v>
      </c>
      <c r="J582">
        <v>15</v>
      </c>
      <c r="K582">
        <v>2</v>
      </c>
      <c r="L582">
        <v>0.03</v>
      </c>
      <c r="M582" t="s">
        <v>201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22739.22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 x14ac:dyDescent="0.25">
      <c r="A583">
        <v>97</v>
      </c>
      <c r="B583" t="s">
        <v>170</v>
      </c>
      <c r="C583" t="s">
        <v>198</v>
      </c>
      <c r="D583" s="2">
        <v>45505</v>
      </c>
      <c r="E583">
        <v>21773.96</v>
      </c>
      <c r="F583" s="2">
        <v>45545</v>
      </c>
      <c r="G583" s="2">
        <v>45505</v>
      </c>
      <c r="H583" s="2">
        <v>45961</v>
      </c>
      <c r="I583">
        <v>1451.6</v>
      </c>
      <c r="J583">
        <v>15</v>
      </c>
      <c r="K583">
        <v>3</v>
      </c>
      <c r="L583">
        <v>0.03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21773.96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 x14ac:dyDescent="0.25">
      <c r="A584">
        <v>97</v>
      </c>
      <c r="B584" t="s">
        <v>170</v>
      </c>
      <c r="C584" t="s">
        <v>198</v>
      </c>
      <c r="D584" s="2">
        <v>45962</v>
      </c>
      <c r="E584">
        <v>20849.68</v>
      </c>
      <c r="F584" s="2">
        <v>46002</v>
      </c>
      <c r="G584" s="2">
        <v>45962</v>
      </c>
      <c r="H584" s="2">
        <v>46418</v>
      </c>
      <c r="I584">
        <v>1389.98</v>
      </c>
      <c r="J584">
        <v>15</v>
      </c>
      <c r="K584">
        <v>4</v>
      </c>
      <c r="L584">
        <v>0.03</v>
      </c>
      <c r="M584" t="s">
        <v>201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20849.68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</row>
    <row r="585" spans="1:109" x14ac:dyDescent="0.25">
      <c r="A585">
        <v>97</v>
      </c>
      <c r="B585" t="s">
        <v>170</v>
      </c>
      <c r="C585" t="s">
        <v>198</v>
      </c>
      <c r="D585" s="2">
        <v>46419</v>
      </c>
      <c r="E585">
        <v>19964.63</v>
      </c>
      <c r="F585" s="2">
        <v>46459</v>
      </c>
      <c r="G585" s="2">
        <v>46419</v>
      </c>
      <c r="H585" s="2">
        <v>46873</v>
      </c>
      <c r="I585">
        <v>1330.98</v>
      </c>
      <c r="J585">
        <v>15</v>
      </c>
      <c r="K585">
        <v>5</v>
      </c>
      <c r="L585">
        <v>0.03</v>
      </c>
      <c r="M585" t="s">
        <v>201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 x14ac:dyDescent="0.25">
      <c r="A586">
        <v>99</v>
      </c>
      <c r="B586" t="s">
        <v>171</v>
      </c>
      <c r="C586" t="s">
        <v>199</v>
      </c>
      <c r="D586" s="2">
        <v>44228</v>
      </c>
      <c r="E586">
        <v>20000</v>
      </c>
      <c r="F586" s="2">
        <v>44268</v>
      </c>
      <c r="G586" s="2">
        <v>44228</v>
      </c>
      <c r="H586" s="2">
        <v>44592</v>
      </c>
      <c r="I586">
        <v>1666.67</v>
      </c>
      <c r="J586">
        <v>12</v>
      </c>
      <c r="K586">
        <v>0</v>
      </c>
      <c r="L586">
        <v>0.05</v>
      </c>
      <c r="M586" t="s">
        <v>201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20000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 x14ac:dyDescent="0.25">
      <c r="A587">
        <v>99</v>
      </c>
      <c r="B587" t="s">
        <v>171</v>
      </c>
      <c r="C587" t="s">
        <v>199</v>
      </c>
      <c r="D587" s="2">
        <v>44593</v>
      </c>
      <c r="E587">
        <v>17908.91</v>
      </c>
      <c r="F587" s="2">
        <v>44633</v>
      </c>
      <c r="G587" s="2">
        <v>44593</v>
      </c>
      <c r="H587" s="2">
        <v>44957</v>
      </c>
      <c r="I587">
        <v>1492.41</v>
      </c>
      <c r="J587">
        <v>12</v>
      </c>
      <c r="K587">
        <v>1</v>
      </c>
      <c r="L587">
        <v>0.03</v>
      </c>
      <c r="M587" t="s">
        <v>201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17908.91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 x14ac:dyDescent="0.25">
      <c r="A588">
        <v>99</v>
      </c>
      <c r="B588" t="s">
        <v>171</v>
      </c>
      <c r="C588" t="s">
        <v>199</v>
      </c>
      <c r="D588" s="2">
        <v>44958</v>
      </c>
      <c r="E588">
        <v>16036.45</v>
      </c>
      <c r="F588" s="2">
        <v>44998</v>
      </c>
      <c r="G588" s="2">
        <v>44958</v>
      </c>
      <c r="H588" s="2">
        <v>45322</v>
      </c>
      <c r="I588">
        <v>1336.37</v>
      </c>
      <c r="J588">
        <v>12</v>
      </c>
      <c r="K588">
        <v>2</v>
      </c>
      <c r="L588">
        <v>0.03</v>
      </c>
      <c r="M588" t="s">
        <v>201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16036.45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 x14ac:dyDescent="0.25">
      <c r="A589">
        <v>99</v>
      </c>
      <c r="B589" t="s">
        <v>171</v>
      </c>
      <c r="C589" t="s">
        <v>199</v>
      </c>
      <c r="D589" s="2">
        <v>45323</v>
      </c>
      <c r="E589">
        <v>14359.77</v>
      </c>
      <c r="F589" s="2">
        <v>45363</v>
      </c>
      <c r="G589" s="2">
        <v>45323</v>
      </c>
      <c r="H589" s="2">
        <v>45688</v>
      </c>
      <c r="I589">
        <v>1196.6500000000001</v>
      </c>
      <c r="J589">
        <v>12</v>
      </c>
      <c r="K589">
        <v>3</v>
      </c>
      <c r="L589">
        <v>0.03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14359.77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 x14ac:dyDescent="0.25">
      <c r="A590">
        <v>99</v>
      </c>
      <c r="B590" t="s">
        <v>171</v>
      </c>
      <c r="C590" t="s">
        <v>199</v>
      </c>
      <c r="D590" s="2">
        <v>45689</v>
      </c>
      <c r="E590">
        <v>12858.39</v>
      </c>
      <c r="F590" s="2">
        <v>45729</v>
      </c>
      <c r="G590" s="2">
        <v>45689</v>
      </c>
      <c r="H590" s="2">
        <v>46053</v>
      </c>
      <c r="I590">
        <v>1071.53</v>
      </c>
      <c r="J590">
        <v>12</v>
      </c>
      <c r="K590">
        <v>4</v>
      </c>
      <c r="L590">
        <v>0.03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12858.39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 x14ac:dyDescent="0.25">
      <c r="A591">
        <v>99</v>
      </c>
      <c r="B591" t="s">
        <v>171</v>
      </c>
      <c r="C591" t="s">
        <v>199</v>
      </c>
      <c r="D591" s="2">
        <v>46054</v>
      </c>
      <c r="E591">
        <v>11513.99</v>
      </c>
      <c r="F591" s="2">
        <v>46094</v>
      </c>
      <c r="G591" s="2">
        <v>46054</v>
      </c>
      <c r="H591" s="2">
        <v>46418</v>
      </c>
      <c r="I591">
        <v>959.5</v>
      </c>
      <c r="J591">
        <v>12</v>
      </c>
      <c r="K591">
        <v>5</v>
      </c>
      <c r="L591">
        <v>0.03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11513.99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</row>
    <row r="592" spans="1:109" x14ac:dyDescent="0.25">
      <c r="A592">
        <v>99</v>
      </c>
      <c r="B592" t="s">
        <v>171</v>
      </c>
      <c r="C592" t="s">
        <v>199</v>
      </c>
      <c r="D592" s="2">
        <v>46419</v>
      </c>
      <c r="E592">
        <v>10310.15</v>
      </c>
      <c r="F592" s="2">
        <v>46459</v>
      </c>
      <c r="G592" s="2">
        <v>46419</v>
      </c>
      <c r="H592" s="2">
        <v>46783</v>
      </c>
      <c r="I592">
        <v>859.18</v>
      </c>
      <c r="J592">
        <v>12</v>
      </c>
      <c r="K592">
        <v>6</v>
      </c>
      <c r="L592">
        <v>0.03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</row>
    <row r="593" spans="1:109" x14ac:dyDescent="0.25">
      <c r="A593">
        <v>102</v>
      </c>
      <c r="B593" t="s">
        <v>171</v>
      </c>
      <c r="C593" t="s">
        <v>199</v>
      </c>
      <c r="D593" s="2">
        <v>44228</v>
      </c>
      <c r="E593">
        <v>4000</v>
      </c>
      <c r="F593" s="2">
        <v>44268</v>
      </c>
      <c r="G593" s="2">
        <v>44228</v>
      </c>
      <c r="H593" s="2">
        <v>44592</v>
      </c>
      <c r="I593">
        <v>333.33</v>
      </c>
      <c r="J593">
        <v>12</v>
      </c>
      <c r="K593">
        <v>0</v>
      </c>
      <c r="L593">
        <v>0.05</v>
      </c>
      <c r="M593" t="s">
        <v>201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4000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 x14ac:dyDescent="0.25">
      <c r="A594">
        <v>102</v>
      </c>
      <c r="B594" t="s">
        <v>171</v>
      </c>
      <c r="C594" t="s">
        <v>199</v>
      </c>
      <c r="D594" s="2">
        <v>44593</v>
      </c>
      <c r="E594">
        <v>3581.78</v>
      </c>
      <c r="F594" s="2">
        <v>44633</v>
      </c>
      <c r="G594" s="2">
        <v>44593</v>
      </c>
      <c r="H594" s="2">
        <v>44957</v>
      </c>
      <c r="I594">
        <v>298.48</v>
      </c>
      <c r="J594">
        <v>12</v>
      </c>
      <c r="K594">
        <v>1</v>
      </c>
      <c r="L594">
        <v>0.03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3581.78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</row>
    <row r="595" spans="1:109" x14ac:dyDescent="0.25">
      <c r="A595">
        <v>102</v>
      </c>
      <c r="B595" t="s">
        <v>171</v>
      </c>
      <c r="C595" t="s">
        <v>199</v>
      </c>
      <c r="D595" s="2">
        <v>44958</v>
      </c>
      <c r="E595">
        <v>3207.29</v>
      </c>
      <c r="F595" s="2">
        <v>44998</v>
      </c>
      <c r="G595" s="2">
        <v>44958</v>
      </c>
      <c r="H595" s="2">
        <v>45322</v>
      </c>
      <c r="I595">
        <v>267.27</v>
      </c>
      <c r="J595">
        <v>12</v>
      </c>
      <c r="K595">
        <v>2</v>
      </c>
      <c r="L595">
        <v>0.03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3207.29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</row>
    <row r="596" spans="1:109" x14ac:dyDescent="0.25">
      <c r="A596">
        <v>102</v>
      </c>
      <c r="B596" t="s">
        <v>171</v>
      </c>
      <c r="C596" t="s">
        <v>199</v>
      </c>
      <c r="D596" s="2">
        <v>45323</v>
      </c>
      <c r="E596">
        <v>2871.95</v>
      </c>
      <c r="F596" s="2">
        <v>45363</v>
      </c>
      <c r="G596" s="2">
        <v>45323</v>
      </c>
      <c r="H596" s="2">
        <v>45688</v>
      </c>
      <c r="I596">
        <v>239.33</v>
      </c>
      <c r="J596">
        <v>12</v>
      </c>
      <c r="K596">
        <v>3</v>
      </c>
      <c r="L596">
        <v>0.03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2871.95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</row>
    <row r="597" spans="1:109" x14ac:dyDescent="0.25">
      <c r="A597">
        <v>102</v>
      </c>
      <c r="B597" t="s">
        <v>171</v>
      </c>
      <c r="C597" t="s">
        <v>199</v>
      </c>
      <c r="D597" s="2">
        <v>45689</v>
      </c>
      <c r="E597">
        <v>2571.6799999999998</v>
      </c>
      <c r="F597" s="2">
        <v>45729</v>
      </c>
      <c r="G597" s="2">
        <v>45689</v>
      </c>
      <c r="H597" s="2">
        <v>46053</v>
      </c>
      <c r="I597">
        <v>214.31</v>
      </c>
      <c r="J597">
        <v>12</v>
      </c>
      <c r="K597">
        <v>4</v>
      </c>
      <c r="L597">
        <v>0.03</v>
      </c>
      <c r="M597" t="s">
        <v>201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2571.6799999999998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 x14ac:dyDescent="0.25">
      <c r="A598">
        <v>102</v>
      </c>
      <c r="B598" t="s">
        <v>171</v>
      </c>
      <c r="C598" t="s">
        <v>199</v>
      </c>
      <c r="D598" s="2">
        <v>46054</v>
      </c>
      <c r="E598">
        <v>2302.8000000000002</v>
      </c>
      <c r="F598" s="2">
        <v>46094</v>
      </c>
      <c r="G598" s="2">
        <v>46054</v>
      </c>
      <c r="H598" s="2">
        <v>46418</v>
      </c>
      <c r="I598">
        <v>191.9</v>
      </c>
      <c r="J598">
        <v>12</v>
      </c>
      <c r="K598">
        <v>5</v>
      </c>
      <c r="L598">
        <v>0.03</v>
      </c>
      <c r="M598" t="s">
        <v>201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2302.8000000000002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</row>
    <row r="599" spans="1:109" x14ac:dyDescent="0.25">
      <c r="A599">
        <v>102</v>
      </c>
      <c r="B599" t="s">
        <v>171</v>
      </c>
      <c r="C599" t="s">
        <v>199</v>
      </c>
      <c r="D599" s="2">
        <v>46419</v>
      </c>
      <c r="E599">
        <v>2062.0300000000002</v>
      </c>
      <c r="F599" s="2">
        <v>46459</v>
      </c>
      <c r="G599" s="2">
        <v>46419</v>
      </c>
      <c r="H599" s="2">
        <v>46783</v>
      </c>
      <c r="I599">
        <v>171.84</v>
      </c>
      <c r="J599">
        <v>12</v>
      </c>
      <c r="K599">
        <v>6</v>
      </c>
      <c r="L599">
        <v>0.03</v>
      </c>
      <c r="M599" t="s">
        <v>201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 x14ac:dyDescent="0.25">
      <c r="A600">
        <v>103</v>
      </c>
      <c r="B600" t="s">
        <v>121</v>
      </c>
      <c r="C600" t="s">
        <v>200</v>
      </c>
      <c r="D600" s="2">
        <v>44197</v>
      </c>
      <c r="E600">
        <v>260000</v>
      </c>
      <c r="F600" s="2">
        <v>44237</v>
      </c>
      <c r="G600" s="2">
        <v>44197</v>
      </c>
      <c r="H600" s="2">
        <v>44592</v>
      </c>
      <c r="I600">
        <v>20000</v>
      </c>
      <c r="J600">
        <v>13</v>
      </c>
      <c r="K600">
        <v>0</v>
      </c>
      <c r="L600">
        <v>0.05</v>
      </c>
      <c r="M600" t="s">
        <v>201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 x14ac:dyDescent="0.25">
      <c r="A601">
        <v>103</v>
      </c>
      <c r="B601" t="s">
        <v>121</v>
      </c>
      <c r="C601" t="s">
        <v>200</v>
      </c>
      <c r="D601" s="2">
        <v>44593</v>
      </c>
      <c r="E601">
        <v>231636.36</v>
      </c>
      <c r="F601" s="2">
        <v>44633</v>
      </c>
      <c r="G601" s="2">
        <v>44593</v>
      </c>
      <c r="H601" s="2">
        <v>44985</v>
      </c>
      <c r="I601">
        <v>17818.18</v>
      </c>
      <c r="J601">
        <v>13</v>
      </c>
      <c r="K601">
        <v>1</v>
      </c>
      <c r="L601">
        <v>0.03</v>
      </c>
      <c r="M601" t="s">
        <v>201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231636.36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 x14ac:dyDescent="0.25">
      <c r="A602">
        <v>103</v>
      </c>
      <c r="B602" t="s">
        <v>121</v>
      </c>
      <c r="C602" t="s">
        <v>200</v>
      </c>
      <c r="D602" s="2">
        <v>44986</v>
      </c>
      <c r="E602">
        <v>206366.94</v>
      </c>
      <c r="F602" s="2">
        <v>45026</v>
      </c>
      <c r="G602" s="2">
        <v>44986</v>
      </c>
      <c r="H602" s="2">
        <v>45382</v>
      </c>
      <c r="I602">
        <v>15874.38</v>
      </c>
      <c r="J602">
        <v>13</v>
      </c>
      <c r="K602">
        <v>2</v>
      </c>
      <c r="L602">
        <v>0.03</v>
      </c>
      <c r="M602" t="s">
        <v>201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206366.94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 x14ac:dyDescent="0.25">
      <c r="A603">
        <v>103</v>
      </c>
      <c r="B603" t="s">
        <v>121</v>
      </c>
      <c r="C603" t="s">
        <v>200</v>
      </c>
      <c r="D603" s="2">
        <v>45383</v>
      </c>
      <c r="E603">
        <v>183854.18</v>
      </c>
      <c r="F603" s="2">
        <v>45423</v>
      </c>
      <c r="G603" s="2">
        <v>45383</v>
      </c>
      <c r="H603" s="2">
        <v>45777</v>
      </c>
      <c r="I603">
        <v>14142.63</v>
      </c>
      <c r="J603">
        <v>13</v>
      </c>
      <c r="K603">
        <v>3</v>
      </c>
      <c r="L603">
        <v>0.03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183854.18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 x14ac:dyDescent="0.25">
      <c r="A604">
        <v>103</v>
      </c>
      <c r="B604" t="s">
        <v>121</v>
      </c>
      <c r="C604" t="s">
        <v>200</v>
      </c>
      <c r="D604" s="2">
        <v>45778</v>
      </c>
      <c r="E604">
        <v>163797.35999999999</v>
      </c>
      <c r="F604" s="2">
        <v>45818</v>
      </c>
      <c r="G604" s="2">
        <v>45778</v>
      </c>
      <c r="H604" s="2">
        <v>46173</v>
      </c>
      <c r="I604">
        <v>12599.8</v>
      </c>
      <c r="J604">
        <v>13</v>
      </c>
      <c r="K604">
        <v>4</v>
      </c>
      <c r="L604">
        <v>0.03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163797.35999999999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 x14ac:dyDescent="0.25">
      <c r="A605">
        <v>103</v>
      </c>
      <c r="B605" t="s">
        <v>121</v>
      </c>
      <c r="C605" t="s">
        <v>200</v>
      </c>
      <c r="D605" s="2">
        <v>46174</v>
      </c>
      <c r="E605">
        <v>145928.56</v>
      </c>
      <c r="F605" s="2">
        <v>46214</v>
      </c>
      <c r="G605" s="2">
        <v>46174</v>
      </c>
      <c r="H605" s="2">
        <v>46568</v>
      </c>
      <c r="I605">
        <v>11225.27</v>
      </c>
      <c r="J605">
        <v>13</v>
      </c>
      <c r="K605">
        <v>5</v>
      </c>
      <c r="L605">
        <v>0.03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145928.56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</row>
    <row r="606" spans="1:109" x14ac:dyDescent="0.25">
      <c r="A606">
        <v>104</v>
      </c>
      <c r="B606" t="s">
        <v>172</v>
      </c>
      <c r="C606" t="s">
        <v>197</v>
      </c>
      <c r="D606" s="2">
        <v>44228</v>
      </c>
      <c r="E606">
        <v>10000</v>
      </c>
      <c r="F606" s="2">
        <v>44268</v>
      </c>
      <c r="G606" s="2">
        <v>44228</v>
      </c>
      <c r="H606" s="2">
        <v>44592</v>
      </c>
      <c r="I606">
        <v>833.33</v>
      </c>
      <c r="J606">
        <v>12</v>
      </c>
      <c r="K606">
        <v>0</v>
      </c>
      <c r="L606">
        <v>0.05</v>
      </c>
      <c r="M606" t="s">
        <v>201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10000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 x14ac:dyDescent="0.25">
      <c r="A607">
        <v>104</v>
      </c>
      <c r="B607" t="s">
        <v>172</v>
      </c>
      <c r="C607" t="s">
        <v>197</v>
      </c>
      <c r="D607" s="2">
        <v>44593</v>
      </c>
      <c r="E607">
        <v>9565.9599999999991</v>
      </c>
      <c r="F607" s="2">
        <v>44633</v>
      </c>
      <c r="G607" s="2">
        <v>44593</v>
      </c>
      <c r="H607" s="2">
        <v>44957</v>
      </c>
      <c r="I607">
        <v>797.16</v>
      </c>
      <c r="J607">
        <v>12</v>
      </c>
      <c r="K607">
        <v>1</v>
      </c>
      <c r="L607">
        <v>0.03</v>
      </c>
      <c r="M607" t="s">
        <v>201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9565.9599999999991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 x14ac:dyDescent="0.25">
      <c r="A608">
        <v>104</v>
      </c>
      <c r="B608" t="s">
        <v>172</v>
      </c>
      <c r="C608" t="s">
        <v>197</v>
      </c>
      <c r="D608" s="2">
        <v>44958</v>
      </c>
      <c r="E608">
        <v>9150.75</v>
      </c>
      <c r="F608" s="2">
        <v>44998</v>
      </c>
      <c r="G608" s="2">
        <v>44958</v>
      </c>
      <c r="H608" s="2">
        <v>45322</v>
      </c>
      <c r="I608">
        <v>762.56</v>
      </c>
      <c r="J608">
        <v>12</v>
      </c>
      <c r="K608">
        <v>2</v>
      </c>
      <c r="L608">
        <v>0.03</v>
      </c>
      <c r="M608" t="s">
        <v>201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9150.75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09" x14ac:dyDescent="0.25">
      <c r="A609">
        <v>104</v>
      </c>
      <c r="B609" t="s">
        <v>172</v>
      </c>
      <c r="C609" t="s">
        <v>197</v>
      </c>
      <c r="D609" s="2">
        <v>45323</v>
      </c>
      <c r="E609">
        <v>8753.57</v>
      </c>
      <c r="F609" s="2">
        <v>45363</v>
      </c>
      <c r="G609" s="2">
        <v>45323</v>
      </c>
      <c r="H609" s="2">
        <v>45688</v>
      </c>
      <c r="I609">
        <v>729.46</v>
      </c>
      <c r="J609">
        <v>12</v>
      </c>
      <c r="K609">
        <v>3</v>
      </c>
      <c r="L609">
        <v>0.03</v>
      </c>
      <c r="M609" t="s">
        <v>201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8753.57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09" x14ac:dyDescent="0.25">
      <c r="A610">
        <v>104</v>
      </c>
      <c r="B610" t="s">
        <v>172</v>
      </c>
      <c r="C610" t="s">
        <v>197</v>
      </c>
      <c r="D610" s="2">
        <v>45689</v>
      </c>
      <c r="E610">
        <v>8373.6299999999992</v>
      </c>
      <c r="F610" s="2">
        <v>45729</v>
      </c>
      <c r="G610" s="2">
        <v>45689</v>
      </c>
      <c r="H610" s="2">
        <v>46053</v>
      </c>
      <c r="I610">
        <v>697.8</v>
      </c>
      <c r="J610">
        <v>12</v>
      </c>
      <c r="K610">
        <v>4</v>
      </c>
      <c r="L610">
        <v>0.03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8373.6299999999992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09" x14ac:dyDescent="0.25">
      <c r="A611">
        <v>104</v>
      </c>
      <c r="B611" t="s">
        <v>172</v>
      </c>
      <c r="C611" t="s">
        <v>197</v>
      </c>
      <c r="D611" s="2">
        <v>46054</v>
      </c>
      <c r="E611">
        <v>8010.18</v>
      </c>
      <c r="F611" s="2">
        <v>46094</v>
      </c>
      <c r="G611" s="2">
        <v>46054</v>
      </c>
      <c r="H611" s="2">
        <v>46418</v>
      </c>
      <c r="I611">
        <v>667.51</v>
      </c>
      <c r="J611">
        <v>12</v>
      </c>
      <c r="K611">
        <v>5</v>
      </c>
      <c r="L611">
        <v>0.03</v>
      </c>
      <c r="M611" t="s">
        <v>201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8010.18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</row>
    <row r="612" spans="1:109" x14ac:dyDescent="0.25">
      <c r="A612">
        <v>104</v>
      </c>
      <c r="B612" t="s">
        <v>172</v>
      </c>
      <c r="C612" t="s">
        <v>197</v>
      </c>
      <c r="D612" s="2">
        <v>46419</v>
      </c>
      <c r="E612">
        <v>7662.5</v>
      </c>
      <c r="F612" s="2">
        <v>46459</v>
      </c>
      <c r="G612" s="2">
        <v>46419</v>
      </c>
      <c r="H612" s="2">
        <v>46783</v>
      </c>
      <c r="I612">
        <v>638.54</v>
      </c>
      <c r="J612">
        <v>12</v>
      </c>
      <c r="K612">
        <v>6</v>
      </c>
      <c r="L612">
        <v>0.03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</row>
    <row r="613" spans="1:109" x14ac:dyDescent="0.25">
      <c r="A613">
        <v>105</v>
      </c>
      <c r="B613" t="s">
        <v>173</v>
      </c>
      <c r="C613" t="s">
        <v>196</v>
      </c>
      <c r="D613" s="2">
        <v>44228</v>
      </c>
      <c r="E613">
        <v>20000</v>
      </c>
      <c r="F613" s="2">
        <v>44268</v>
      </c>
      <c r="G613" s="2">
        <v>44228</v>
      </c>
      <c r="H613" s="2">
        <v>44592</v>
      </c>
      <c r="I613">
        <v>1666.67</v>
      </c>
      <c r="J613">
        <v>12</v>
      </c>
      <c r="K613">
        <v>0</v>
      </c>
      <c r="L613">
        <v>0.05</v>
      </c>
      <c r="M613" t="s">
        <v>201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20000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</row>
    <row r="614" spans="1:109" x14ac:dyDescent="0.25">
      <c r="A614">
        <v>105</v>
      </c>
      <c r="B614" t="s">
        <v>173</v>
      </c>
      <c r="C614" t="s">
        <v>196</v>
      </c>
      <c r="D614" s="2">
        <v>44593</v>
      </c>
      <c r="E614">
        <v>18385.84</v>
      </c>
      <c r="F614" s="2">
        <v>44633</v>
      </c>
      <c r="G614" s="2">
        <v>44593</v>
      </c>
      <c r="H614" s="2">
        <v>44957</v>
      </c>
      <c r="I614">
        <v>1532.15</v>
      </c>
      <c r="J614">
        <v>12</v>
      </c>
      <c r="K614">
        <v>1</v>
      </c>
      <c r="L614">
        <v>0.03</v>
      </c>
      <c r="M614" t="s">
        <v>201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18385.84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 x14ac:dyDescent="0.25">
      <c r="A615">
        <v>105</v>
      </c>
      <c r="B615" t="s">
        <v>173</v>
      </c>
      <c r="C615" t="s">
        <v>196</v>
      </c>
      <c r="D615" s="2">
        <v>44958</v>
      </c>
      <c r="E615">
        <v>16901.96</v>
      </c>
      <c r="F615" s="2">
        <v>44998</v>
      </c>
      <c r="G615" s="2">
        <v>44958</v>
      </c>
      <c r="H615" s="2">
        <v>45322</v>
      </c>
      <c r="I615">
        <v>1408.5</v>
      </c>
      <c r="J615">
        <v>12</v>
      </c>
      <c r="K615">
        <v>2</v>
      </c>
      <c r="L615">
        <v>0.03</v>
      </c>
      <c r="M615" t="s">
        <v>201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16901.96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</row>
    <row r="616" spans="1:109" x14ac:dyDescent="0.25">
      <c r="A616">
        <v>105</v>
      </c>
      <c r="B616" t="s">
        <v>173</v>
      </c>
      <c r="C616" t="s">
        <v>196</v>
      </c>
      <c r="D616" s="2">
        <v>45323</v>
      </c>
      <c r="E616">
        <v>15537.83</v>
      </c>
      <c r="F616" s="2">
        <v>45363</v>
      </c>
      <c r="G616" s="2">
        <v>45323</v>
      </c>
      <c r="H616" s="2">
        <v>45688</v>
      </c>
      <c r="I616">
        <v>1294.82</v>
      </c>
      <c r="J616">
        <v>12</v>
      </c>
      <c r="K616">
        <v>3</v>
      </c>
      <c r="L616">
        <v>0.03</v>
      </c>
      <c r="M616" t="s">
        <v>201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15537.83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</row>
    <row r="617" spans="1:109" x14ac:dyDescent="0.25">
      <c r="A617">
        <v>105</v>
      </c>
      <c r="B617" t="s">
        <v>173</v>
      </c>
      <c r="C617" t="s">
        <v>196</v>
      </c>
      <c r="D617" s="2">
        <v>45689</v>
      </c>
      <c r="E617">
        <v>14283.81</v>
      </c>
      <c r="F617" s="2">
        <v>45729</v>
      </c>
      <c r="G617" s="2">
        <v>45689</v>
      </c>
      <c r="H617" s="2">
        <v>46053</v>
      </c>
      <c r="I617">
        <v>1190.32</v>
      </c>
      <c r="J617">
        <v>12</v>
      </c>
      <c r="K617">
        <v>4</v>
      </c>
      <c r="L617">
        <v>0.03</v>
      </c>
      <c r="M617" t="s">
        <v>201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14283.81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</row>
    <row r="618" spans="1:109" x14ac:dyDescent="0.25">
      <c r="A618">
        <v>105</v>
      </c>
      <c r="B618" t="s">
        <v>173</v>
      </c>
      <c r="C618" t="s">
        <v>196</v>
      </c>
      <c r="D618" s="2">
        <v>46054</v>
      </c>
      <c r="E618">
        <v>13130.99</v>
      </c>
      <c r="F618" s="2">
        <v>46094</v>
      </c>
      <c r="G618" s="2">
        <v>46054</v>
      </c>
      <c r="H618" s="2">
        <v>46418</v>
      </c>
      <c r="I618">
        <v>1094.25</v>
      </c>
      <c r="J618">
        <v>12</v>
      </c>
      <c r="K618">
        <v>5</v>
      </c>
      <c r="L618">
        <v>0.03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13130.99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</row>
    <row r="619" spans="1:109" x14ac:dyDescent="0.25">
      <c r="A619">
        <v>105</v>
      </c>
      <c r="B619" t="s">
        <v>173</v>
      </c>
      <c r="C619" t="s">
        <v>196</v>
      </c>
      <c r="D619" s="2">
        <v>46419</v>
      </c>
      <c r="E619">
        <v>12071.21</v>
      </c>
      <c r="F619" s="2">
        <v>46459</v>
      </c>
      <c r="G619" s="2">
        <v>46419</v>
      </c>
      <c r="H619" s="2">
        <v>46783</v>
      </c>
      <c r="I619">
        <v>1005.93</v>
      </c>
      <c r="J619">
        <v>12</v>
      </c>
      <c r="K619">
        <v>6</v>
      </c>
      <c r="L619">
        <v>0.03</v>
      </c>
      <c r="M619" t="s">
        <v>201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</row>
    <row r="620" spans="1:109" x14ac:dyDescent="0.25">
      <c r="A620">
        <v>106</v>
      </c>
      <c r="B620" t="s">
        <v>174</v>
      </c>
      <c r="C620" t="s">
        <v>199</v>
      </c>
      <c r="D620" s="2">
        <v>44228</v>
      </c>
      <c r="E620">
        <v>130000</v>
      </c>
      <c r="F620" s="2">
        <v>44268</v>
      </c>
      <c r="G620" s="2">
        <v>44228</v>
      </c>
      <c r="H620" s="2">
        <v>44592</v>
      </c>
      <c r="I620">
        <v>10833.33</v>
      </c>
      <c r="J620">
        <v>12</v>
      </c>
      <c r="K620">
        <v>0</v>
      </c>
      <c r="L620">
        <v>0.05</v>
      </c>
      <c r="M620" t="s">
        <v>201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130000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09" x14ac:dyDescent="0.25">
      <c r="A621">
        <v>106</v>
      </c>
      <c r="B621" t="s">
        <v>174</v>
      </c>
      <c r="C621" t="s">
        <v>199</v>
      </c>
      <c r="D621" s="2">
        <v>44593</v>
      </c>
      <c r="E621">
        <v>116407.92</v>
      </c>
      <c r="F621" s="2">
        <v>44633</v>
      </c>
      <c r="G621" s="2">
        <v>44593</v>
      </c>
      <c r="H621" s="2">
        <v>44957</v>
      </c>
      <c r="I621">
        <v>9700.66</v>
      </c>
      <c r="J621">
        <v>12</v>
      </c>
      <c r="K621">
        <v>1</v>
      </c>
      <c r="L621">
        <v>0.03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116407.92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09" x14ac:dyDescent="0.25">
      <c r="A622">
        <v>106</v>
      </c>
      <c r="B622" t="s">
        <v>174</v>
      </c>
      <c r="C622" t="s">
        <v>199</v>
      </c>
      <c r="D622" s="2">
        <v>44958</v>
      </c>
      <c r="E622">
        <v>104236.95</v>
      </c>
      <c r="F622" s="2">
        <v>44998</v>
      </c>
      <c r="G622" s="2">
        <v>44958</v>
      </c>
      <c r="H622" s="2">
        <v>45322</v>
      </c>
      <c r="I622">
        <v>8686.41</v>
      </c>
      <c r="J622">
        <v>12</v>
      </c>
      <c r="K622">
        <v>2</v>
      </c>
      <c r="L622">
        <v>0.03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104236.95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09" x14ac:dyDescent="0.25">
      <c r="A623">
        <v>106</v>
      </c>
      <c r="B623" t="s">
        <v>174</v>
      </c>
      <c r="C623" t="s">
        <v>199</v>
      </c>
      <c r="D623" s="2">
        <v>45323</v>
      </c>
      <c r="E623">
        <v>93338.52</v>
      </c>
      <c r="F623" s="2">
        <v>45363</v>
      </c>
      <c r="G623" s="2">
        <v>45323</v>
      </c>
      <c r="H623" s="2">
        <v>45688</v>
      </c>
      <c r="I623">
        <v>7778.21</v>
      </c>
      <c r="J623">
        <v>12</v>
      </c>
      <c r="K623">
        <v>3</v>
      </c>
      <c r="L623">
        <v>0.03</v>
      </c>
      <c r="M623" t="s">
        <v>201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93338.52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09" x14ac:dyDescent="0.25">
      <c r="A624">
        <v>106</v>
      </c>
      <c r="B624" t="s">
        <v>174</v>
      </c>
      <c r="C624" t="s">
        <v>199</v>
      </c>
      <c r="D624" s="2">
        <v>45689</v>
      </c>
      <c r="E624">
        <v>83579.56</v>
      </c>
      <c r="F624" s="2">
        <v>45729</v>
      </c>
      <c r="G624" s="2">
        <v>45689</v>
      </c>
      <c r="H624" s="2">
        <v>46053</v>
      </c>
      <c r="I624">
        <v>6964.96</v>
      </c>
      <c r="J624">
        <v>12</v>
      </c>
      <c r="K624">
        <v>4</v>
      </c>
      <c r="L624">
        <v>0.03</v>
      </c>
      <c r="M624" t="s">
        <v>201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83579.56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 x14ac:dyDescent="0.25">
      <c r="A625">
        <v>106</v>
      </c>
      <c r="B625" t="s">
        <v>174</v>
      </c>
      <c r="C625" t="s">
        <v>199</v>
      </c>
      <c r="D625" s="2">
        <v>46054</v>
      </c>
      <c r="E625">
        <v>74840.94</v>
      </c>
      <c r="F625" s="2">
        <v>46094</v>
      </c>
      <c r="G625" s="2">
        <v>46054</v>
      </c>
      <c r="H625" s="2">
        <v>46418</v>
      </c>
      <c r="I625">
        <v>6236.75</v>
      </c>
      <c r="J625">
        <v>12</v>
      </c>
      <c r="K625">
        <v>5</v>
      </c>
      <c r="L625">
        <v>0.03</v>
      </c>
      <c r="M625" t="s">
        <v>201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74840.94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</row>
    <row r="626" spans="1:109" x14ac:dyDescent="0.25">
      <c r="A626">
        <v>106</v>
      </c>
      <c r="B626" t="s">
        <v>174</v>
      </c>
      <c r="C626" t="s">
        <v>199</v>
      </c>
      <c r="D626" s="2">
        <v>46419</v>
      </c>
      <c r="E626">
        <v>67015.990000000005</v>
      </c>
      <c r="F626" s="2">
        <v>46459</v>
      </c>
      <c r="G626" s="2">
        <v>46419</v>
      </c>
      <c r="H626" s="2">
        <v>46783</v>
      </c>
      <c r="I626">
        <v>5584.67</v>
      </c>
      <c r="J626">
        <v>12</v>
      </c>
      <c r="K626">
        <v>6</v>
      </c>
      <c r="L626">
        <v>0.03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</row>
    <row r="627" spans="1:109" x14ac:dyDescent="0.25">
      <c r="A627">
        <v>107</v>
      </c>
      <c r="B627" t="s">
        <v>175</v>
      </c>
      <c r="C627" t="s">
        <v>197</v>
      </c>
      <c r="D627" s="2">
        <v>44228</v>
      </c>
      <c r="E627">
        <v>16000</v>
      </c>
      <c r="F627" s="2">
        <v>44268</v>
      </c>
      <c r="G627" s="2">
        <v>44228</v>
      </c>
      <c r="H627" s="2">
        <v>44592</v>
      </c>
      <c r="I627">
        <v>1333.33</v>
      </c>
      <c r="J627">
        <v>12</v>
      </c>
      <c r="K627">
        <v>0</v>
      </c>
      <c r="L627">
        <v>0.05</v>
      </c>
      <c r="M627" t="s">
        <v>201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16000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 x14ac:dyDescent="0.25">
      <c r="A628">
        <v>107</v>
      </c>
      <c r="B628" t="s">
        <v>175</v>
      </c>
      <c r="C628" t="s">
        <v>197</v>
      </c>
      <c r="D628" s="2">
        <v>44593</v>
      </c>
      <c r="E628">
        <v>15305.53</v>
      </c>
      <c r="F628" s="2">
        <v>44633</v>
      </c>
      <c r="G628" s="2">
        <v>44593</v>
      </c>
      <c r="H628" s="2">
        <v>44957</v>
      </c>
      <c r="I628">
        <v>1275.46</v>
      </c>
      <c r="J628">
        <v>12</v>
      </c>
      <c r="K628">
        <v>1</v>
      </c>
      <c r="L628">
        <v>0.03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15305.53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 x14ac:dyDescent="0.25">
      <c r="A629">
        <v>107</v>
      </c>
      <c r="B629" t="s">
        <v>175</v>
      </c>
      <c r="C629" t="s">
        <v>197</v>
      </c>
      <c r="D629" s="2">
        <v>44958</v>
      </c>
      <c r="E629">
        <v>14641.21</v>
      </c>
      <c r="F629" s="2">
        <v>44998</v>
      </c>
      <c r="G629" s="2">
        <v>44958</v>
      </c>
      <c r="H629" s="2">
        <v>45322</v>
      </c>
      <c r="I629">
        <v>1220.0999999999999</v>
      </c>
      <c r="J629">
        <v>12</v>
      </c>
      <c r="K629">
        <v>2</v>
      </c>
      <c r="L629">
        <v>0.03</v>
      </c>
      <c r="M629" t="s">
        <v>201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14641.21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 x14ac:dyDescent="0.25">
      <c r="A630">
        <v>107</v>
      </c>
      <c r="B630" t="s">
        <v>175</v>
      </c>
      <c r="C630" t="s">
        <v>197</v>
      </c>
      <c r="D630" s="2">
        <v>45323</v>
      </c>
      <c r="E630">
        <v>14005.72</v>
      </c>
      <c r="F630" s="2">
        <v>45363</v>
      </c>
      <c r="G630" s="2">
        <v>45323</v>
      </c>
      <c r="H630" s="2">
        <v>45688</v>
      </c>
      <c r="I630">
        <v>1167.1400000000001</v>
      </c>
      <c r="J630">
        <v>12</v>
      </c>
      <c r="K630">
        <v>3</v>
      </c>
      <c r="L630">
        <v>0.03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14005.72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 x14ac:dyDescent="0.25">
      <c r="A631">
        <v>107</v>
      </c>
      <c r="B631" t="s">
        <v>175</v>
      </c>
      <c r="C631" t="s">
        <v>197</v>
      </c>
      <c r="D631" s="2">
        <v>45689</v>
      </c>
      <c r="E631">
        <v>13397.81</v>
      </c>
      <c r="F631" s="2">
        <v>45729</v>
      </c>
      <c r="G631" s="2">
        <v>45689</v>
      </c>
      <c r="H631" s="2">
        <v>46053</v>
      </c>
      <c r="I631">
        <v>1116.48</v>
      </c>
      <c r="J631">
        <v>12</v>
      </c>
      <c r="K631">
        <v>4</v>
      </c>
      <c r="L631">
        <v>0.03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13397.81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 x14ac:dyDescent="0.25">
      <c r="A632">
        <v>107</v>
      </c>
      <c r="B632" t="s">
        <v>175</v>
      </c>
      <c r="C632" t="s">
        <v>197</v>
      </c>
      <c r="D632" s="2">
        <v>46054</v>
      </c>
      <c r="E632">
        <v>12816.29</v>
      </c>
      <c r="F632" s="2">
        <v>46094</v>
      </c>
      <c r="G632" s="2">
        <v>46054</v>
      </c>
      <c r="H632" s="2">
        <v>46418</v>
      </c>
      <c r="I632">
        <v>1068.02</v>
      </c>
      <c r="J632">
        <v>12</v>
      </c>
      <c r="K632">
        <v>5</v>
      </c>
      <c r="L632">
        <v>0.03</v>
      </c>
      <c r="M632" t="s">
        <v>201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12816.29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</row>
    <row r="633" spans="1:109" x14ac:dyDescent="0.25">
      <c r="A633">
        <v>107</v>
      </c>
      <c r="B633" t="s">
        <v>175</v>
      </c>
      <c r="C633" t="s">
        <v>197</v>
      </c>
      <c r="D633" s="2">
        <v>46419</v>
      </c>
      <c r="E633">
        <v>12260.01</v>
      </c>
      <c r="F633" s="2">
        <v>46459</v>
      </c>
      <c r="G633" s="2">
        <v>46419</v>
      </c>
      <c r="H633" s="2">
        <v>46783</v>
      </c>
      <c r="I633">
        <v>1021.67</v>
      </c>
      <c r="J633">
        <v>12</v>
      </c>
      <c r="K633">
        <v>6</v>
      </c>
      <c r="L633">
        <v>0.03</v>
      </c>
      <c r="M633" t="s">
        <v>201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</row>
    <row r="634" spans="1:109" x14ac:dyDescent="0.25">
      <c r="A634">
        <v>108</v>
      </c>
      <c r="B634" t="s">
        <v>176</v>
      </c>
      <c r="C634" t="s">
        <v>199</v>
      </c>
      <c r="D634" s="2">
        <v>44228</v>
      </c>
      <c r="E634">
        <v>20000</v>
      </c>
      <c r="F634" s="2">
        <v>44268</v>
      </c>
      <c r="G634" s="2">
        <v>44228</v>
      </c>
      <c r="H634" s="2">
        <v>44592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20000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 x14ac:dyDescent="0.25">
      <c r="A635">
        <v>108</v>
      </c>
      <c r="B635" t="s">
        <v>176</v>
      </c>
      <c r="C635" t="s">
        <v>199</v>
      </c>
      <c r="D635" s="2">
        <v>44593</v>
      </c>
      <c r="E635">
        <v>17908.91</v>
      </c>
      <c r="F635" s="2">
        <v>44633</v>
      </c>
      <c r="G635" s="2">
        <v>44593</v>
      </c>
      <c r="H635" s="2">
        <v>44957</v>
      </c>
      <c r="I635">
        <v>1492.41</v>
      </c>
      <c r="J635">
        <v>12</v>
      </c>
      <c r="K635">
        <v>1</v>
      </c>
      <c r="L635">
        <v>0.03</v>
      </c>
      <c r="M635" t="s">
        <v>201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17908.91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 x14ac:dyDescent="0.25">
      <c r="A636">
        <v>108</v>
      </c>
      <c r="B636" t="s">
        <v>176</v>
      </c>
      <c r="C636" t="s">
        <v>199</v>
      </c>
      <c r="D636" s="2">
        <v>44958</v>
      </c>
      <c r="E636">
        <v>16036.45</v>
      </c>
      <c r="F636" s="2">
        <v>44998</v>
      </c>
      <c r="G636" s="2">
        <v>44958</v>
      </c>
      <c r="H636" s="2">
        <v>45322</v>
      </c>
      <c r="I636">
        <v>1336.37</v>
      </c>
      <c r="J636">
        <v>12</v>
      </c>
      <c r="K636">
        <v>2</v>
      </c>
      <c r="L636">
        <v>0.03</v>
      </c>
      <c r="M636" t="s">
        <v>201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16036.45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 x14ac:dyDescent="0.25">
      <c r="A637">
        <v>108</v>
      </c>
      <c r="B637" t="s">
        <v>176</v>
      </c>
      <c r="C637" t="s">
        <v>199</v>
      </c>
      <c r="D637" s="2">
        <v>45323</v>
      </c>
      <c r="E637">
        <v>14359.77</v>
      </c>
      <c r="F637" s="2">
        <v>45363</v>
      </c>
      <c r="G637" s="2">
        <v>45323</v>
      </c>
      <c r="H637" s="2">
        <v>45688</v>
      </c>
      <c r="I637">
        <v>1196.6500000000001</v>
      </c>
      <c r="J637">
        <v>12</v>
      </c>
      <c r="K637">
        <v>3</v>
      </c>
      <c r="L637">
        <v>0.03</v>
      </c>
      <c r="M637" t="s">
        <v>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14359.77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 x14ac:dyDescent="0.25">
      <c r="A638">
        <v>108</v>
      </c>
      <c r="B638" t="s">
        <v>176</v>
      </c>
      <c r="C638" t="s">
        <v>199</v>
      </c>
      <c r="D638" s="2">
        <v>45689</v>
      </c>
      <c r="E638">
        <v>12858.39</v>
      </c>
      <c r="F638" s="2">
        <v>45729</v>
      </c>
      <c r="G638" s="2">
        <v>45689</v>
      </c>
      <c r="H638" s="2">
        <v>46053</v>
      </c>
      <c r="I638">
        <v>1071.53</v>
      </c>
      <c r="J638">
        <v>12</v>
      </c>
      <c r="K638">
        <v>4</v>
      </c>
      <c r="L638">
        <v>0.03</v>
      </c>
      <c r="M638" t="s">
        <v>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12858.39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 x14ac:dyDescent="0.25">
      <c r="A639">
        <v>108</v>
      </c>
      <c r="B639" t="s">
        <v>176</v>
      </c>
      <c r="C639" t="s">
        <v>199</v>
      </c>
      <c r="D639" s="2">
        <v>46054</v>
      </c>
      <c r="E639">
        <v>11513.99</v>
      </c>
      <c r="F639" s="2">
        <v>46094</v>
      </c>
      <c r="G639" s="2">
        <v>46054</v>
      </c>
      <c r="H639" s="2">
        <v>46418</v>
      </c>
      <c r="I639">
        <v>959.5</v>
      </c>
      <c r="J639">
        <v>12</v>
      </c>
      <c r="K639">
        <v>5</v>
      </c>
      <c r="L639">
        <v>0.03</v>
      </c>
      <c r="M639" t="s">
        <v>201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11513.99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</row>
    <row r="640" spans="1:109" x14ac:dyDescent="0.25">
      <c r="A640">
        <v>108</v>
      </c>
      <c r="B640" t="s">
        <v>176</v>
      </c>
      <c r="C640" t="s">
        <v>199</v>
      </c>
      <c r="D640" s="2">
        <v>46419</v>
      </c>
      <c r="E640">
        <v>10310.15</v>
      </c>
      <c r="F640" s="2">
        <v>46459</v>
      </c>
      <c r="G640" s="2">
        <v>46419</v>
      </c>
      <c r="H640" s="2">
        <v>46783</v>
      </c>
      <c r="I640">
        <v>859.18</v>
      </c>
      <c r="J640">
        <v>12</v>
      </c>
      <c r="K640">
        <v>6</v>
      </c>
      <c r="L640">
        <v>0.03</v>
      </c>
      <c r="M640" t="s">
        <v>201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</row>
    <row r="641" spans="1:109" x14ac:dyDescent="0.25">
      <c r="A641">
        <v>109</v>
      </c>
      <c r="B641" t="s">
        <v>177</v>
      </c>
      <c r="C641" t="s">
        <v>199</v>
      </c>
      <c r="D641" s="2">
        <v>44256</v>
      </c>
      <c r="E641">
        <v>14000</v>
      </c>
      <c r="F641" s="2">
        <v>44296</v>
      </c>
      <c r="G641" s="2">
        <v>44256</v>
      </c>
      <c r="H641" s="2">
        <v>44620</v>
      </c>
      <c r="I641">
        <v>1166.67</v>
      </c>
      <c r="J641">
        <v>12</v>
      </c>
      <c r="K641">
        <v>0</v>
      </c>
      <c r="L641">
        <v>0.05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14000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</row>
    <row r="642" spans="1:109" x14ac:dyDescent="0.25">
      <c r="A642">
        <v>109</v>
      </c>
      <c r="B642" t="s">
        <v>177</v>
      </c>
      <c r="C642" t="s">
        <v>199</v>
      </c>
      <c r="D642" s="2">
        <v>44621</v>
      </c>
      <c r="E642">
        <v>12536.24</v>
      </c>
      <c r="F642" s="2">
        <v>44661</v>
      </c>
      <c r="G642" s="2">
        <v>44621</v>
      </c>
      <c r="H642" s="2">
        <v>44985</v>
      </c>
      <c r="I642">
        <v>1044.69</v>
      </c>
      <c r="J642">
        <v>12</v>
      </c>
      <c r="K642">
        <v>1</v>
      </c>
      <c r="L642">
        <v>0.03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12536.24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</row>
    <row r="643" spans="1:109" x14ac:dyDescent="0.25">
      <c r="A643">
        <v>109</v>
      </c>
      <c r="B643" t="s">
        <v>177</v>
      </c>
      <c r="C643" t="s">
        <v>199</v>
      </c>
      <c r="D643" s="2">
        <v>44986</v>
      </c>
      <c r="E643">
        <v>11225.52</v>
      </c>
      <c r="F643" s="2">
        <v>45026</v>
      </c>
      <c r="G643" s="2">
        <v>44986</v>
      </c>
      <c r="H643" s="2">
        <v>45351</v>
      </c>
      <c r="I643">
        <v>935.46</v>
      </c>
      <c r="J643">
        <v>12</v>
      </c>
      <c r="K643">
        <v>2</v>
      </c>
      <c r="L643">
        <v>0.03</v>
      </c>
      <c r="M643" t="s">
        <v>201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11225.52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</row>
    <row r="644" spans="1:109" x14ac:dyDescent="0.25">
      <c r="A644">
        <v>109</v>
      </c>
      <c r="B644" t="s">
        <v>177</v>
      </c>
      <c r="C644" t="s">
        <v>199</v>
      </c>
      <c r="D644" s="2">
        <v>45352</v>
      </c>
      <c r="E644">
        <v>10051.84</v>
      </c>
      <c r="F644" s="2">
        <v>45392</v>
      </c>
      <c r="G644" s="2">
        <v>45352</v>
      </c>
      <c r="H644" s="2">
        <v>45716</v>
      </c>
      <c r="I644">
        <v>837.65</v>
      </c>
      <c r="J644">
        <v>12</v>
      </c>
      <c r="K644">
        <v>3</v>
      </c>
      <c r="L644">
        <v>0.03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10051.84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</row>
    <row r="645" spans="1:109" x14ac:dyDescent="0.25">
      <c r="A645">
        <v>109</v>
      </c>
      <c r="B645" t="s">
        <v>177</v>
      </c>
      <c r="C645" t="s">
        <v>199</v>
      </c>
      <c r="D645" s="2">
        <v>45717</v>
      </c>
      <c r="E645">
        <v>9000.8799999999992</v>
      </c>
      <c r="F645" s="2">
        <v>45757</v>
      </c>
      <c r="G645" s="2">
        <v>45717</v>
      </c>
      <c r="H645" s="2">
        <v>46081</v>
      </c>
      <c r="I645">
        <v>750.07</v>
      </c>
      <c r="J645">
        <v>12</v>
      </c>
      <c r="K645">
        <v>4</v>
      </c>
      <c r="L645">
        <v>0.03</v>
      </c>
      <c r="M645" t="s">
        <v>201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9000.8799999999992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</row>
    <row r="646" spans="1:109" x14ac:dyDescent="0.25">
      <c r="A646">
        <v>109</v>
      </c>
      <c r="B646" t="s">
        <v>177</v>
      </c>
      <c r="C646" t="s">
        <v>199</v>
      </c>
      <c r="D646" s="2">
        <v>46082</v>
      </c>
      <c r="E646">
        <v>8059.79</v>
      </c>
      <c r="F646" s="2">
        <v>46122</v>
      </c>
      <c r="G646" s="2">
        <v>46082</v>
      </c>
      <c r="H646" s="2">
        <v>46446</v>
      </c>
      <c r="I646">
        <v>671.65</v>
      </c>
      <c r="J646">
        <v>12</v>
      </c>
      <c r="K646">
        <v>5</v>
      </c>
      <c r="L646">
        <v>0.03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8059.79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</row>
    <row r="647" spans="1:109" x14ac:dyDescent="0.25">
      <c r="A647">
        <v>110</v>
      </c>
      <c r="B647" t="s">
        <v>171</v>
      </c>
      <c r="C647" t="s">
        <v>199</v>
      </c>
      <c r="D647" s="2">
        <v>44256</v>
      </c>
      <c r="E647">
        <v>8000</v>
      </c>
      <c r="F647" s="2">
        <v>44296</v>
      </c>
      <c r="G647" s="2">
        <v>44256</v>
      </c>
      <c r="H647" s="2">
        <v>44620</v>
      </c>
      <c r="I647">
        <v>666.67</v>
      </c>
      <c r="J647">
        <v>12</v>
      </c>
      <c r="K647">
        <v>0</v>
      </c>
      <c r="L647">
        <v>0.05</v>
      </c>
      <c r="M647" t="s">
        <v>201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8000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</row>
    <row r="648" spans="1:109" x14ac:dyDescent="0.25">
      <c r="A648">
        <v>110</v>
      </c>
      <c r="B648" t="s">
        <v>171</v>
      </c>
      <c r="C648" t="s">
        <v>199</v>
      </c>
      <c r="D648" s="2">
        <v>44621</v>
      </c>
      <c r="E648">
        <v>7163.56</v>
      </c>
      <c r="F648" s="2">
        <v>44661</v>
      </c>
      <c r="G648" s="2">
        <v>44621</v>
      </c>
      <c r="H648" s="2">
        <v>44985</v>
      </c>
      <c r="I648">
        <v>596.96</v>
      </c>
      <c r="J648">
        <v>12</v>
      </c>
      <c r="K648">
        <v>1</v>
      </c>
      <c r="L648">
        <v>0.03</v>
      </c>
      <c r="M648" t="s">
        <v>201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7163.56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 x14ac:dyDescent="0.25">
      <c r="A649">
        <v>110</v>
      </c>
      <c r="B649" t="s">
        <v>171</v>
      </c>
      <c r="C649" t="s">
        <v>199</v>
      </c>
      <c r="D649" s="2">
        <v>44986</v>
      </c>
      <c r="E649">
        <v>6414.58</v>
      </c>
      <c r="F649" s="2">
        <v>45026</v>
      </c>
      <c r="G649" s="2">
        <v>44986</v>
      </c>
      <c r="H649" s="2">
        <v>45351</v>
      </c>
      <c r="I649">
        <v>534.54999999999995</v>
      </c>
      <c r="J649">
        <v>12</v>
      </c>
      <c r="K649">
        <v>2</v>
      </c>
      <c r="L649">
        <v>0.03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6414.58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 x14ac:dyDescent="0.25">
      <c r="A650">
        <v>110</v>
      </c>
      <c r="B650" t="s">
        <v>171</v>
      </c>
      <c r="C650" t="s">
        <v>199</v>
      </c>
      <c r="D650" s="2">
        <v>45352</v>
      </c>
      <c r="E650">
        <v>5743.91</v>
      </c>
      <c r="F650" s="2">
        <v>45392</v>
      </c>
      <c r="G650" s="2">
        <v>45352</v>
      </c>
      <c r="H650" s="2">
        <v>45716</v>
      </c>
      <c r="I650">
        <v>478.66</v>
      </c>
      <c r="J650">
        <v>12</v>
      </c>
      <c r="K650">
        <v>3</v>
      </c>
      <c r="L650">
        <v>0.03</v>
      </c>
      <c r="M650" t="s">
        <v>201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5743.91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 x14ac:dyDescent="0.25">
      <c r="A651">
        <v>110</v>
      </c>
      <c r="B651" t="s">
        <v>171</v>
      </c>
      <c r="C651" t="s">
        <v>199</v>
      </c>
      <c r="D651" s="2">
        <v>45717</v>
      </c>
      <c r="E651">
        <v>5143.3599999999997</v>
      </c>
      <c r="F651" s="2">
        <v>45757</v>
      </c>
      <c r="G651" s="2">
        <v>45717</v>
      </c>
      <c r="H651" s="2">
        <v>46081</v>
      </c>
      <c r="I651">
        <v>428.61</v>
      </c>
      <c r="J651">
        <v>12</v>
      </c>
      <c r="K651">
        <v>4</v>
      </c>
      <c r="L651">
        <v>0.03</v>
      </c>
      <c r="M651" t="s">
        <v>201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5143.3599999999997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 x14ac:dyDescent="0.25">
      <c r="A652">
        <v>110</v>
      </c>
      <c r="B652" t="s">
        <v>171</v>
      </c>
      <c r="C652" t="s">
        <v>199</v>
      </c>
      <c r="D652" s="2">
        <v>46082</v>
      </c>
      <c r="E652">
        <v>4605.6000000000004</v>
      </c>
      <c r="F652" s="2">
        <v>46122</v>
      </c>
      <c r="G652" s="2">
        <v>46082</v>
      </c>
      <c r="H652" s="2">
        <v>46446</v>
      </c>
      <c r="I652">
        <v>383.8</v>
      </c>
      <c r="J652">
        <v>12</v>
      </c>
      <c r="K652">
        <v>5</v>
      </c>
      <c r="L652">
        <v>0.03</v>
      </c>
      <c r="M652" t="s">
        <v>201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4605.6000000000004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</row>
    <row r="653" spans="1:109" x14ac:dyDescent="0.25">
      <c r="A653">
        <v>111</v>
      </c>
      <c r="B653" t="s">
        <v>178</v>
      </c>
      <c r="C653" t="s">
        <v>200</v>
      </c>
      <c r="D653" s="2">
        <v>44256</v>
      </c>
      <c r="E653">
        <v>160000</v>
      </c>
      <c r="F653" s="2">
        <v>44296</v>
      </c>
      <c r="G653" s="2">
        <v>44256</v>
      </c>
      <c r="H653" s="2">
        <v>44620</v>
      </c>
      <c r="I653">
        <v>13333.33</v>
      </c>
      <c r="J653">
        <v>12</v>
      </c>
      <c r="K653">
        <v>0</v>
      </c>
      <c r="L653">
        <v>0.05</v>
      </c>
      <c r="M653" t="s">
        <v>201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160000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 x14ac:dyDescent="0.25">
      <c r="A654">
        <v>111</v>
      </c>
      <c r="B654" t="s">
        <v>178</v>
      </c>
      <c r="C654" t="s">
        <v>200</v>
      </c>
      <c r="D654" s="2">
        <v>44621</v>
      </c>
      <c r="E654">
        <v>142545.45000000001</v>
      </c>
      <c r="F654" s="2">
        <v>44661</v>
      </c>
      <c r="G654" s="2">
        <v>44621</v>
      </c>
      <c r="H654" s="2">
        <v>44985</v>
      </c>
      <c r="I654">
        <v>11878.79</v>
      </c>
      <c r="J654">
        <v>12</v>
      </c>
      <c r="K654">
        <v>1</v>
      </c>
      <c r="L654">
        <v>0.03</v>
      </c>
      <c r="M654" t="s">
        <v>201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142545.45000000001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</row>
    <row r="655" spans="1:109" x14ac:dyDescent="0.25">
      <c r="A655">
        <v>111</v>
      </c>
      <c r="B655" t="s">
        <v>178</v>
      </c>
      <c r="C655" t="s">
        <v>200</v>
      </c>
      <c r="D655" s="2">
        <v>44986</v>
      </c>
      <c r="E655">
        <v>126995.04</v>
      </c>
      <c r="F655" s="2">
        <v>45026</v>
      </c>
      <c r="G655" s="2">
        <v>44986</v>
      </c>
      <c r="H655" s="2">
        <v>45351</v>
      </c>
      <c r="I655">
        <v>10582.92</v>
      </c>
      <c r="J655">
        <v>12</v>
      </c>
      <c r="K655">
        <v>2</v>
      </c>
      <c r="L655">
        <v>0.03</v>
      </c>
      <c r="M655" t="s">
        <v>201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126995.04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 x14ac:dyDescent="0.25">
      <c r="A656">
        <v>111</v>
      </c>
      <c r="B656" t="s">
        <v>178</v>
      </c>
      <c r="C656" t="s">
        <v>200</v>
      </c>
      <c r="D656" s="2">
        <v>45352</v>
      </c>
      <c r="E656">
        <v>113141.04</v>
      </c>
      <c r="F656" s="2">
        <v>45392</v>
      </c>
      <c r="G656" s="2">
        <v>45352</v>
      </c>
      <c r="H656" s="2">
        <v>45716</v>
      </c>
      <c r="I656">
        <v>9428.42</v>
      </c>
      <c r="J656">
        <v>12</v>
      </c>
      <c r="K656">
        <v>3</v>
      </c>
      <c r="L656">
        <v>0.03</v>
      </c>
      <c r="M656" t="s">
        <v>201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113141.04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09" x14ac:dyDescent="0.25">
      <c r="A657">
        <v>111</v>
      </c>
      <c r="B657" t="s">
        <v>178</v>
      </c>
      <c r="C657" t="s">
        <v>200</v>
      </c>
      <c r="D657" s="2">
        <v>45717</v>
      </c>
      <c r="E657">
        <v>100798.38</v>
      </c>
      <c r="F657" s="2">
        <v>45757</v>
      </c>
      <c r="G657" s="2">
        <v>45717</v>
      </c>
      <c r="H657" s="2">
        <v>46081</v>
      </c>
      <c r="I657">
        <v>8399.86</v>
      </c>
      <c r="J657">
        <v>12</v>
      </c>
      <c r="K657">
        <v>4</v>
      </c>
      <c r="L657">
        <v>0.03</v>
      </c>
      <c r="M657" t="s">
        <v>201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100798.38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09" x14ac:dyDescent="0.25">
      <c r="A658">
        <v>111</v>
      </c>
      <c r="B658" t="s">
        <v>178</v>
      </c>
      <c r="C658" t="s">
        <v>200</v>
      </c>
      <c r="D658" s="2">
        <v>46082</v>
      </c>
      <c r="E658">
        <v>89802.19</v>
      </c>
      <c r="F658" s="2">
        <v>46122</v>
      </c>
      <c r="G658" s="2">
        <v>46082</v>
      </c>
      <c r="H658" s="2">
        <v>46446</v>
      </c>
      <c r="I658">
        <v>7483.52</v>
      </c>
      <c r="J658">
        <v>12</v>
      </c>
      <c r="K658">
        <v>5</v>
      </c>
      <c r="L658">
        <v>0.03</v>
      </c>
      <c r="M658" t="s">
        <v>201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89802.19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</row>
    <row r="659" spans="1:109" x14ac:dyDescent="0.25">
      <c r="A659">
        <v>112</v>
      </c>
      <c r="B659" t="s">
        <v>179</v>
      </c>
      <c r="C659" t="s">
        <v>200</v>
      </c>
      <c r="D659" s="2">
        <v>44256</v>
      </c>
      <c r="E659">
        <v>10000</v>
      </c>
      <c r="F659" s="2">
        <v>44296</v>
      </c>
      <c r="G659" s="2">
        <v>44256</v>
      </c>
      <c r="H659" s="2">
        <v>44620</v>
      </c>
      <c r="I659">
        <v>833.33</v>
      </c>
      <c r="J659">
        <v>12</v>
      </c>
      <c r="K659">
        <v>0</v>
      </c>
      <c r="L659">
        <v>0.05</v>
      </c>
      <c r="M659" t="s">
        <v>201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10000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09" x14ac:dyDescent="0.25">
      <c r="A660">
        <v>112</v>
      </c>
      <c r="B660" t="s">
        <v>179</v>
      </c>
      <c r="C660" t="s">
        <v>200</v>
      </c>
      <c r="D660" s="2">
        <v>44621</v>
      </c>
      <c r="E660">
        <v>8909.09</v>
      </c>
      <c r="F660" s="2">
        <v>44661</v>
      </c>
      <c r="G660" s="2">
        <v>44621</v>
      </c>
      <c r="H660" s="2">
        <v>44985</v>
      </c>
      <c r="I660">
        <v>742.42</v>
      </c>
      <c r="J660">
        <v>12</v>
      </c>
      <c r="K660">
        <v>1</v>
      </c>
      <c r="L660">
        <v>0.03</v>
      </c>
      <c r="M660" t="s">
        <v>201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8909.09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 x14ac:dyDescent="0.25">
      <c r="A661">
        <v>112</v>
      </c>
      <c r="B661" t="s">
        <v>179</v>
      </c>
      <c r="C661" t="s">
        <v>200</v>
      </c>
      <c r="D661" s="2">
        <v>44986</v>
      </c>
      <c r="E661">
        <v>7937.19</v>
      </c>
      <c r="F661" s="2">
        <v>45026</v>
      </c>
      <c r="G661" s="2">
        <v>44986</v>
      </c>
      <c r="H661" s="2">
        <v>45351</v>
      </c>
      <c r="I661">
        <v>661.43</v>
      </c>
      <c r="J661">
        <v>12</v>
      </c>
      <c r="K661">
        <v>2</v>
      </c>
      <c r="L661">
        <v>0.03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7937.19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</row>
    <row r="662" spans="1:109" x14ac:dyDescent="0.25">
      <c r="A662">
        <v>112</v>
      </c>
      <c r="B662" t="s">
        <v>179</v>
      </c>
      <c r="C662" t="s">
        <v>200</v>
      </c>
      <c r="D662" s="2">
        <v>45352</v>
      </c>
      <c r="E662">
        <v>7071.31</v>
      </c>
      <c r="F662" s="2">
        <v>45392</v>
      </c>
      <c r="G662" s="2">
        <v>45352</v>
      </c>
      <c r="H662" s="2">
        <v>45716</v>
      </c>
      <c r="I662">
        <v>589.28</v>
      </c>
      <c r="J662">
        <v>12</v>
      </c>
      <c r="K662">
        <v>3</v>
      </c>
      <c r="L662">
        <v>0.03</v>
      </c>
      <c r="M662" t="s">
        <v>201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7071.31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</row>
    <row r="663" spans="1:109" x14ac:dyDescent="0.25">
      <c r="A663">
        <v>112</v>
      </c>
      <c r="B663" t="s">
        <v>179</v>
      </c>
      <c r="C663" t="s">
        <v>200</v>
      </c>
      <c r="D663" s="2">
        <v>45717</v>
      </c>
      <c r="E663">
        <v>6299.9</v>
      </c>
      <c r="F663" s="2">
        <v>45757</v>
      </c>
      <c r="G663" s="2">
        <v>45717</v>
      </c>
      <c r="H663" s="2">
        <v>46081</v>
      </c>
      <c r="I663">
        <v>524.99</v>
      </c>
      <c r="J663">
        <v>12</v>
      </c>
      <c r="K663">
        <v>4</v>
      </c>
      <c r="L663">
        <v>0.03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6299.9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</row>
    <row r="664" spans="1:109" x14ac:dyDescent="0.25">
      <c r="A664">
        <v>112</v>
      </c>
      <c r="B664" t="s">
        <v>179</v>
      </c>
      <c r="C664" t="s">
        <v>200</v>
      </c>
      <c r="D664" s="2">
        <v>46082</v>
      </c>
      <c r="E664">
        <v>5612.64</v>
      </c>
      <c r="F664" s="2">
        <v>46122</v>
      </c>
      <c r="G664" s="2">
        <v>46082</v>
      </c>
      <c r="H664" s="2">
        <v>46446</v>
      </c>
      <c r="I664">
        <v>467.72</v>
      </c>
      <c r="J664">
        <v>12</v>
      </c>
      <c r="K664">
        <v>5</v>
      </c>
      <c r="L664">
        <v>0.03</v>
      </c>
      <c r="M664" t="s">
        <v>201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5612.64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</row>
    <row r="665" spans="1:109" x14ac:dyDescent="0.25">
      <c r="A665">
        <v>113</v>
      </c>
      <c r="B665" t="s">
        <v>180</v>
      </c>
      <c r="C665" t="s">
        <v>198</v>
      </c>
      <c r="D665" s="2">
        <v>44256</v>
      </c>
      <c r="E665">
        <v>40000</v>
      </c>
      <c r="F665" s="2">
        <v>44296</v>
      </c>
      <c r="G665" s="2">
        <v>44256</v>
      </c>
      <c r="H665" s="2">
        <v>44620</v>
      </c>
      <c r="I665">
        <v>3333.33</v>
      </c>
      <c r="J665">
        <v>12</v>
      </c>
      <c r="K665">
        <v>0</v>
      </c>
      <c r="L665">
        <v>0.05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40000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</row>
    <row r="666" spans="1:109" x14ac:dyDescent="0.25">
      <c r="A666">
        <v>113</v>
      </c>
      <c r="B666" t="s">
        <v>180</v>
      </c>
      <c r="C666" t="s">
        <v>198</v>
      </c>
      <c r="D666" s="2">
        <v>44621</v>
      </c>
      <c r="E666">
        <v>38302.04</v>
      </c>
      <c r="F666" s="2">
        <v>44661</v>
      </c>
      <c r="G666" s="2">
        <v>44621</v>
      </c>
      <c r="H666" s="2">
        <v>44985</v>
      </c>
      <c r="I666">
        <v>3191.84</v>
      </c>
      <c r="J666">
        <v>12</v>
      </c>
      <c r="K666">
        <v>1</v>
      </c>
      <c r="L666">
        <v>0.03</v>
      </c>
      <c r="M666" t="s">
        <v>201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38302.04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</row>
    <row r="667" spans="1:109" x14ac:dyDescent="0.25">
      <c r="A667">
        <v>113</v>
      </c>
      <c r="B667" t="s">
        <v>180</v>
      </c>
      <c r="C667" t="s">
        <v>198</v>
      </c>
      <c r="D667" s="2">
        <v>44986</v>
      </c>
      <c r="E667">
        <v>36676.160000000003</v>
      </c>
      <c r="F667" s="2">
        <v>45026</v>
      </c>
      <c r="G667" s="2">
        <v>44986</v>
      </c>
      <c r="H667" s="2">
        <v>45351</v>
      </c>
      <c r="I667">
        <v>3056.35</v>
      </c>
      <c r="J667">
        <v>12</v>
      </c>
      <c r="K667">
        <v>2</v>
      </c>
      <c r="L667">
        <v>0.03</v>
      </c>
      <c r="M667" t="s">
        <v>201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36676.160000000003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09" x14ac:dyDescent="0.25">
      <c r="A668">
        <v>113</v>
      </c>
      <c r="B668" t="s">
        <v>180</v>
      </c>
      <c r="C668" t="s">
        <v>198</v>
      </c>
      <c r="D668" s="2">
        <v>45352</v>
      </c>
      <c r="E668">
        <v>35119.29</v>
      </c>
      <c r="F668" s="2">
        <v>45392</v>
      </c>
      <c r="G668" s="2">
        <v>45352</v>
      </c>
      <c r="H668" s="2">
        <v>45716</v>
      </c>
      <c r="I668">
        <v>2926.61</v>
      </c>
      <c r="J668">
        <v>12</v>
      </c>
      <c r="K668">
        <v>3</v>
      </c>
      <c r="L668">
        <v>0.03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35119.29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</row>
    <row r="669" spans="1:109" x14ac:dyDescent="0.25">
      <c r="A669">
        <v>113</v>
      </c>
      <c r="B669" t="s">
        <v>180</v>
      </c>
      <c r="C669" t="s">
        <v>198</v>
      </c>
      <c r="D669" s="2">
        <v>45717</v>
      </c>
      <c r="E669">
        <v>33628.51</v>
      </c>
      <c r="F669" s="2">
        <v>45757</v>
      </c>
      <c r="G669" s="2">
        <v>45717</v>
      </c>
      <c r="H669" s="2">
        <v>46081</v>
      </c>
      <c r="I669">
        <v>2802.38</v>
      </c>
      <c r="J669">
        <v>12</v>
      </c>
      <c r="K669">
        <v>4</v>
      </c>
      <c r="L669">
        <v>0.03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33628.51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09" x14ac:dyDescent="0.25">
      <c r="A670">
        <v>113</v>
      </c>
      <c r="B670" t="s">
        <v>180</v>
      </c>
      <c r="C670" t="s">
        <v>198</v>
      </c>
      <c r="D670" s="2">
        <v>46082</v>
      </c>
      <c r="E670">
        <v>32201.02</v>
      </c>
      <c r="F670" s="2">
        <v>46122</v>
      </c>
      <c r="G670" s="2">
        <v>46082</v>
      </c>
      <c r="H670" s="2">
        <v>46446</v>
      </c>
      <c r="I670">
        <v>2683.42</v>
      </c>
      <c r="J670">
        <v>12</v>
      </c>
      <c r="K670">
        <v>5</v>
      </c>
      <c r="L670">
        <v>0.03</v>
      </c>
      <c r="M670" t="s">
        <v>201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32201.02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</row>
    <row r="671" spans="1:109" x14ac:dyDescent="0.25">
      <c r="A671">
        <v>114</v>
      </c>
      <c r="B671" t="s">
        <v>181</v>
      </c>
      <c r="C671" t="s">
        <v>198</v>
      </c>
      <c r="D671" s="2">
        <v>44256</v>
      </c>
      <c r="E671">
        <v>10000</v>
      </c>
      <c r="F671" s="2">
        <v>44296</v>
      </c>
      <c r="G671" s="2">
        <v>44256</v>
      </c>
      <c r="H671" s="2">
        <v>44620</v>
      </c>
      <c r="I671">
        <v>833.33</v>
      </c>
      <c r="J671">
        <v>12</v>
      </c>
      <c r="K671">
        <v>0</v>
      </c>
      <c r="L671">
        <v>0.05</v>
      </c>
      <c r="M671" t="s">
        <v>201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10000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09" x14ac:dyDescent="0.25">
      <c r="A672">
        <v>114</v>
      </c>
      <c r="B672" t="s">
        <v>181</v>
      </c>
      <c r="C672" t="s">
        <v>198</v>
      </c>
      <c r="D672" s="2">
        <v>44621</v>
      </c>
      <c r="E672">
        <v>9575.51</v>
      </c>
      <c r="F672" s="2">
        <v>44661</v>
      </c>
      <c r="G672" s="2">
        <v>44621</v>
      </c>
      <c r="H672" s="2">
        <v>44985</v>
      </c>
      <c r="I672">
        <v>797.96</v>
      </c>
      <c r="J672">
        <v>12</v>
      </c>
      <c r="K672">
        <v>1</v>
      </c>
      <c r="L672">
        <v>0.03</v>
      </c>
      <c r="M672" t="s">
        <v>201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9575.51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 x14ac:dyDescent="0.25">
      <c r="A673">
        <v>114</v>
      </c>
      <c r="B673" t="s">
        <v>181</v>
      </c>
      <c r="C673" t="s">
        <v>198</v>
      </c>
      <c r="D673" s="2">
        <v>44986</v>
      </c>
      <c r="E673">
        <v>9169.0400000000009</v>
      </c>
      <c r="F673" s="2">
        <v>45026</v>
      </c>
      <c r="G673" s="2">
        <v>44986</v>
      </c>
      <c r="H673" s="2">
        <v>45351</v>
      </c>
      <c r="I673">
        <v>764.09</v>
      </c>
      <c r="J673">
        <v>12</v>
      </c>
      <c r="K673">
        <v>2</v>
      </c>
      <c r="L673">
        <v>0.03</v>
      </c>
      <c r="M673" t="s">
        <v>201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9169.0400000000009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 x14ac:dyDescent="0.25">
      <c r="A674">
        <v>114</v>
      </c>
      <c r="B674" t="s">
        <v>181</v>
      </c>
      <c r="C674" t="s">
        <v>198</v>
      </c>
      <c r="D674" s="2">
        <v>45352</v>
      </c>
      <c r="E674">
        <v>8779.82</v>
      </c>
      <c r="F674" s="2">
        <v>45392</v>
      </c>
      <c r="G674" s="2">
        <v>45352</v>
      </c>
      <c r="H674" s="2">
        <v>45716</v>
      </c>
      <c r="I674">
        <v>731.65</v>
      </c>
      <c r="J674">
        <v>12</v>
      </c>
      <c r="K674">
        <v>3</v>
      </c>
      <c r="L674">
        <v>0.03</v>
      </c>
      <c r="M674" t="s">
        <v>201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8779.82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 x14ac:dyDescent="0.25">
      <c r="A675">
        <v>114</v>
      </c>
      <c r="B675" t="s">
        <v>181</v>
      </c>
      <c r="C675" t="s">
        <v>198</v>
      </c>
      <c r="D675" s="2">
        <v>45717</v>
      </c>
      <c r="E675">
        <v>8407.1299999999992</v>
      </c>
      <c r="F675" s="2">
        <v>45757</v>
      </c>
      <c r="G675" s="2">
        <v>45717</v>
      </c>
      <c r="H675" s="2">
        <v>46081</v>
      </c>
      <c r="I675">
        <v>700.59</v>
      </c>
      <c r="J675">
        <v>12</v>
      </c>
      <c r="K675">
        <v>4</v>
      </c>
      <c r="L675">
        <v>0.03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8407.1299999999992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</row>
    <row r="676" spans="1:109" x14ac:dyDescent="0.25">
      <c r="A676">
        <v>114</v>
      </c>
      <c r="B676" t="s">
        <v>181</v>
      </c>
      <c r="C676" t="s">
        <v>198</v>
      </c>
      <c r="D676" s="2">
        <v>46082</v>
      </c>
      <c r="E676">
        <v>8050.25</v>
      </c>
      <c r="F676" s="2">
        <v>46122</v>
      </c>
      <c r="G676" s="2">
        <v>46082</v>
      </c>
      <c r="H676" s="2">
        <v>46446</v>
      </c>
      <c r="I676">
        <v>670.85</v>
      </c>
      <c r="J676">
        <v>12</v>
      </c>
      <c r="K676">
        <v>5</v>
      </c>
      <c r="L676">
        <v>0.03</v>
      </c>
      <c r="M676" t="s">
        <v>201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8050.25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</row>
    <row r="677" spans="1:109" x14ac:dyDescent="0.25">
      <c r="A677">
        <v>115</v>
      </c>
      <c r="B677" t="s">
        <v>182</v>
      </c>
      <c r="C677" t="s">
        <v>197</v>
      </c>
      <c r="D677" s="2">
        <v>44287</v>
      </c>
      <c r="E677">
        <v>10000</v>
      </c>
      <c r="F677" s="2">
        <v>44327</v>
      </c>
      <c r="G677" s="2">
        <v>44287</v>
      </c>
      <c r="H677" s="2">
        <v>44651</v>
      </c>
      <c r="I677">
        <v>833.33</v>
      </c>
      <c r="J677">
        <v>12</v>
      </c>
      <c r="K677">
        <v>0</v>
      </c>
      <c r="L677">
        <v>0.05</v>
      </c>
      <c r="M677" t="s">
        <v>201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10000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 x14ac:dyDescent="0.25">
      <c r="A678">
        <v>115</v>
      </c>
      <c r="B678" t="s">
        <v>182</v>
      </c>
      <c r="C678" t="s">
        <v>197</v>
      </c>
      <c r="D678" s="2">
        <v>44652</v>
      </c>
      <c r="E678">
        <v>9565.9599999999991</v>
      </c>
      <c r="F678" s="2">
        <v>44692</v>
      </c>
      <c r="G678" s="2">
        <v>44652</v>
      </c>
      <c r="H678" s="2">
        <v>45016</v>
      </c>
      <c r="I678">
        <v>797.16</v>
      </c>
      <c r="J678">
        <v>12</v>
      </c>
      <c r="K678">
        <v>1</v>
      </c>
      <c r="L678">
        <v>0.03</v>
      </c>
      <c r="M678" t="s">
        <v>201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9565.9599999999991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 x14ac:dyDescent="0.25">
      <c r="A679">
        <v>115</v>
      </c>
      <c r="B679" t="s">
        <v>182</v>
      </c>
      <c r="C679" t="s">
        <v>197</v>
      </c>
      <c r="D679" s="2">
        <v>45017</v>
      </c>
      <c r="E679">
        <v>9150.75</v>
      </c>
      <c r="F679" s="2">
        <v>45057</v>
      </c>
      <c r="G679" s="2">
        <v>45017</v>
      </c>
      <c r="H679" s="2">
        <v>45382</v>
      </c>
      <c r="I679">
        <v>762.56</v>
      </c>
      <c r="J679">
        <v>12</v>
      </c>
      <c r="K679">
        <v>2</v>
      </c>
      <c r="L679">
        <v>0.03</v>
      </c>
      <c r="M679" t="s">
        <v>201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9150.75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 x14ac:dyDescent="0.25">
      <c r="A680">
        <v>115</v>
      </c>
      <c r="B680" t="s">
        <v>182</v>
      </c>
      <c r="C680" t="s">
        <v>197</v>
      </c>
      <c r="D680" s="2">
        <v>45383</v>
      </c>
      <c r="E680">
        <v>8753.57</v>
      </c>
      <c r="F680" s="2">
        <v>45423</v>
      </c>
      <c r="G680" s="2">
        <v>45383</v>
      </c>
      <c r="H680" s="2">
        <v>45747</v>
      </c>
      <c r="I680">
        <v>729.46</v>
      </c>
      <c r="J680">
        <v>12</v>
      </c>
      <c r="K680">
        <v>3</v>
      </c>
      <c r="L680">
        <v>0.03</v>
      </c>
      <c r="M680" t="s">
        <v>201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8753.57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 x14ac:dyDescent="0.25">
      <c r="A681">
        <v>115</v>
      </c>
      <c r="B681" t="s">
        <v>182</v>
      </c>
      <c r="C681" t="s">
        <v>197</v>
      </c>
      <c r="D681" s="2">
        <v>45748</v>
      </c>
      <c r="E681">
        <v>8373.6299999999992</v>
      </c>
      <c r="F681" s="2">
        <v>45788</v>
      </c>
      <c r="G681" s="2">
        <v>45748</v>
      </c>
      <c r="H681" s="2">
        <v>46112</v>
      </c>
      <c r="I681">
        <v>697.8</v>
      </c>
      <c r="J681">
        <v>12</v>
      </c>
      <c r="K681">
        <v>4</v>
      </c>
      <c r="L681">
        <v>0.03</v>
      </c>
      <c r="M681" t="s">
        <v>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8373.6299999999992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</row>
    <row r="682" spans="1:109" x14ac:dyDescent="0.25">
      <c r="A682">
        <v>115</v>
      </c>
      <c r="B682" t="s">
        <v>182</v>
      </c>
      <c r="C682" t="s">
        <v>197</v>
      </c>
      <c r="D682" s="2">
        <v>46113</v>
      </c>
      <c r="E682">
        <v>8010.18</v>
      </c>
      <c r="F682" s="2">
        <v>46153</v>
      </c>
      <c r="G682" s="2">
        <v>46113</v>
      </c>
      <c r="H682" s="2">
        <v>46477</v>
      </c>
      <c r="I682">
        <v>667.51</v>
      </c>
      <c r="J682">
        <v>12</v>
      </c>
      <c r="K682">
        <v>5</v>
      </c>
      <c r="L682">
        <v>0.03</v>
      </c>
      <c r="M682" t="s">
        <v>201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8010.18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</row>
    <row r="683" spans="1:109" x14ac:dyDescent="0.25">
      <c r="A683">
        <v>117</v>
      </c>
      <c r="B683" t="s">
        <v>183</v>
      </c>
      <c r="C683" t="s">
        <v>200</v>
      </c>
      <c r="D683" s="2">
        <v>44287</v>
      </c>
      <c r="E683">
        <v>40000</v>
      </c>
      <c r="F683" s="2">
        <v>44327</v>
      </c>
      <c r="G683" s="2">
        <v>44287</v>
      </c>
      <c r="H683" s="2">
        <v>44651</v>
      </c>
      <c r="I683">
        <v>3333.33</v>
      </c>
      <c r="J683">
        <v>12</v>
      </c>
      <c r="K683">
        <v>0</v>
      </c>
      <c r="L683">
        <v>0.05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40000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 x14ac:dyDescent="0.25">
      <c r="A684">
        <v>117</v>
      </c>
      <c r="B684" t="s">
        <v>183</v>
      </c>
      <c r="C684" t="s">
        <v>200</v>
      </c>
      <c r="D684" s="2">
        <v>44652</v>
      </c>
      <c r="E684">
        <v>35636.36</v>
      </c>
      <c r="F684" s="2">
        <v>44692</v>
      </c>
      <c r="G684" s="2">
        <v>44652</v>
      </c>
      <c r="H684" s="2">
        <v>45016</v>
      </c>
      <c r="I684">
        <v>2969.7</v>
      </c>
      <c r="J684">
        <v>12</v>
      </c>
      <c r="K684">
        <v>1</v>
      </c>
      <c r="L684">
        <v>0.03</v>
      </c>
      <c r="M684" t="s">
        <v>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35636.36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 x14ac:dyDescent="0.25">
      <c r="A685">
        <v>117</v>
      </c>
      <c r="B685" t="s">
        <v>183</v>
      </c>
      <c r="C685" t="s">
        <v>200</v>
      </c>
      <c r="D685" s="2">
        <v>45017</v>
      </c>
      <c r="E685">
        <v>31748.76</v>
      </c>
      <c r="F685" s="2">
        <v>45057</v>
      </c>
      <c r="G685" s="2">
        <v>45017</v>
      </c>
      <c r="H685" s="2">
        <v>45382</v>
      </c>
      <c r="I685">
        <v>2645.73</v>
      </c>
      <c r="J685">
        <v>12</v>
      </c>
      <c r="K685">
        <v>2</v>
      </c>
      <c r="L685">
        <v>0.03</v>
      </c>
      <c r="M685" t="s">
        <v>201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31748.76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 x14ac:dyDescent="0.25">
      <c r="A686">
        <v>117</v>
      </c>
      <c r="B686" t="s">
        <v>183</v>
      </c>
      <c r="C686" t="s">
        <v>200</v>
      </c>
      <c r="D686" s="2">
        <v>45383</v>
      </c>
      <c r="E686">
        <v>28285.26</v>
      </c>
      <c r="F686" s="2">
        <v>45423</v>
      </c>
      <c r="G686" s="2">
        <v>45383</v>
      </c>
      <c r="H686" s="2">
        <v>45747</v>
      </c>
      <c r="I686">
        <v>2357.1</v>
      </c>
      <c r="J686">
        <v>12</v>
      </c>
      <c r="K686">
        <v>3</v>
      </c>
      <c r="L686">
        <v>0.03</v>
      </c>
      <c r="M686" t="s">
        <v>201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28285.26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 x14ac:dyDescent="0.25">
      <c r="A687">
        <v>117</v>
      </c>
      <c r="B687" t="s">
        <v>183</v>
      </c>
      <c r="C687" t="s">
        <v>200</v>
      </c>
      <c r="D687" s="2">
        <v>45748</v>
      </c>
      <c r="E687">
        <v>25199.59</v>
      </c>
      <c r="F687" s="2">
        <v>45788</v>
      </c>
      <c r="G687" s="2">
        <v>45748</v>
      </c>
      <c r="H687" s="2">
        <v>46112</v>
      </c>
      <c r="I687">
        <v>2099.9699999999998</v>
      </c>
      <c r="J687">
        <v>12</v>
      </c>
      <c r="K687">
        <v>4</v>
      </c>
      <c r="L687">
        <v>0.03</v>
      </c>
      <c r="M687" t="s">
        <v>201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25199.59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 x14ac:dyDescent="0.25">
      <c r="A688">
        <v>117</v>
      </c>
      <c r="B688" t="s">
        <v>183</v>
      </c>
      <c r="C688" t="s">
        <v>200</v>
      </c>
      <c r="D688" s="2">
        <v>46113</v>
      </c>
      <c r="E688">
        <v>22450.55</v>
      </c>
      <c r="F688" s="2">
        <v>46153</v>
      </c>
      <c r="G688" s="2">
        <v>46113</v>
      </c>
      <c r="H688" s="2">
        <v>46477</v>
      </c>
      <c r="I688">
        <v>1870.88</v>
      </c>
      <c r="J688">
        <v>12</v>
      </c>
      <c r="K688">
        <v>5</v>
      </c>
      <c r="L688">
        <v>0.03</v>
      </c>
      <c r="M688" t="s">
        <v>201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22450.55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</row>
    <row r="689" spans="1:109" x14ac:dyDescent="0.25">
      <c r="A689">
        <v>118</v>
      </c>
      <c r="B689" t="s">
        <v>116</v>
      </c>
      <c r="C689" t="s">
        <v>199</v>
      </c>
      <c r="D689" s="2">
        <v>44287</v>
      </c>
      <c r="E689">
        <v>10000</v>
      </c>
      <c r="F689" s="2">
        <v>44327</v>
      </c>
      <c r="G689" s="2">
        <v>44287</v>
      </c>
      <c r="H689" s="2">
        <v>44651</v>
      </c>
      <c r="I689">
        <v>833.33</v>
      </c>
      <c r="J689">
        <v>12</v>
      </c>
      <c r="K689">
        <v>0</v>
      </c>
      <c r="L689">
        <v>0.05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10000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</row>
    <row r="690" spans="1:109" x14ac:dyDescent="0.25">
      <c r="A690">
        <v>118</v>
      </c>
      <c r="B690" t="s">
        <v>116</v>
      </c>
      <c r="C690" t="s">
        <v>199</v>
      </c>
      <c r="D690" s="2">
        <v>44652</v>
      </c>
      <c r="E690">
        <v>8954.4599999999991</v>
      </c>
      <c r="F690" s="2">
        <v>44692</v>
      </c>
      <c r="G690" s="2">
        <v>44652</v>
      </c>
      <c r="H690" s="2">
        <v>45016</v>
      </c>
      <c r="I690">
        <v>746.2</v>
      </c>
      <c r="J690">
        <v>12</v>
      </c>
      <c r="K690">
        <v>1</v>
      </c>
      <c r="L690">
        <v>0.03</v>
      </c>
      <c r="M690" t="s">
        <v>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8954.4599999999991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</row>
    <row r="691" spans="1:109" x14ac:dyDescent="0.25">
      <c r="A691">
        <v>118</v>
      </c>
      <c r="B691" t="s">
        <v>116</v>
      </c>
      <c r="C691" t="s">
        <v>199</v>
      </c>
      <c r="D691" s="2">
        <v>45017</v>
      </c>
      <c r="E691">
        <v>8018.23</v>
      </c>
      <c r="F691" s="2">
        <v>45057</v>
      </c>
      <c r="G691" s="2">
        <v>45017</v>
      </c>
      <c r="H691" s="2">
        <v>45382</v>
      </c>
      <c r="I691">
        <v>668.19</v>
      </c>
      <c r="J691">
        <v>12</v>
      </c>
      <c r="K691">
        <v>2</v>
      </c>
      <c r="L691">
        <v>0.03</v>
      </c>
      <c r="M691" t="s">
        <v>201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8018.23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</row>
    <row r="692" spans="1:109" x14ac:dyDescent="0.25">
      <c r="A692">
        <v>118</v>
      </c>
      <c r="B692" t="s">
        <v>116</v>
      </c>
      <c r="C692" t="s">
        <v>199</v>
      </c>
      <c r="D692" s="2">
        <v>45383</v>
      </c>
      <c r="E692">
        <v>7179.89</v>
      </c>
      <c r="F692" s="2">
        <v>45423</v>
      </c>
      <c r="G692" s="2">
        <v>45383</v>
      </c>
      <c r="H692" s="2">
        <v>45747</v>
      </c>
      <c r="I692">
        <v>598.32000000000005</v>
      </c>
      <c r="J692">
        <v>12</v>
      </c>
      <c r="K692">
        <v>3</v>
      </c>
      <c r="L692">
        <v>0.03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7179.89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</row>
    <row r="693" spans="1:109" x14ac:dyDescent="0.25">
      <c r="A693">
        <v>118</v>
      </c>
      <c r="B693" t="s">
        <v>116</v>
      </c>
      <c r="C693" t="s">
        <v>199</v>
      </c>
      <c r="D693" s="2">
        <v>45748</v>
      </c>
      <c r="E693">
        <v>6429.2</v>
      </c>
      <c r="F693" s="2">
        <v>45788</v>
      </c>
      <c r="G693" s="2">
        <v>45748</v>
      </c>
      <c r="H693" s="2">
        <v>46112</v>
      </c>
      <c r="I693">
        <v>535.77</v>
      </c>
      <c r="J693">
        <v>12</v>
      </c>
      <c r="K693">
        <v>4</v>
      </c>
      <c r="L693">
        <v>0.03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6429.2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</row>
    <row r="694" spans="1:109" x14ac:dyDescent="0.25">
      <c r="A694">
        <v>118</v>
      </c>
      <c r="B694" t="s">
        <v>116</v>
      </c>
      <c r="C694" t="s">
        <v>199</v>
      </c>
      <c r="D694" s="2">
        <v>46113</v>
      </c>
      <c r="E694">
        <v>5757</v>
      </c>
      <c r="F694" s="2">
        <v>46153</v>
      </c>
      <c r="G694" s="2">
        <v>46113</v>
      </c>
      <c r="H694" s="2">
        <v>46477</v>
      </c>
      <c r="I694">
        <v>479.75</v>
      </c>
      <c r="J694">
        <v>12</v>
      </c>
      <c r="K694">
        <v>5</v>
      </c>
      <c r="L694">
        <v>0.03</v>
      </c>
      <c r="M694" t="s">
        <v>201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5757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</row>
    <row r="695" spans="1:109" x14ac:dyDescent="0.25">
      <c r="A695">
        <v>119</v>
      </c>
      <c r="B695" t="s">
        <v>184</v>
      </c>
      <c r="C695" t="s">
        <v>198</v>
      </c>
      <c r="D695" s="2">
        <v>44287</v>
      </c>
      <c r="E695">
        <v>20000</v>
      </c>
      <c r="F695" s="2">
        <v>44327</v>
      </c>
      <c r="G695" s="2">
        <v>44287</v>
      </c>
      <c r="H695" s="2">
        <v>44651</v>
      </c>
      <c r="I695">
        <v>1666.67</v>
      </c>
      <c r="J695">
        <v>12</v>
      </c>
      <c r="K695">
        <v>0</v>
      </c>
      <c r="L695">
        <v>0.05</v>
      </c>
      <c r="M695" t="s">
        <v>201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20000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</row>
    <row r="696" spans="1:109" x14ac:dyDescent="0.25">
      <c r="A696">
        <v>119</v>
      </c>
      <c r="B696" t="s">
        <v>184</v>
      </c>
      <c r="C696" t="s">
        <v>198</v>
      </c>
      <c r="D696" s="2">
        <v>44652</v>
      </c>
      <c r="E696">
        <v>19151.02</v>
      </c>
      <c r="F696" s="2">
        <v>44692</v>
      </c>
      <c r="G696" s="2">
        <v>44652</v>
      </c>
      <c r="H696" s="2">
        <v>45016</v>
      </c>
      <c r="I696">
        <v>1595.92</v>
      </c>
      <c r="J696">
        <v>12</v>
      </c>
      <c r="K696">
        <v>1</v>
      </c>
      <c r="L696">
        <v>0.03</v>
      </c>
      <c r="M696" t="s">
        <v>201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19151.02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 x14ac:dyDescent="0.25">
      <c r="A697">
        <v>119</v>
      </c>
      <c r="B697" t="s">
        <v>184</v>
      </c>
      <c r="C697" t="s">
        <v>198</v>
      </c>
      <c r="D697" s="2">
        <v>45017</v>
      </c>
      <c r="E697">
        <v>18338.080000000002</v>
      </c>
      <c r="F697" s="2">
        <v>45057</v>
      </c>
      <c r="G697" s="2">
        <v>45017</v>
      </c>
      <c r="H697" s="2">
        <v>45382</v>
      </c>
      <c r="I697">
        <v>1528.17</v>
      </c>
      <c r="J697">
        <v>12</v>
      </c>
      <c r="K697">
        <v>2</v>
      </c>
      <c r="L697">
        <v>0.03</v>
      </c>
      <c r="M697" t="s">
        <v>201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18338.080000000002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 x14ac:dyDescent="0.25">
      <c r="A698">
        <v>119</v>
      </c>
      <c r="B698" t="s">
        <v>184</v>
      </c>
      <c r="C698" t="s">
        <v>198</v>
      </c>
      <c r="D698" s="2">
        <v>45383</v>
      </c>
      <c r="E698">
        <v>17559.650000000001</v>
      </c>
      <c r="F698" s="2">
        <v>45423</v>
      </c>
      <c r="G698" s="2">
        <v>45383</v>
      </c>
      <c r="H698" s="2">
        <v>45747</v>
      </c>
      <c r="I698">
        <v>1463.3</v>
      </c>
      <c r="J698">
        <v>12</v>
      </c>
      <c r="K698">
        <v>3</v>
      </c>
      <c r="L698">
        <v>0.03</v>
      </c>
      <c r="M698" t="s">
        <v>201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17559.650000000001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 x14ac:dyDescent="0.25">
      <c r="A699">
        <v>119</v>
      </c>
      <c r="B699" t="s">
        <v>184</v>
      </c>
      <c r="C699" t="s">
        <v>198</v>
      </c>
      <c r="D699" s="2">
        <v>45748</v>
      </c>
      <c r="E699">
        <v>16814.259999999998</v>
      </c>
      <c r="F699" s="2">
        <v>45788</v>
      </c>
      <c r="G699" s="2">
        <v>45748</v>
      </c>
      <c r="H699" s="2">
        <v>46112</v>
      </c>
      <c r="I699">
        <v>1401.19</v>
      </c>
      <c r="J699">
        <v>12</v>
      </c>
      <c r="K699">
        <v>4</v>
      </c>
      <c r="L699">
        <v>0.03</v>
      </c>
      <c r="M699" t="s">
        <v>201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16814.259999999998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 x14ac:dyDescent="0.25">
      <c r="A700">
        <v>119</v>
      </c>
      <c r="B700" t="s">
        <v>184</v>
      </c>
      <c r="C700" t="s">
        <v>198</v>
      </c>
      <c r="D700" s="2">
        <v>46113</v>
      </c>
      <c r="E700">
        <v>16100.51</v>
      </c>
      <c r="F700" s="2">
        <v>46153</v>
      </c>
      <c r="G700" s="2">
        <v>46113</v>
      </c>
      <c r="H700" s="2">
        <v>46477</v>
      </c>
      <c r="I700">
        <v>1341.71</v>
      </c>
      <c r="J700">
        <v>12</v>
      </c>
      <c r="K700">
        <v>5</v>
      </c>
      <c r="L700">
        <v>0.03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16100.51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</row>
    <row r="701" spans="1:109" x14ac:dyDescent="0.25">
      <c r="A701">
        <v>121</v>
      </c>
      <c r="B701" t="s">
        <v>185</v>
      </c>
      <c r="C701" t="s">
        <v>196</v>
      </c>
      <c r="D701" s="2">
        <v>44317</v>
      </c>
      <c r="E701">
        <v>30000</v>
      </c>
      <c r="F701" s="2">
        <v>44357</v>
      </c>
      <c r="G701" s="2">
        <v>44317</v>
      </c>
      <c r="H701" s="2">
        <v>44681</v>
      </c>
      <c r="I701">
        <v>2500</v>
      </c>
      <c r="J701">
        <v>12</v>
      </c>
      <c r="K701">
        <v>0</v>
      </c>
      <c r="L701">
        <v>0.05</v>
      </c>
      <c r="M701" t="s">
        <v>201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30000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 x14ac:dyDescent="0.25">
      <c r="A702">
        <v>121</v>
      </c>
      <c r="B702" t="s">
        <v>185</v>
      </c>
      <c r="C702" t="s">
        <v>196</v>
      </c>
      <c r="D702" s="2">
        <v>44682</v>
      </c>
      <c r="E702">
        <v>27578.76</v>
      </c>
      <c r="F702" s="2">
        <v>44722</v>
      </c>
      <c r="G702" s="2">
        <v>44682</v>
      </c>
      <c r="H702" s="2">
        <v>45046</v>
      </c>
      <c r="I702">
        <v>2298.23</v>
      </c>
      <c r="J702">
        <v>12</v>
      </c>
      <c r="K702">
        <v>1</v>
      </c>
      <c r="L702">
        <v>0.03</v>
      </c>
      <c r="M702" t="s">
        <v>201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27578.76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</row>
    <row r="703" spans="1:109" x14ac:dyDescent="0.25">
      <c r="A703">
        <v>121</v>
      </c>
      <c r="B703" t="s">
        <v>185</v>
      </c>
      <c r="C703" t="s">
        <v>196</v>
      </c>
      <c r="D703" s="2">
        <v>45047</v>
      </c>
      <c r="E703">
        <v>25352.94</v>
      </c>
      <c r="F703" s="2">
        <v>45087</v>
      </c>
      <c r="G703" s="2">
        <v>45047</v>
      </c>
      <c r="H703" s="2">
        <v>45412</v>
      </c>
      <c r="I703">
        <v>2112.7399999999998</v>
      </c>
      <c r="J703">
        <v>12</v>
      </c>
      <c r="K703">
        <v>2</v>
      </c>
      <c r="L703">
        <v>0.03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25352.94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 x14ac:dyDescent="0.25">
      <c r="A704">
        <v>121</v>
      </c>
      <c r="B704" t="s">
        <v>185</v>
      </c>
      <c r="C704" t="s">
        <v>196</v>
      </c>
      <c r="D704" s="2">
        <v>45413</v>
      </c>
      <c r="E704">
        <v>23306.75</v>
      </c>
      <c r="F704" s="2">
        <v>45453</v>
      </c>
      <c r="G704" s="2">
        <v>45413</v>
      </c>
      <c r="H704" s="2">
        <v>45777</v>
      </c>
      <c r="I704">
        <v>1942.23</v>
      </c>
      <c r="J704">
        <v>12</v>
      </c>
      <c r="K704">
        <v>3</v>
      </c>
      <c r="L704">
        <v>0.03</v>
      </c>
      <c r="M704" t="s">
        <v>201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23306.75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09" x14ac:dyDescent="0.25">
      <c r="A705">
        <v>121</v>
      </c>
      <c r="B705" t="s">
        <v>185</v>
      </c>
      <c r="C705" t="s">
        <v>196</v>
      </c>
      <c r="D705" s="2">
        <v>45778</v>
      </c>
      <c r="E705">
        <v>21425.71</v>
      </c>
      <c r="F705" s="2">
        <v>45818</v>
      </c>
      <c r="G705" s="2">
        <v>45778</v>
      </c>
      <c r="H705" s="2">
        <v>46142</v>
      </c>
      <c r="I705">
        <v>1785.48</v>
      </c>
      <c r="J705">
        <v>12</v>
      </c>
      <c r="K705">
        <v>4</v>
      </c>
      <c r="L705">
        <v>0.03</v>
      </c>
      <c r="M705" t="s">
        <v>201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21425.71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09" x14ac:dyDescent="0.25">
      <c r="A706">
        <v>121</v>
      </c>
      <c r="B706" t="s">
        <v>185</v>
      </c>
      <c r="C706" t="s">
        <v>196</v>
      </c>
      <c r="D706" s="2">
        <v>46143</v>
      </c>
      <c r="E706">
        <v>19696.490000000002</v>
      </c>
      <c r="F706" s="2">
        <v>46183</v>
      </c>
      <c r="G706" s="2">
        <v>46143</v>
      </c>
      <c r="H706" s="2">
        <v>46507</v>
      </c>
      <c r="I706">
        <v>1641.37</v>
      </c>
      <c r="J706">
        <v>12</v>
      </c>
      <c r="K706">
        <v>5</v>
      </c>
      <c r="L706">
        <v>0.03</v>
      </c>
      <c r="M706" t="s">
        <v>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19696.490000000002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</row>
    <row r="707" spans="1:109" x14ac:dyDescent="0.25">
      <c r="A707">
        <v>123</v>
      </c>
      <c r="B707" t="s">
        <v>185</v>
      </c>
      <c r="C707" t="s">
        <v>196</v>
      </c>
      <c r="D707" s="2">
        <v>44317</v>
      </c>
      <c r="E707">
        <v>5000</v>
      </c>
      <c r="F707" s="2">
        <v>44357</v>
      </c>
      <c r="G707" s="2">
        <v>44317</v>
      </c>
      <c r="H707" s="2">
        <v>44681</v>
      </c>
      <c r="I707">
        <v>416.67</v>
      </c>
      <c r="J707">
        <v>12</v>
      </c>
      <c r="K707">
        <v>0</v>
      </c>
      <c r="L707">
        <v>0.05</v>
      </c>
      <c r="M707" t="s">
        <v>201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5000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09" x14ac:dyDescent="0.25">
      <c r="A708">
        <v>123</v>
      </c>
      <c r="B708" t="s">
        <v>185</v>
      </c>
      <c r="C708" t="s">
        <v>196</v>
      </c>
      <c r="D708" s="2">
        <v>44682</v>
      </c>
      <c r="E708">
        <v>4596.46</v>
      </c>
      <c r="F708" s="2">
        <v>44722</v>
      </c>
      <c r="G708" s="2">
        <v>44682</v>
      </c>
      <c r="H708" s="2">
        <v>45046</v>
      </c>
      <c r="I708">
        <v>383.04</v>
      </c>
      <c r="J708">
        <v>12</v>
      </c>
      <c r="K708">
        <v>1</v>
      </c>
      <c r="L708">
        <v>0.03</v>
      </c>
      <c r="M708" t="s">
        <v>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4596.46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09" x14ac:dyDescent="0.25">
      <c r="A709">
        <v>123</v>
      </c>
      <c r="B709" t="s">
        <v>185</v>
      </c>
      <c r="C709" t="s">
        <v>196</v>
      </c>
      <c r="D709" s="2">
        <v>45047</v>
      </c>
      <c r="E709">
        <v>4225.49</v>
      </c>
      <c r="F709" s="2">
        <v>45087</v>
      </c>
      <c r="G709" s="2">
        <v>45047</v>
      </c>
      <c r="H709" s="2">
        <v>45412</v>
      </c>
      <c r="I709">
        <v>352.12</v>
      </c>
      <c r="J709">
        <v>12</v>
      </c>
      <c r="K709">
        <v>2</v>
      </c>
      <c r="L709">
        <v>0.03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4225.49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</row>
    <row r="710" spans="1:109" x14ac:dyDescent="0.25">
      <c r="A710">
        <v>123</v>
      </c>
      <c r="B710" t="s">
        <v>185</v>
      </c>
      <c r="C710" t="s">
        <v>196</v>
      </c>
      <c r="D710" s="2">
        <v>45413</v>
      </c>
      <c r="E710">
        <v>3884.46</v>
      </c>
      <c r="F710" s="2">
        <v>45453</v>
      </c>
      <c r="G710" s="2">
        <v>45413</v>
      </c>
      <c r="H710" s="2">
        <v>45777</v>
      </c>
      <c r="I710">
        <v>323.7</v>
      </c>
      <c r="J710">
        <v>12</v>
      </c>
      <c r="K710">
        <v>3</v>
      </c>
      <c r="L710">
        <v>0.03</v>
      </c>
      <c r="M710" t="s">
        <v>201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3884.46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</row>
    <row r="711" spans="1:109" x14ac:dyDescent="0.25">
      <c r="A711">
        <v>123</v>
      </c>
      <c r="B711" t="s">
        <v>185</v>
      </c>
      <c r="C711" t="s">
        <v>196</v>
      </c>
      <c r="D711" s="2">
        <v>45778</v>
      </c>
      <c r="E711">
        <v>3570.95</v>
      </c>
      <c r="F711" s="2">
        <v>45818</v>
      </c>
      <c r="G711" s="2">
        <v>45778</v>
      </c>
      <c r="H711" s="2">
        <v>46142</v>
      </c>
      <c r="I711">
        <v>297.58</v>
      </c>
      <c r="J711">
        <v>12</v>
      </c>
      <c r="K711">
        <v>4</v>
      </c>
      <c r="L711">
        <v>0.03</v>
      </c>
      <c r="M711" t="s">
        <v>201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3570.95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</row>
    <row r="712" spans="1:109" x14ac:dyDescent="0.25">
      <c r="A712">
        <v>123</v>
      </c>
      <c r="B712" t="s">
        <v>185</v>
      </c>
      <c r="C712" t="s">
        <v>196</v>
      </c>
      <c r="D712" s="2">
        <v>46143</v>
      </c>
      <c r="E712">
        <v>3282.75</v>
      </c>
      <c r="F712" s="2">
        <v>46183</v>
      </c>
      <c r="G712" s="2">
        <v>46143</v>
      </c>
      <c r="H712" s="2">
        <v>46507</v>
      </c>
      <c r="I712">
        <v>273.56</v>
      </c>
      <c r="J712">
        <v>12</v>
      </c>
      <c r="K712">
        <v>5</v>
      </c>
      <c r="L712">
        <v>0.03</v>
      </c>
      <c r="M712" t="s">
        <v>201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3282.75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</row>
    <row r="713" spans="1:109" x14ac:dyDescent="0.25">
      <c r="A713">
        <v>125</v>
      </c>
      <c r="B713" t="s">
        <v>186</v>
      </c>
      <c r="C713" t="s">
        <v>200</v>
      </c>
      <c r="D713" s="2">
        <v>44317</v>
      </c>
      <c r="E713">
        <v>30000</v>
      </c>
      <c r="F713" s="2">
        <v>44357</v>
      </c>
      <c r="G713" s="2">
        <v>44317</v>
      </c>
      <c r="H713" s="2">
        <v>44681</v>
      </c>
      <c r="I713">
        <v>2500</v>
      </c>
      <c r="J713">
        <v>12</v>
      </c>
      <c r="K713">
        <v>0</v>
      </c>
      <c r="L713">
        <v>0.05</v>
      </c>
      <c r="M713" t="s">
        <v>201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30000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</row>
    <row r="714" spans="1:109" x14ac:dyDescent="0.25">
      <c r="A714">
        <v>125</v>
      </c>
      <c r="B714" t="s">
        <v>186</v>
      </c>
      <c r="C714" t="s">
        <v>200</v>
      </c>
      <c r="D714" s="2">
        <v>44682</v>
      </c>
      <c r="E714">
        <v>26727.27</v>
      </c>
      <c r="F714" s="2">
        <v>44722</v>
      </c>
      <c r="G714" s="2">
        <v>44682</v>
      </c>
      <c r="H714" s="2">
        <v>45046</v>
      </c>
      <c r="I714">
        <v>2227.27</v>
      </c>
      <c r="J714">
        <v>12</v>
      </c>
      <c r="K714">
        <v>1</v>
      </c>
      <c r="L714">
        <v>0.03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26727.27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</row>
    <row r="715" spans="1:109" x14ac:dyDescent="0.25">
      <c r="A715">
        <v>125</v>
      </c>
      <c r="B715" t="s">
        <v>186</v>
      </c>
      <c r="C715" t="s">
        <v>200</v>
      </c>
      <c r="D715" s="2">
        <v>45047</v>
      </c>
      <c r="E715">
        <v>23811.57</v>
      </c>
      <c r="F715" s="2">
        <v>45087</v>
      </c>
      <c r="G715" s="2">
        <v>45047</v>
      </c>
      <c r="H715" s="2">
        <v>45412</v>
      </c>
      <c r="I715">
        <v>1984.3</v>
      </c>
      <c r="J715">
        <v>12</v>
      </c>
      <c r="K715">
        <v>2</v>
      </c>
      <c r="L715">
        <v>0.03</v>
      </c>
      <c r="M715" t="s">
        <v>201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23811.57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</row>
    <row r="716" spans="1:109" x14ac:dyDescent="0.25">
      <c r="A716">
        <v>125</v>
      </c>
      <c r="B716" t="s">
        <v>186</v>
      </c>
      <c r="C716" t="s">
        <v>200</v>
      </c>
      <c r="D716" s="2">
        <v>45413</v>
      </c>
      <c r="E716">
        <v>21213.94</v>
      </c>
      <c r="F716" s="2">
        <v>45453</v>
      </c>
      <c r="G716" s="2">
        <v>45413</v>
      </c>
      <c r="H716" s="2">
        <v>45777</v>
      </c>
      <c r="I716">
        <v>1767.83</v>
      </c>
      <c r="J716">
        <v>12</v>
      </c>
      <c r="K716">
        <v>3</v>
      </c>
      <c r="L716">
        <v>0.03</v>
      </c>
      <c r="M716" t="s">
        <v>201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21213.94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</row>
    <row r="717" spans="1:109" x14ac:dyDescent="0.25">
      <c r="A717">
        <v>125</v>
      </c>
      <c r="B717" t="s">
        <v>186</v>
      </c>
      <c r="C717" t="s">
        <v>200</v>
      </c>
      <c r="D717" s="2">
        <v>45778</v>
      </c>
      <c r="E717">
        <v>18899.7</v>
      </c>
      <c r="F717" s="2">
        <v>45818</v>
      </c>
      <c r="G717" s="2">
        <v>45778</v>
      </c>
      <c r="H717" s="2">
        <v>46142</v>
      </c>
      <c r="I717">
        <v>1574.97</v>
      </c>
      <c r="J717">
        <v>12</v>
      </c>
      <c r="K717">
        <v>4</v>
      </c>
      <c r="L717">
        <v>0.03</v>
      </c>
      <c r="M717" t="s">
        <v>201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18899.7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09" x14ac:dyDescent="0.25">
      <c r="A718">
        <v>125</v>
      </c>
      <c r="B718" t="s">
        <v>186</v>
      </c>
      <c r="C718" t="s">
        <v>200</v>
      </c>
      <c r="D718" s="2">
        <v>46143</v>
      </c>
      <c r="E718">
        <v>16837.91</v>
      </c>
      <c r="F718" s="2">
        <v>46183</v>
      </c>
      <c r="G718" s="2">
        <v>46143</v>
      </c>
      <c r="H718" s="2">
        <v>46507</v>
      </c>
      <c r="I718">
        <v>1403.16</v>
      </c>
      <c r="J718">
        <v>12</v>
      </c>
      <c r="K718">
        <v>5</v>
      </c>
      <c r="L718">
        <v>0.03</v>
      </c>
      <c r="M718" t="s">
        <v>201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16837.91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</row>
    <row r="719" spans="1:109" x14ac:dyDescent="0.25">
      <c r="A719">
        <v>126</v>
      </c>
      <c r="B719" t="s">
        <v>187</v>
      </c>
      <c r="C719" t="s">
        <v>200</v>
      </c>
      <c r="D719" s="2">
        <v>44348</v>
      </c>
      <c r="E719">
        <v>30000</v>
      </c>
      <c r="F719" s="2">
        <v>44388</v>
      </c>
      <c r="G719" s="2">
        <v>44348</v>
      </c>
      <c r="H719" s="2">
        <v>44712</v>
      </c>
      <c r="I719">
        <v>2500</v>
      </c>
      <c r="J719">
        <v>12</v>
      </c>
      <c r="K719">
        <v>0</v>
      </c>
      <c r="L719">
        <v>0.05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30000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09" x14ac:dyDescent="0.25">
      <c r="A720">
        <v>126</v>
      </c>
      <c r="B720" t="s">
        <v>187</v>
      </c>
      <c r="C720" t="s">
        <v>200</v>
      </c>
      <c r="D720" s="2">
        <v>44713</v>
      </c>
      <c r="E720">
        <v>26727.27</v>
      </c>
      <c r="F720" s="2">
        <v>44753</v>
      </c>
      <c r="G720" s="2">
        <v>44713</v>
      </c>
      <c r="H720" s="2">
        <v>45077</v>
      </c>
      <c r="I720">
        <v>2227.27</v>
      </c>
      <c r="J720">
        <v>12</v>
      </c>
      <c r="K720">
        <v>1</v>
      </c>
      <c r="L720">
        <v>0.03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26727.27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 x14ac:dyDescent="0.25">
      <c r="A721">
        <v>126</v>
      </c>
      <c r="B721" t="s">
        <v>187</v>
      </c>
      <c r="C721" t="s">
        <v>200</v>
      </c>
      <c r="D721" s="2">
        <v>45078</v>
      </c>
      <c r="E721">
        <v>23811.57</v>
      </c>
      <c r="F721" s="2">
        <v>45118</v>
      </c>
      <c r="G721" s="2">
        <v>45078</v>
      </c>
      <c r="H721" s="2">
        <v>45443</v>
      </c>
      <c r="I721">
        <v>1984.3</v>
      </c>
      <c r="J721">
        <v>12</v>
      </c>
      <c r="K721">
        <v>2</v>
      </c>
      <c r="L721">
        <v>0.03</v>
      </c>
      <c r="M721" t="s">
        <v>201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23811.57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 x14ac:dyDescent="0.25">
      <c r="A722">
        <v>126</v>
      </c>
      <c r="B722" t="s">
        <v>187</v>
      </c>
      <c r="C722" t="s">
        <v>200</v>
      </c>
      <c r="D722" s="2">
        <v>45444</v>
      </c>
      <c r="E722">
        <v>21213.94</v>
      </c>
      <c r="F722" s="2">
        <v>45484</v>
      </c>
      <c r="G722" s="2">
        <v>45444</v>
      </c>
      <c r="H722" s="2">
        <v>45808</v>
      </c>
      <c r="I722">
        <v>1767.83</v>
      </c>
      <c r="J722">
        <v>12</v>
      </c>
      <c r="K722">
        <v>3</v>
      </c>
      <c r="L722">
        <v>0.03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21213.94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 x14ac:dyDescent="0.25">
      <c r="A723">
        <v>126</v>
      </c>
      <c r="B723" t="s">
        <v>187</v>
      </c>
      <c r="C723" t="s">
        <v>200</v>
      </c>
      <c r="D723" s="2">
        <v>45809</v>
      </c>
      <c r="E723">
        <v>18899.7</v>
      </c>
      <c r="F723" s="2">
        <v>45849</v>
      </c>
      <c r="G723" s="2">
        <v>45809</v>
      </c>
      <c r="H723" s="2">
        <v>46173</v>
      </c>
      <c r="I723">
        <v>1574.97</v>
      </c>
      <c r="J723">
        <v>12</v>
      </c>
      <c r="K723">
        <v>4</v>
      </c>
      <c r="L723">
        <v>0.03</v>
      </c>
      <c r="M723" t="s">
        <v>201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18899.7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</row>
    <row r="724" spans="1:109" x14ac:dyDescent="0.25">
      <c r="A724">
        <v>126</v>
      </c>
      <c r="B724" t="s">
        <v>187</v>
      </c>
      <c r="C724" t="s">
        <v>200</v>
      </c>
      <c r="D724" s="2">
        <v>46174</v>
      </c>
      <c r="E724">
        <v>16837.91</v>
      </c>
      <c r="F724" s="2">
        <v>46214</v>
      </c>
      <c r="G724" s="2">
        <v>46174</v>
      </c>
      <c r="H724" s="2">
        <v>46538</v>
      </c>
      <c r="I724">
        <v>1403.16</v>
      </c>
      <c r="J724">
        <v>12</v>
      </c>
      <c r="K724">
        <v>5</v>
      </c>
      <c r="L724">
        <v>0.03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16837.91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</row>
    <row r="725" spans="1:109" x14ac:dyDescent="0.25">
      <c r="A725">
        <v>127</v>
      </c>
      <c r="B725" t="s">
        <v>188</v>
      </c>
      <c r="C725" t="s">
        <v>197</v>
      </c>
      <c r="D725" s="2">
        <v>44470</v>
      </c>
      <c r="E725">
        <v>20000</v>
      </c>
      <c r="F725" s="2">
        <v>44510</v>
      </c>
      <c r="G725" s="2">
        <v>44470</v>
      </c>
      <c r="H725" s="2">
        <v>44834</v>
      </c>
      <c r="I725">
        <v>1666.67</v>
      </c>
      <c r="J725">
        <v>12</v>
      </c>
      <c r="K725">
        <v>0</v>
      </c>
      <c r="L725">
        <v>0.05</v>
      </c>
      <c r="M725" t="s">
        <v>201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20000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 x14ac:dyDescent="0.25">
      <c r="A726">
        <v>127</v>
      </c>
      <c r="B726" t="s">
        <v>188</v>
      </c>
      <c r="C726" t="s">
        <v>197</v>
      </c>
      <c r="D726" s="2">
        <v>44835</v>
      </c>
      <c r="E726">
        <v>19131.91</v>
      </c>
      <c r="F726" s="2">
        <v>44875</v>
      </c>
      <c r="G726" s="2">
        <v>44835</v>
      </c>
      <c r="H726" s="2">
        <v>45199</v>
      </c>
      <c r="I726">
        <v>1594.33</v>
      </c>
      <c r="J726">
        <v>12</v>
      </c>
      <c r="K726">
        <v>1</v>
      </c>
      <c r="L726">
        <v>0.03</v>
      </c>
      <c r="M726" t="s">
        <v>201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19131.91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 x14ac:dyDescent="0.25">
      <c r="A727">
        <v>127</v>
      </c>
      <c r="B727" t="s">
        <v>188</v>
      </c>
      <c r="C727" t="s">
        <v>197</v>
      </c>
      <c r="D727" s="2">
        <v>45200</v>
      </c>
      <c r="E727">
        <v>18301.509999999998</v>
      </c>
      <c r="F727" s="2">
        <v>45240</v>
      </c>
      <c r="G727" s="2">
        <v>45200</v>
      </c>
      <c r="H727" s="2">
        <v>45565</v>
      </c>
      <c r="I727">
        <v>1525.13</v>
      </c>
      <c r="J727">
        <v>12</v>
      </c>
      <c r="K727">
        <v>2</v>
      </c>
      <c r="L727">
        <v>0.03</v>
      </c>
      <c r="M727" t="s">
        <v>201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18301.509999999998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 x14ac:dyDescent="0.25">
      <c r="A728">
        <v>127</v>
      </c>
      <c r="B728" t="s">
        <v>188</v>
      </c>
      <c r="C728" t="s">
        <v>197</v>
      </c>
      <c r="D728" s="2">
        <v>45566</v>
      </c>
      <c r="E728">
        <v>17507.150000000001</v>
      </c>
      <c r="F728" s="2">
        <v>45606</v>
      </c>
      <c r="G728" s="2">
        <v>45566</v>
      </c>
      <c r="H728" s="2">
        <v>45930</v>
      </c>
      <c r="I728">
        <v>1458.93</v>
      </c>
      <c r="J728">
        <v>12</v>
      </c>
      <c r="K728">
        <v>3</v>
      </c>
      <c r="L728">
        <v>0.03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17507.150000000001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 x14ac:dyDescent="0.25">
      <c r="A729">
        <v>127</v>
      </c>
      <c r="B729" t="s">
        <v>188</v>
      </c>
      <c r="C729" t="s">
        <v>197</v>
      </c>
      <c r="D729" s="2">
        <v>45931</v>
      </c>
      <c r="E729">
        <v>16747.259999999998</v>
      </c>
      <c r="F729" s="2">
        <v>45971</v>
      </c>
      <c r="G729" s="2">
        <v>45931</v>
      </c>
      <c r="H729" s="2">
        <v>46295</v>
      </c>
      <c r="I729">
        <v>1395.61</v>
      </c>
      <c r="J729">
        <v>12</v>
      </c>
      <c r="K729">
        <v>4</v>
      </c>
      <c r="L729">
        <v>0.03</v>
      </c>
      <c r="M729" t="s">
        <v>201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16747.259999999998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</row>
    <row r="730" spans="1:109" x14ac:dyDescent="0.25">
      <c r="A730">
        <v>127</v>
      </c>
      <c r="B730" t="s">
        <v>188</v>
      </c>
      <c r="C730" t="s">
        <v>197</v>
      </c>
      <c r="D730" s="2">
        <v>46296</v>
      </c>
      <c r="E730">
        <v>16020.36</v>
      </c>
      <c r="F730" s="2">
        <v>46336</v>
      </c>
      <c r="G730" s="2">
        <v>46296</v>
      </c>
      <c r="H730" s="2">
        <v>46660</v>
      </c>
      <c r="I730">
        <v>1335.03</v>
      </c>
      <c r="J730">
        <v>12</v>
      </c>
      <c r="K730">
        <v>5</v>
      </c>
      <c r="L730">
        <v>0.03</v>
      </c>
      <c r="M730" t="s">
        <v>201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16020.36</v>
      </c>
      <c r="DD730">
        <v>0</v>
      </c>
      <c r="DE730">
        <v>0</v>
      </c>
    </row>
    <row r="731" spans="1:109" x14ac:dyDescent="0.25">
      <c r="A731">
        <v>128</v>
      </c>
      <c r="B731" t="s">
        <v>189</v>
      </c>
      <c r="C731" t="s">
        <v>200</v>
      </c>
      <c r="D731" s="2">
        <v>44501</v>
      </c>
      <c r="E731">
        <v>50000</v>
      </c>
      <c r="F731" s="2">
        <v>44541</v>
      </c>
      <c r="G731" s="2">
        <v>44501</v>
      </c>
      <c r="H731" s="2">
        <v>44865</v>
      </c>
      <c r="I731">
        <v>4166.67</v>
      </c>
      <c r="J731">
        <v>12</v>
      </c>
      <c r="K731">
        <v>0</v>
      </c>
      <c r="L731">
        <v>0.05</v>
      </c>
      <c r="M731" t="s">
        <v>201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50000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 x14ac:dyDescent="0.25">
      <c r="A732">
        <v>128</v>
      </c>
      <c r="B732" t="s">
        <v>189</v>
      </c>
      <c r="C732" t="s">
        <v>200</v>
      </c>
      <c r="D732" s="2">
        <v>44866</v>
      </c>
      <c r="E732">
        <v>44545.45</v>
      </c>
      <c r="F732" s="2">
        <v>44906</v>
      </c>
      <c r="G732" s="2">
        <v>44866</v>
      </c>
      <c r="H732" s="2">
        <v>45230</v>
      </c>
      <c r="I732">
        <v>3712.12</v>
      </c>
      <c r="J732">
        <v>12</v>
      </c>
      <c r="K732">
        <v>1</v>
      </c>
      <c r="L732">
        <v>0.03</v>
      </c>
      <c r="M732" t="s">
        <v>201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44545.45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 x14ac:dyDescent="0.25">
      <c r="A733">
        <v>128</v>
      </c>
      <c r="B733" t="s">
        <v>189</v>
      </c>
      <c r="C733" t="s">
        <v>200</v>
      </c>
      <c r="D733" s="2">
        <v>45231</v>
      </c>
      <c r="E733">
        <v>39685.949999999997</v>
      </c>
      <c r="F733" s="2">
        <v>45271</v>
      </c>
      <c r="G733" s="2">
        <v>45231</v>
      </c>
      <c r="H733" s="2">
        <v>45596</v>
      </c>
      <c r="I733">
        <v>3307.16</v>
      </c>
      <c r="J733">
        <v>12</v>
      </c>
      <c r="K733">
        <v>2</v>
      </c>
      <c r="L733">
        <v>0.03</v>
      </c>
      <c r="M733" t="s">
        <v>201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39685.949999999997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 x14ac:dyDescent="0.25">
      <c r="A734">
        <v>128</v>
      </c>
      <c r="B734" t="s">
        <v>189</v>
      </c>
      <c r="C734" t="s">
        <v>200</v>
      </c>
      <c r="D734" s="2">
        <v>45597</v>
      </c>
      <c r="E734">
        <v>35356.57</v>
      </c>
      <c r="F734" s="2">
        <v>45637</v>
      </c>
      <c r="G734" s="2">
        <v>45597</v>
      </c>
      <c r="H734" s="2">
        <v>45961</v>
      </c>
      <c r="I734">
        <v>2946.38</v>
      </c>
      <c r="J734">
        <v>12</v>
      </c>
      <c r="K734">
        <v>3</v>
      </c>
      <c r="L734">
        <v>0.03</v>
      </c>
      <c r="M734" t="s">
        <v>201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35356.57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 x14ac:dyDescent="0.25">
      <c r="A735">
        <v>128</v>
      </c>
      <c r="B735" t="s">
        <v>189</v>
      </c>
      <c r="C735" t="s">
        <v>200</v>
      </c>
      <c r="D735" s="2">
        <v>45962</v>
      </c>
      <c r="E735">
        <v>31499.49</v>
      </c>
      <c r="F735" s="2">
        <v>46002</v>
      </c>
      <c r="G735" s="2">
        <v>45962</v>
      </c>
      <c r="H735" s="2">
        <v>46326</v>
      </c>
      <c r="I735">
        <v>2624.96</v>
      </c>
      <c r="J735">
        <v>12</v>
      </c>
      <c r="K735">
        <v>4</v>
      </c>
      <c r="L735">
        <v>0.03</v>
      </c>
      <c r="M735" t="s">
        <v>201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31499.49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</row>
    <row r="736" spans="1:109" x14ac:dyDescent="0.25">
      <c r="A736">
        <v>128</v>
      </c>
      <c r="B736" t="s">
        <v>189</v>
      </c>
      <c r="C736" t="s">
        <v>200</v>
      </c>
      <c r="D736" s="2">
        <v>46327</v>
      </c>
      <c r="E736">
        <v>28063.18</v>
      </c>
      <c r="F736" s="2">
        <v>46367</v>
      </c>
      <c r="G736" s="2">
        <v>46327</v>
      </c>
      <c r="H736" s="2">
        <v>46691</v>
      </c>
      <c r="I736">
        <v>2338.6</v>
      </c>
      <c r="J736">
        <v>12</v>
      </c>
      <c r="K736">
        <v>5</v>
      </c>
      <c r="L736">
        <v>0.03</v>
      </c>
      <c r="M736" t="s">
        <v>201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28063.18</v>
      </c>
      <c r="DE736">
        <v>0</v>
      </c>
    </row>
    <row r="737" spans="1:109" x14ac:dyDescent="0.25">
      <c r="A737">
        <v>129</v>
      </c>
      <c r="B737" t="s">
        <v>190</v>
      </c>
      <c r="C737" t="s">
        <v>197</v>
      </c>
      <c r="D737" s="2">
        <v>44531</v>
      </c>
      <c r="E737">
        <v>50000</v>
      </c>
      <c r="F737" s="2">
        <v>44571</v>
      </c>
      <c r="G737" s="2">
        <v>44531</v>
      </c>
      <c r="H737" s="2">
        <v>44895</v>
      </c>
      <c r="I737">
        <v>4166.67</v>
      </c>
      <c r="J737">
        <v>12</v>
      </c>
      <c r="K737">
        <v>0</v>
      </c>
      <c r="L737">
        <v>0.05</v>
      </c>
      <c r="M737" t="s">
        <v>201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50000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</row>
    <row r="738" spans="1:109" x14ac:dyDescent="0.25">
      <c r="A738">
        <v>129</v>
      </c>
      <c r="B738" t="s">
        <v>190</v>
      </c>
      <c r="C738" t="s">
        <v>197</v>
      </c>
      <c r="D738" s="2">
        <v>44896</v>
      </c>
      <c r="E738">
        <v>47829.79</v>
      </c>
      <c r="F738" s="2">
        <v>44936</v>
      </c>
      <c r="G738" s="2">
        <v>44896</v>
      </c>
      <c r="H738" s="2">
        <v>45260</v>
      </c>
      <c r="I738">
        <v>3985.82</v>
      </c>
      <c r="J738">
        <v>12</v>
      </c>
      <c r="K738">
        <v>1</v>
      </c>
      <c r="L738">
        <v>0.03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47829.79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</row>
    <row r="739" spans="1:109" x14ac:dyDescent="0.25">
      <c r="A739">
        <v>129</v>
      </c>
      <c r="B739" t="s">
        <v>190</v>
      </c>
      <c r="C739" t="s">
        <v>197</v>
      </c>
      <c r="D739" s="2">
        <v>45261</v>
      </c>
      <c r="E739">
        <v>45753.77</v>
      </c>
      <c r="F739" s="2">
        <v>45301</v>
      </c>
      <c r="G739" s="2">
        <v>45261</v>
      </c>
      <c r="H739" s="2">
        <v>45626</v>
      </c>
      <c r="I739">
        <v>3812.81</v>
      </c>
      <c r="J739">
        <v>12</v>
      </c>
      <c r="K739">
        <v>2</v>
      </c>
      <c r="L739">
        <v>0.03</v>
      </c>
      <c r="M739" t="s">
        <v>201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45753.77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</row>
    <row r="740" spans="1:109" x14ac:dyDescent="0.25">
      <c r="A740">
        <v>129</v>
      </c>
      <c r="B740" t="s">
        <v>190</v>
      </c>
      <c r="C740" t="s">
        <v>197</v>
      </c>
      <c r="D740" s="2">
        <v>45627</v>
      </c>
      <c r="E740">
        <v>43767.86</v>
      </c>
      <c r="F740" s="2">
        <v>45667</v>
      </c>
      <c r="G740" s="2">
        <v>45627</v>
      </c>
      <c r="H740" s="2">
        <v>45991</v>
      </c>
      <c r="I740">
        <v>3647.32</v>
      </c>
      <c r="J740">
        <v>12</v>
      </c>
      <c r="K740">
        <v>3</v>
      </c>
      <c r="L740">
        <v>0.03</v>
      </c>
      <c r="M740" t="s">
        <v>201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43767.86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</row>
    <row r="741" spans="1:109" x14ac:dyDescent="0.25">
      <c r="A741">
        <v>129</v>
      </c>
      <c r="B741" t="s">
        <v>190</v>
      </c>
      <c r="C741" t="s">
        <v>197</v>
      </c>
      <c r="D741" s="2">
        <v>45992</v>
      </c>
      <c r="E741">
        <v>41868.15</v>
      </c>
      <c r="F741" s="2">
        <v>46032</v>
      </c>
      <c r="G741" s="2">
        <v>45992</v>
      </c>
      <c r="H741" s="2">
        <v>46356</v>
      </c>
      <c r="I741">
        <v>3489.01</v>
      </c>
      <c r="J741">
        <v>12</v>
      </c>
      <c r="K741">
        <v>4</v>
      </c>
      <c r="L741">
        <v>0.03</v>
      </c>
      <c r="M741" t="s">
        <v>201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41868.15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</row>
    <row r="742" spans="1:109" x14ac:dyDescent="0.25">
      <c r="A742">
        <v>129</v>
      </c>
      <c r="B742" t="s">
        <v>190</v>
      </c>
      <c r="C742" t="s">
        <v>197</v>
      </c>
      <c r="D742" s="2">
        <v>46357</v>
      </c>
      <c r="E742">
        <v>40050.9</v>
      </c>
      <c r="F742" s="2">
        <v>46397</v>
      </c>
      <c r="G742" s="2">
        <v>46357</v>
      </c>
      <c r="H742" s="2">
        <v>46721</v>
      </c>
      <c r="I742">
        <v>3337.57</v>
      </c>
      <c r="J742">
        <v>12</v>
      </c>
      <c r="K742">
        <v>5</v>
      </c>
      <c r="L742">
        <v>0.03</v>
      </c>
      <c r="M742" t="s">
        <v>201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40050.9</v>
      </c>
    </row>
    <row r="743" spans="1:109" x14ac:dyDescent="0.25">
      <c r="A743">
        <v>130</v>
      </c>
      <c r="B743" t="s">
        <v>109</v>
      </c>
      <c r="C743" t="s">
        <v>196</v>
      </c>
      <c r="D743" s="2">
        <v>44562</v>
      </c>
      <c r="E743">
        <v>200000</v>
      </c>
      <c r="F743" s="2">
        <v>44602</v>
      </c>
      <c r="G743" s="2">
        <v>44562</v>
      </c>
      <c r="H743" s="2">
        <v>44926</v>
      </c>
      <c r="I743">
        <v>16666.669999999998</v>
      </c>
      <c r="J743">
        <v>12</v>
      </c>
      <c r="K743">
        <v>0</v>
      </c>
      <c r="L743">
        <v>0.05</v>
      </c>
      <c r="M743" t="s">
        <v>201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200000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</row>
    <row r="744" spans="1:109" x14ac:dyDescent="0.25">
      <c r="A744">
        <v>130</v>
      </c>
      <c r="B744" t="s">
        <v>109</v>
      </c>
      <c r="C744" t="s">
        <v>196</v>
      </c>
      <c r="D744" s="2">
        <v>44927</v>
      </c>
      <c r="E744">
        <v>183858.41</v>
      </c>
      <c r="F744" s="2">
        <v>44967</v>
      </c>
      <c r="G744" s="2">
        <v>44927</v>
      </c>
      <c r="H744" s="2">
        <v>45291</v>
      </c>
      <c r="I744">
        <v>15321.53</v>
      </c>
      <c r="J744">
        <v>12</v>
      </c>
      <c r="K744">
        <v>1</v>
      </c>
      <c r="L744">
        <v>0.03</v>
      </c>
      <c r="M744" t="s">
        <v>201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183858.41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</row>
    <row r="745" spans="1:109" x14ac:dyDescent="0.25">
      <c r="A745">
        <v>130</v>
      </c>
      <c r="B745" t="s">
        <v>109</v>
      </c>
      <c r="C745" t="s">
        <v>196</v>
      </c>
      <c r="D745" s="2">
        <v>45292</v>
      </c>
      <c r="E745">
        <v>169019.57</v>
      </c>
      <c r="F745" s="2">
        <v>45332</v>
      </c>
      <c r="G745" s="2">
        <v>45292</v>
      </c>
      <c r="H745" s="2">
        <v>45657</v>
      </c>
      <c r="I745">
        <v>14084.96</v>
      </c>
      <c r="J745">
        <v>12</v>
      </c>
      <c r="K745">
        <v>2</v>
      </c>
      <c r="L745">
        <v>0.03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169019.57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 x14ac:dyDescent="0.25">
      <c r="A746">
        <v>130</v>
      </c>
      <c r="B746" t="s">
        <v>109</v>
      </c>
      <c r="C746" t="s">
        <v>196</v>
      </c>
      <c r="D746" s="2">
        <v>45658</v>
      </c>
      <c r="E746">
        <v>155378.34</v>
      </c>
      <c r="F746" s="2">
        <v>45698</v>
      </c>
      <c r="G746" s="2">
        <v>45658</v>
      </c>
      <c r="H746" s="2">
        <v>46022</v>
      </c>
      <c r="I746">
        <v>12948.2</v>
      </c>
      <c r="J746">
        <v>12</v>
      </c>
      <c r="K746">
        <v>3</v>
      </c>
      <c r="L746">
        <v>0.03</v>
      </c>
      <c r="M746" t="s">
        <v>201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155378.34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 x14ac:dyDescent="0.25">
      <c r="A747">
        <v>130</v>
      </c>
      <c r="B747" t="s">
        <v>109</v>
      </c>
      <c r="C747" t="s">
        <v>196</v>
      </c>
      <c r="D747" s="2">
        <v>46023</v>
      </c>
      <c r="E747">
        <v>142838.07</v>
      </c>
      <c r="F747" s="2">
        <v>46063</v>
      </c>
      <c r="G747" s="2">
        <v>46023</v>
      </c>
      <c r="H747" s="2">
        <v>46387</v>
      </c>
      <c r="I747">
        <v>11903.17</v>
      </c>
      <c r="J747">
        <v>12</v>
      </c>
      <c r="K747">
        <v>4</v>
      </c>
      <c r="L747">
        <v>0.03</v>
      </c>
      <c r="M747" t="s">
        <v>201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142838.07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</row>
    <row r="748" spans="1:109" x14ac:dyDescent="0.25">
      <c r="A748">
        <v>130</v>
      </c>
      <c r="B748" t="s">
        <v>109</v>
      </c>
      <c r="C748" t="s">
        <v>196</v>
      </c>
      <c r="D748" s="2">
        <v>46388</v>
      </c>
      <c r="E748">
        <v>131309.9</v>
      </c>
      <c r="F748" s="2">
        <v>46428</v>
      </c>
      <c r="G748" s="2">
        <v>46388</v>
      </c>
      <c r="H748" s="2">
        <v>46752</v>
      </c>
      <c r="I748">
        <v>10942.49</v>
      </c>
      <c r="J748">
        <v>12</v>
      </c>
      <c r="K748">
        <v>5</v>
      </c>
      <c r="L748">
        <v>0.03</v>
      </c>
      <c r="M748" t="s">
        <v>201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 x14ac:dyDescent="0.25">
      <c r="A749">
        <v>131</v>
      </c>
      <c r="B749" t="s">
        <v>191</v>
      </c>
      <c r="C749" t="s">
        <v>197</v>
      </c>
      <c r="D749" s="2">
        <v>44652</v>
      </c>
      <c r="E749">
        <v>21000</v>
      </c>
      <c r="F749" s="2">
        <v>44692</v>
      </c>
      <c r="G749" s="2">
        <v>44652</v>
      </c>
      <c r="H749" s="2">
        <v>45016</v>
      </c>
      <c r="I749">
        <v>1750</v>
      </c>
      <c r="J749">
        <v>12</v>
      </c>
      <c r="K749">
        <v>0</v>
      </c>
      <c r="L749">
        <v>0.05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21000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 x14ac:dyDescent="0.25">
      <c r="A750">
        <v>131</v>
      </c>
      <c r="B750" t="s">
        <v>191</v>
      </c>
      <c r="C750" t="s">
        <v>197</v>
      </c>
      <c r="D750" s="2">
        <v>45017</v>
      </c>
      <c r="E750">
        <v>20088.509999999998</v>
      </c>
      <c r="F750" s="2">
        <v>45057</v>
      </c>
      <c r="G750" s="2">
        <v>45017</v>
      </c>
      <c r="H750" s="2">
        <v>45382</v>
      </c>
      <c r="I750">
        <v>1674.04</v>
      </c>
      <c r="J750">
        <v>12</v>
      </c>
      <c r="K750">
        <v>1</v>
      </c>
      <c r="L750">
        <v>0.03</v>
      </c>
      <c r="M750" t="s">
        <v>201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20088.509999999998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 x14ac:dyDescent="0.25">
      <c r="A751">
        <v>131</v>
      </c>
      <c r="B751" t="s">
        <v>191</v>
      </c>
      <c r="C751" t="s">
        <v>197</v>
      </c>
      <c r="D751" s="2">
        <v>45383</v>
      </c>
      <c r="E751">
        <v>19216.580000000002</v>
      </c>
      <c r="F751" s="2">
        <v>45423</v>
      </c>
      <c r="G751" s="2">
        <v>45383</v>
      </c>
      <c r="H751" s="2">
        <v>45747</v>
      </c>
      <c r="I751">
        <v>1601.38</v>
      </c>
      <c r="J751">
        <v>12</v>
      </c>
      <c r="K751">
        <v>2</v>
      </c>
      <c r="L751">
        <v>0.03</v>
      </c>
      <c r="M751" t="s">
        <v>201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19216.580000000002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</row>
    <row r="752" spans="1:109" x14ac:dyDescent="0.25">
      <c r="A752">
        <v>131</v>
      </c>
      <c r="B752" t="s">
        <v>191</v>
      </c>
      <c r="C752" t="s">
        <v>197</v>
      </c>
      <c r="D752" s="2">
        <v>45748</v>
      </c>
      <c r="E752">
        <v>18382.5</v>
      </c>
      <c r="F752" s="2">
        <v>45788</v>
      </c>
      <c r="G752" s="2">
        <v>45748</v>
      </c>
      <c r="H752" s="2">
        <v>46112</v>
      </c>
      <c r="I752">
        <v>1531.88</v>
      </c>
      <c r="J752">
        <v>12</v>
      </c>
      <c r="K752">
        <v>3</v>
      </c>
      <c r="L752">
        <v>0.03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18382.5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09" x14ac:dyDescent="0.25">
      <c r="A753">
        <v>131</v>
      </c>
      <c r="B753" t="s">
        <v>191</v>
      </c>
      <c r="C753" t="s">
        <v>197</v>
      </c>
      <c r="D753" s="2">
        <v>46113</v>
      </c>
      <c r="E753">
        <v>17584.62</v>
      </c>
      <c r="F753" s="2">
        <v>46153</v>
      </c>
      <c r="G753" s="2">
        <v>46113</v>
      </c>
      <c r="H753" s="2">
        <v>46477</v>
      </c>
      <c r="I753">
        <v>1465.39</v>
      </c>
      <c r="J753">
        <v>12</v>
      </c>
      <c r="K753">
        <v>4</v>
      </c>
      <c r="L753">
        <v>0.03</v>
      </c>
      <c r="M753" t="s">
        <v>201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17584.62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</row>
    <row r="754" spans="1:109" x14ac:dyDescent="0.25">
      <c r="A754">
        <v>132</v>
      </c>
      <c r="B754" t="s">
        <v>192</v>
      </c>
      <c r="C754" t="s">
        <v>200</v>
      </c>
      <c r="D754" s="2">
        <v>44652</v>
      </c>
      <c r="E754">
        <v>10000</v>
      </c>
      <c r="F754" s="2">
        <v>44692</v>
      </c>
      <c r="G754" s="2">
        <v>44652</v>
      </c>
      <c r="H754" s="2">
        <v>45016</v>
      </c>
      <c r="I754">
        <v>833.33</v>
      </c>
      <c r="J754">
        <v>12</v>
      </c>
      <c r="K754">
        <v>0</v>
      </c>
      <c r="L754">
        <v>0.05</v>
      </c>
      <c r="M754" t="s">
        <v>201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10000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09" x14ac:dyDescent="0.25">
      <c r="A755">
        <v>132</v>
      </c>
      <c r="B755" t="s">
        <v>192</v>
      </c>
      <c r="C755" t="s">
        <v>200</v>
      </c>
      <c r="D755" s="2">
        <v>45017</v>
      </c>
      <c r="E755">
        <v>8909.09</v>
      </c>
      <c r="F755" s="2">
        <v>45057</v>
      </c>
      <c r="G755" s="2">
        <v>45017</v>
      </c>
      <c r="H755" s="2">
        <v>45382</v>
      </c>
      <c r="I755">
        <v>742.42</v>
      </c>
      <c r="J755">
        <v>12</v>
      </c>
      <c r="K755">
        <v>1</v>
      </c>
      <c r="L755">
        <v>0.03</v>
      </c>
      <c r="M755" t="s">
        <v>201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8909.09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09" x14ac:dyDescent="0.25">
      <c r="A756">
        <v>132</v>
      </c>
      <c r="B756" t="s">
        <v>192</v>
      </c>
      <c r="C756" t="s">
        <v>200</v>
      </c>
      <c r="D756" s="2">
        <v>45383</v>
      </c>
      <c r="E756">
        <v>7937.19</v>
      </c>
      <c r="F756" s="2">
        <v>45423</v>
      </c>
      <c r="G756" s="2">
        <v>45383</v>
      </c>
      <c r="H756" s="2">
        <v>45747</v>
      </c>
      <c r="I756">
        <v>661.43</v>
      </c>
      <c r="J756">
        <v>12</v>
      </c>
      <c r="K756">
        <v>2</v>
      </c>
      <c r="L756">
        <v>0.03</v>
      </c>
      <c r="M756" t="s">
        <v>201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7937.19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09" x14ac:dyDescent="0.25">
      <c r="A757">
        <v>132</v>
      </c>
      <c r="B757" t="s">
        <v>192</v>
      </c>
      <c r="C757" t="s">
        <v>200</v>
      </c>
      <c r="D757" s="2">
        <v>45748</v>
      </c>
      <c r="E757">
        <v>7071.31</v>
      </c>
      <c r="F757" s="2">
        <v>45788</v>
      </c>
      <c r="G757" s="2">
        <v>45748</v>
      </c>
      <c r="H757" s="2">
        <v>46112</v>
      </c>
      <c r="I757">
        <v>589.28</v>
      </c>
      <c r="J757">
        <v>12</v>
      </c>
      <c r="K757">
        <v>3</v>
      </c>
      <c r="L757">
        <v>0.03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7071.31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09" x14ac:dyDescent="0.25">
      <c r="A758">
        <v>132</v>
      </c>
      <c r="B758" t="s">
        <v>192</v>
      </c>
      <c r="C758" t="s">
        <v>200</v>
      </c>
      <c r="D758" s="2">
        <v>46113</v>
      </c>
      <c r="E758">
        <v>6299.9</v>
      </c>
      <c r="F758" s="2">
        <v>46153</v>
      </c>
      <c r="G758" s="2">
        <v>46113</v>
      </c>
      <c r="H758" s="2">
        <v>46477</v>
      </c>
      <c r="I758">
        <v>524.99</v>
      </c>
      <c r="J758">
        <v>12</v>
      </c>
      <c r="K758">
        <v>4</v>
      </c>
      <c r="L758">
        <v>0.03</v>
      </c>
      <c r="M758" t="s">
        <v>201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6299.9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</row>
    <row r="759" spans="1:109" x14ac:dyDescent="0.25">
      <c r="A759">
        <v>133</v>
      </c>
      <c r="B759" t="s">
        <v>193</v>
      </c>
      <c r="C759" t="s">
        <v>200</v>
      </c>
      <c r="D759" s="2">
        <v>44652</v>
      </c>
      <c r="E759">
        <v>20000</v>
      </c>
      <c r="F759" s="2">
        <v>44692</v>
      </c>
      <c r="G759" s="2">
        <v>44652</v>
      </c>
      <c r="H759" s="2">
        <v>45016</v>
      </c>
      <c r="I759">
        <v>1666.67</v>
      </c>
      <c r="J759">
        <v>12</v>
      </c>
      <c r="K759">
        <v>0</v>
      </c>
      <c r="L759">
        <v>0.05</v>
      </c>
      <c r="M759" t="s">
        <v>201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20000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</row>
    <row r="760" spans="1:109" x14ac:dyDescent="0.25">
      <c r="A760">
        <v>133</v>
      </c>
      <c r="B760" t="s">
        <v>193</v>
      </c>
      <c r="C760" t="s">
        <v>200</v>
      </c>
      <c r="D760" s="2">
        <v>45017</v>
      </c>
      <c r="E760">
        <v>17818.18</v>
      </c>
      <c r="F760" s="2">
        <v>45057</v>
      </c>
      <c r="G760" s="2">
        <v>45017</v>
      </c>
      <c r="H760" s="2">
        <v>45382</v>
      </c>
      <c r="I760">
        <v>1484.85</v>
      </c>
      <c r="J760">
        <v>12</v>
      </c>
      <c r="K760">
        <v>1</v>
      </c>
      <c r="L760">
        <v>0.03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17818.18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</row>
    <row r="761" spans="1:109" x14ac:dyDescent="0.25">
      <c r="A761">
        <v>133</v>
      </c>
      <c r="B761" t="s">
        <v>193</v>
      </c>
      <c r="C761" t="s">
        <v>200</v>
      </c>
      <c r="D761" s="2">
        <v>45383</v>
      </c>
      <c r="E761">
        <v>15874.38</v>
      </c>
      <c r="F761" s="2">
        <v>45423</v>
      </c>
      <c r="G761" s="2">
        <v>45383</v>
      </c>
      <c r="H761" s="2">
        <v>45747</v>
      </c>
      <c r="I761">
        <v>1322.87</v>
      </c>
      <c r="J761">
        <v>12</v>
      </c>
      <c r="K761">
        <v>2</v>
      </c>
      <c r="L761">
        <v>0.03</v>
      </c>
      <c r="M761" t="s">
        <v>201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15874.38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</row>
    <row r="762" spans="1:109" x14ac:dyDescent="0.25">
      <c r="A762">
        <v>133</v>
      </c>
      <c r="B762" t="s">
        <v>193</v>
      </c>
      <c r="C762" t="s">
        <v>200</v>
      </c>
      <c r="D762" s="2">
        <v>45748</v>
      </c>
      <c r="E762">
        <v>14142.63</v>
      </c>
      <c r="F762" s="2">
        <v>45788</v>
      </c>
      <c r="G762" s="2">
        <v>45748</v>
      </c>
      <c r="H762" s="2">
        <v>46112</v>
      </c>
      <c r="I762">
        <v>1178.55</v>
      </c>
      <c r="J762">
        <v>12</v>
      </c>
      <c r="K762">
        <v>3</v>
      </c>
      <c r="L762">
        <v>0.03</v>
      </c>
      <c r="M762" t="s">
        <v>201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14142.63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</row>
    <row r="763" spans="1:109" x14ac:dyDescent="0.25">
      <c r="A763">
        <v>133</v>
      </c>
      <c r="B763" t="s">
        <v>193</v>
      </c>
      <c r="C763" t="s">
        <v>200</v>
      </c>
      <c r="D763" s="2">
        <v>46113</v>
      </c>
      <c r="E763">
        <v>12599.8</v>
      </c>
      <c r="F763" s="2">
        <v>46153</v>
      </c>
      <c r="G763" s="2">
        <v>46113</v>
      </c>
      <c r="H763" s="2">
        <v>46477</v>
      </c>
      <c r="I763">
        <v>1049.98</v>
      </c>
      <c r="J763">
        <v>12</v>
      </c>
      <c r="K763">
        <v>4</v>
      </c>
      <c r="L763">
        <v>0.03</v>
      </c>
      <c r="M763" t="s">
        <v>201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12599.8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</row>
    <row r="764" spans="1:109" x14ac:dyDescent="0.25">
      <c r="A764">
        <v>134</v>
      </c>
      <c r="B764" t="s">
        <v>194</v>
      </c>
      <c r="C764" t="s">
        <v>200</v>
      </c>
      <c r="D764" s="2">
        <v>44713</v>
      </c>
      <c r="E764">
        <v>40000</v>
      </c>
      <c r="F764" s="2">
        <v>44753</v>
      </c>
      <c r="G764" s="2">
        <v>44713</v>
      </c>
      <c r="H764" s="2">
        <v>45077</v>
      </c>
      <c r="I764">
        <v>3333.33</v>
      </c>
      <c r="J764">
        <v>12</v>
      </c>
      <c r="K764">
        <v>0</v>
      </c>
      <c r="L764">
        <v>0.05</v>
      </c>
      <c r="M764" t="s">
        <v>201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40000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</row>
    <row r="765" spans="1:109" x14ac:dyDescent="0.25">
      <c r="A765">
        <v>134</v>
      </c>
      <c r="B765" t="s">
        <v>194</v>
      </c>
      <c r="C765" t="s">
        <v>200</v>
      </c>
      <c r="D765" s="2">
        <v>45078</v>
      </c>
      <c r="E765">
        <v>35636.36</v>
      </c>
      <c r="F765" s="2">
        <v>45118</v>
      </c>
      <c r="G765" s="2">
        <v>45078</v>
      </c>
      <c r="H765" s="2">
        <v>45443</v>
      </c>
      <c r="I765">
        <v>2969.7</v>
      </c>
      <c r="J765">
        <v>12</v>
      </c>
      <c r="K765">
        <v>1</v>
      </c>
      <c r="L765">
        <v>0.03</v>
      </c>
      <c r="M765" t="s">
        <v>201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35636.36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</row>
    <row r="766" spans="1:109" x14ac:dyDescent="0.25">
      <c r="A766">
        <v>134</v>
      </c>
      <c r="B766" t="s">
        <v>194</v>
      </c>
      <c r="C766" t="s">
        <v>200</v>
      </c>
      <c r="D766" s="2">
        <v>45444</v>
      </c>
      <c r="E766">
        <v>31748.76</v>
      </c>
      <c r="F766" s="2">
        <v>45484</v>
      </c>
      <c r="G766" s="2">
        <v>45444</v>
      </c>
      <c r="H766" s="2">
        <v>45808</v>
      </c>
      <c r="I766">
        <v>2645.73</v>
      </c>
      <c r="J766">
        <v>12</v>
      </c>
      <c r="K766">
        <v>2</v>
      </c>
      <c r="L766">
        <v>0.03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31748.76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09" x14ac:dyDescent="0.25">
      <c r="A767">
        <v>134</v>
      </c>
      <c r="B767" t="s">
        <v>194</v>
      </c>
      <c r="C767" t="s">
        <v>200</v>
      </c>
      <c r="D767" s="2">
        <v>45809</v>
      </c>
      <c r="E767">
        <v>28285.26</v>
      </c>
      <c r="F767" s="2">
        <v>45849</v>
      </c>
      <c r="G767" s="2">
        <v>45809</v>
      </c>
      <c r="H767" s="2">
        <v>46173</v>
      </c>
      <c r="I767">
        <v>2357.1</v>
      </c>
      <c r="J767">
        <v>12</v>
      </c>
      <c r="K767">
        <v>3</v>
      </c>
      <c r="L767">
        <v>0.03</v>
      </c>
      <c r="M767" t="s">
        <v>201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28285.26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09" x14ac:dyDescent="0.25">
      <c r="A768">
        <v>134</v>
      </c>
      <c r="B768" t="s">
        <v>194</v>
      </c>
      <c r="C768" t="s">
        <v>200</v>
      </c>
      <c r="D768" s="2">
        <v>46174</v>
      </c>
      <c r="E768">
        <v>25199.59</v>
      </c>
      <c r="F768" s="2">
        <v>46214</v>
      </c>
      <c r="G768" s="2">
        <v>46174</v>
      </c>
      <c r="H768" s="2">
        <v>46538</v>
      </c>
      <c r="I768">
        <v>2099.9699999999998</v>
      </c>
      <c r="J768">
        <v>12</v>
      </c>
      <c r="K768">
        <v>4</v>
      </c>
      <c r="L768">
        <v>0.03</v>
      </c>
      <c r="M768" t="s">
        <v>201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25199.59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</row>
    <row r="769" spans="1:109" x14ac:dyDescent="0.25">
      <c r="A769">
        <v>135</v>
      </c>
      <c r="B769" t="s">
        <v>195</v>
      </c>
      <c r="C769" t="s">
        <v>197</v>
      </c>
      <c r="D769" s="2">
        <v>45108</v>
      </c>
      <c r="E769">
        <v>30000</v>
      </c>
      <c r="F769" s="2">
        <v>45148</v>
      </c>
      <c r="G769" s="2">
        <v>45108</v>
      </c>
      <c r="H769" s="2">
        <v>45291</v>
      </c>
      <c r="I769">
        <v>5000</v>
      </c>
      <c r="J769">
        <v>6</v>
      </c>
      <c r="K769">
        <v>0</v>
      </c>
      <c r="L769">
        <v>0.05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30000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 x14ac:dyDescent="0.25">
      <c r="A770">
        <v>135</v>
      </c>
      <c r="B770" t="s">
        <v>195</v>
      </c>
      <c r="C770" t="s">
        <v>197</v>
      </c>
      <c r="D770" s="2">
        <v>45292</v>
      </c>
      <c r="E770">
        <v>28697.87</v>
      </c>
      <c r="F770" s="2">
        <v>45332</v>
      </c>
      <c r="G770" s="2">
        <v>45292</v>
      </c>
      <c r="H770" s="2">
        <v>45473</v>
      </c>
      <c r="I770">
        <v>4782.9799999999996</v>
      </c>
      <c r="J770">
        <v>6</v>
      </c>
      <c r="K770">
        <v>1</v>
      </c>
      <c r="L770">
        <v>0.03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28697.87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 x14ac:dyDescent="0.25">
      <c r="A771">
        <v>135</v>
      </c>
      <c r="B771" t="s">
        <v>195</v>
      </c>
      <c r="C771" t="s">
        <v>197</v>
      </c>
      <c r="D771" s="2">
        <v>45474</v>
      </c>
      <c r="E771">
        <v>27452.26</v>
      </c>
      <c r="F771" s="2">
        <v>45514</v>
      </c>
      <c r="G771" s="2">
        <v>45474</v>
      </c>
      <c r="H771" s="2">
        <v>45657</v>
      </c>
      <c r="I771">
        <v>4575.38</v>
      </c>
      <c r="J771">
        <v>6</v>
      </c>
      <c r="K771">
        <v>2</v>
      </c>
      <c r="L771">
        <v>0.03</v>
      </c>
      <c r="M771" t="s">
        <v>201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27452.26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 x14ac:dyDescent="0.25">
      <c r="A772">
        <v>135</v>
      </c>
      <c r="B772" t="s">
        <v>195</v>
      </c>
      <c r="C772" t="s">
        <v>197</v>
      </c>
      <c r="D772" s="2">
        <v>45658</v>
      </c>
      <c r="E772">
        <v>26260.720000000001</v>
      </c>
      <c r="F772" s="2">
        <v>45698</v>
      </c>
      <c r="G772" s="2">
        <v>45658</v>
      </c>
      <c r="H772" s="2">
        <v>45838</v>
      </c>
      <c r="I772">
        <v>4376.79</v>
      </c>
      <c r="J772">
        <v>6</v>
      </c>
      <c r="K772">
        <v>3</v>
      </c>
      <c r="L772">
        <v>0.03</v>
      </c>
      <c r="M772" t="s">
        <v>201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26260.720000000001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</row>
    <row r="773" spans="1:109" x14ac:dyDescent="0.25">
      <c r="A773">
        <v>135</v>
      </c>
      <c r="B773" t="s">
        <v>195</v>
      </c>
      <c r="C773" t="s">
        <v>197</v>
      </c>
      <c r="D773" s="2">
        <v>45839</v>
      </c>
      <c r="E773">
        <v>25120.89</v>
      </c>
      <c r="F773" s="2">
        <v>45879</v>
      </c>
      <c r="G773" s="2">
        <v>45839</v>
      </c>
      <c r="H773" s="2">
        <v>46022</v>
      </c>
      <c r="I773">
        <v>4186.82</v>
      </c>
      <c r="J773">
        <v>6</v>
      </c>
      <c r="K773">
        <v>4</v>
      </c>
      <c r="L773">
        <v>0.03</v>
      </c>
      <c r="M773" t="s">
        <v>201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25120.89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 x14ac:dyDescent="0.25">
      <c r="A774">
        <v>135</v>
      </c>
      <c r="B774" t="s">
        <v>195</v>
      </c>
      <c r="C774" t="s">
        <v>197</v>
      </c>
      <c r="D774" s="2">
        <v>46023</v>
      </c>
      <c r="E774">
        <v>24030.54</v>
      </c>
      <c r="F774" s="2">
        <v>46063</v>
      </c>
      <c r="G774" s="2">
        <v>46023</v>
      </c>
      <c r="H774" s="2">
        <v>46203</v>
      </c>
      <c r="I774">
        <v>4005.09</v>
      </c>
      <c r="J774">
        <v>6</v>
      </c>
      <c r="K774">
        <v>5</v>
      </c>
      <c r="L774">
        <v>0.03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24030.54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 x14ac:dyDescent="0.25">
      <c r="A775">
        <v>135</v>
      </c>
      <c r="B775" t="s">
        <v>195</v>
      </c>
      <c r="C775" t="s">
        <v>197</v>
      </c>
      <c r="D775" s="2">
        <v>46204</v>
      </c>
      <c r="E775">
        <v>22987.51</v>
      </c>
      <c r="F775" s="2">
        <v>46244</v>
      </c>
      <c r="G775" s="2">
        <v>46204</v>
      </c>
      <c r="H775" s="2">
        <v>46387</v>
      </c>
      <c r="I775">
        <v>3831.25</v>
      </c>
      <c r="J775">
        <v>6</v>
      </c>
      <c r="K775">
        <v>6</v>
      </c>
      <c r="L775">
        <v>0.03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22987.51</v>
      </c>
      <c r="DA775">
        <v>0</v>
      </c>
      <c r="DB775">
        <v>0</v>
      </c>
      <c r="DC775">
        <v>0</v>
      </c>
      <c r="DD775">
        <v>0</v>
      </c>
      <c r="DE775">
        <v>0</v>
      </c>
    </row>
    <row r="776" spans="1:109" x14ac:dyDescent="0.25">
      <c r="A776">
        <v>135</v>
      </c>
      <c r="B776" t="s">
        <v>195</v>
      </c>
      <c r="C776" t="s">
        <v>197</v>
      </c>
      <c r="D776" s="2">
        <v>46388</v>
      </c>
      <c r="E776">
        <v>21989.75</v>
      </c>
      <c r="F776" s="2">
        <v>46428</v>
      </c>
      <c r="G776" s="2">
        <v>46388</v>
      </c>
      <c r="H776" s="2">
        <v>46568</v>
      </c>
      <c r="I776">
        <v>3664.96</v>
      </c>
      <c r="J776">
        <v>6</v>
      </c>
      <c r="K776">
        <v>7</v>
      </c>
      <c r="L776">
        <v>0.03</v>
      </c>
      <c r="M776" t="s">
        <v>201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776"/>
  <sheetViews>
    <sheetView workbookViewId="0"/>
  </sheetViews>
  <sheetFormatPr defaultRowHeight="15" x14ac:dyDescent="0.25"/>
  <sheetData>
    <row r="1" spans="1:10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25">
      <c r="A2">
        <v>6</v>
      </c>
      <c r="B2" t="s">
        <v>109</v>
      </c>
      <c r="C2" t="s">
        <v>202</v>
      </c>
      <c r="D2" s="2">
        <v>44228</v>
      </c>
      <c r="E2">
        <v>237500</v>
      </c>
      <c r="F2" s="2">
        <v>44287</v>
      </c>
      <c r="G2" s="2">
        <v>43770</v>
      </c>
      <c r="H2" s="2">
        <v>44255</v>
      </c>
      <c r="I2">
        <v>14843.75</v>
      </c>
      <c r="J2">
        <v>16</v>
      </c>
      <c r="K2">
        <v>0</v>
      </c>
      <c r="L2">
        <v>0.15</v>
      </c>
      <c r="M2" t="s">
        <v>201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-14843.75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 x14ac:dyDescent="0.25">
      <c r="A3">
        <v>6</v>
      </c>
      <c r="B3" t="s">
        <v>109</v>
      </c>
      <c r="C3" t="s">
        <v>203</v>
      </c>
      <c r="D3" s="2">
        <v>44256</v>
      </c>
      <c r="E3">
        <v>218331.86</v>
      </c>
      <c r="F3" s="2">
        <v>44296</v>
      </c>
      <c r="G3" s="2">
        <v>44256</v>
      </c>
      <c r="H3" s="2">
        <v>44742</v>
      </c>
      <c r="I3">
        <v>13645.74</v>
      </c>
      <c r="J3">
        <v>16</v>
      </c>
      <c r="K3">
        <v>1</v>
      </c>
      <c r="L3">
        <v>0.15</v>
      </c>
      <c r="M3" t="s">
        <v>201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-204686.12</v>
      </c>
      <c r="AO3">
        <v>13645.74</v>
      </c>
      <c r="AP3">
        <v>13645.74</v>
      </c>
      <c r="AQ3">
        <v>13645.74</v>
      </c>
      <c r="AR3">
        <v>13645.74</v>
      </c>
      <c r="AS3">
        <v>13645.74</v>
      </c>
      <c r="AT3">
        <v>13645.74</v>
      </c>
      <c r="AU3">
        <v>13645.74</v>
      </c>
      <c r="AV3">
        <v>13645.74</v>
      </c>
      <c r="AW3">
        <v>13645.74</v>
      </c>
      <c r="AX3">
        <v>13645.74</v>
      </c>
      <c r="AY3">
        <v>13645.74</v>
      </c>
      <c r="AZ3">
        <v>13645.74</v>
      </c>
      <c r="BA3">
        <v>13645.74</v>
      </c>
      <c r="BB3">
        <v>13645.74</v>
      </c>
      <c r="BC3">
        <v>13645.74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</row>
    <row r="4" spans="1:109" x14ac:dyDescent="0.25">
      <c r="A4">
        <v>6</v>
      </c>
      <c r="B4" t="s">
        <v>109</v>
      </c>
      <c r="C4" t="s">
        <v>203</v>
      </c>
      <c r="D4" s="2">
        <v>44743</v>
      </c>
      <c r="E4">
        <v>200710.74</v>
      </c>
      <c r="F4" s="2">
        <v>44783</v>
      </c>
      <c r="G4" s="2">
        <v>44743</v>
      </c>
      <c r="H4" s="2">
        <v>45230</v>
      </c>
      <c r="I4">
        <v>12544.42</v>
      </c>
      <c r="J4">
        <v>16</v>
      </c>
      <c r="K4">
        <v>2</v>
      </c>
      <c r="L4">
        <v>0.15</v>
      </c>
      <c r="M4" t="s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-188166.32</v>
      </c>
      <c r="BE4">
        <v>12544.42</v>
      </c>
      <c r="BF4">
        <v>12544.42</v>
      </c>
      <c r="BG4">
        <v>12544.42</v>
      </c>
      <c r="BH4">
        <v>12544.42</v>
      </c>
      <c r="BI4">
        <v>12544.42</v>
      </c>
      <c r="BJ4">
        <v>12544.42</v>
      </c>
      <c r="BK4">
        <v>12544.42</v>
      </c>
      <c r="BL4">
        <v>12544.42</v>
      </c>
      <c r="BM4">
        <v>12544.42</v>
      </c>
      <c r="BN4">
        <v>12544.42</v>
      </c>
      <c r="BO4">
        <v>12544.42</v>
      </c>
      <c r="BP4">
        <v>12544.42</v>
      </c>
      <c r="BQ4">
        <v>12544.42</v>
      </c>
      <c r="BR4">
        <v>12544.42</v>
      </c>
      <c r="BS4">
        <v>12544.42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</row>
    <row r="5" spans="1:109" x14ac:dyDescent="0.25">
      <c r="A5">
        <v>6</v>
      </c>
      <c r="B5" t="s">
        <v>109</v>
      </c>
      <c r="C5" t="s">
        <v>203</v>
      </c>
      <c r="D5" s="2">
        <v>45231</v>
      </c>
      <c r="E5">
        <v>184511.78</v>
      </c>
      <c r="F5" s="2">
        <v>45271</v>
      </c>
      <c r="G5" s="2">
        <v>45231</v>
      </c>
      <c r="H5" s="2">
        <v>45716</v>
      </c>
      <c r="I5">
        <v>11531.99</v>
      </c>
      <c r="J5">
        <v>16</v>
      </c>
      <c r="K5">
        <v>3</v>
      </c>
      <c r="L5">
        <v>0.15</v>
      </c>
      <c r="M5" t="s">
        <v>201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-172979.79</v>
      </c>
      <c r="BU5">
        <v>11531.99</v>
      </c>
      <c r="BV5">
        <v>11531.99</v>
      </c>
      <c r="BW5">
        <v>11531.99</v>
      </c>
      <c r="BX5">
        <v>11531.99</v>
      </c>
      <c r="BY5">
        <v>11531.99</v>
      </c>
      <c r="BZ5">
        <v>11531.99</v>
      </c>
      <c r="CA5">
        <v>11531.99</v>
      </c>
      <c r="CB5">
        <v>11531.99</v>
      </c>
      <c r="CC5">
        <v>11531.99</v>
      </c>
      <c r="CD5">
        <v>11531.99</v>
      </c>
      <c r="CE5">
        <v>11531.99</v>
      </c>
      <c r="CF5">
        <v>11531.99</v>
      </c>
      <c r="CG5">
        <v>11531.99</v>
      </c>
      <c r="CH5">
        <v>11531.99</v>
      </c>
      <c r="CI5">
        <v>11531.99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</row>
    <row r="6" spans="1:109" x14ac:dyDescent="0.25">
      <c r="A6">
        <v>6</v>
      </c>
      <c r="B6" t="s">
        <v>109</v>
      </c>
      <c r="C6" t="s">
        <v>203</v>
      </c>
      <c r="D6" s="2">
        <v>45717</v>
      </c>
      <c r="E6">
        <v>169620.21</v>
      </c>
      <c r="F6" s="2">
        <v>45757</v>
      </c>
      <c r="G6" s="2">
        <v>45717</v>
      </c>
      <c r="H6" s="2">
        <v>46203</v>
      </c>
      <c r="I6">
        <v>10601.26</v>
      </c>
      <c r="J6">
        <v>16</v>
      </c>
      <c r="K6">
        <v>4</v>
      </c>
      <c r="L6">
        <v>0.15</v>
      </c>
      <c r="M6" t="s">
        <v>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-159018.95000000001</v>
      </c>
      <c r="CK6">
        <v>10601.26</v>
      </c>
      <c r="CL6">
        <v>10601.26</v>
      </c>
      <c r="CM6">
        <v>10601.26</v>
      </c>
      <c r="CN6">
        <v>10601.26</v>
      </c>
      <c r="CO6">
        <v>10601.26</v>
      </c>
      <c r="CP6">
        <v>10601.26</v>
      </c>
      <c r="CQ6">
        <v>10601.26</v>
      </c>
      <c r="CR6">
        <v>10601.26</v>
      </c>
      <c r="CS6">
        <v>10601.26</v>
      </c>
      <c r="CT6">
        <v>10601.26</v>
      </c>
      <c r="CU6">
        <v>10601.26</v>
      </c>
      <c r="CV6">
        <v>10601.26</v>
      </c>
      <c r="CW6">
        <v>10601.26</v>
      </c>
      <c r="CX6">
        <v>10601.26</v>
      </c>
      <c r="CY6">
        <v>10601.26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</row>
    <row r="7" spans="1:109" x14ac:dyDescent="0.25">
      <c r="A7">
        <v>6</v>
      </c>
      <c r="B7" t="s">
        <v>109</v>
      </c>
      <c r="C7" t="s">
        <v>203</v>
      </c>
      <c r="D7" s="2">
        <v>46204</v>
      </c>
      <c r="E7">
        <v>155930.51</v>
      </c>
      <c r="F7" s="2">
        <v>46244</v>
      </c>
      <c r="G7" s="2">
        <v>46204</v>
      </c>
      <c r="H7" s="2">
        <v>46691</v>
      </c>
      <c r="I7">
        <v>9745.66</v>
      </c>
      <c r="J7">
        <v>16</v>
      </c>
      <c r="K7">
        <v>5</v>
      </c>
      <c r="L7">
        <v>0.15</v>
      </c>
      <c r="M7" t="s">
        <v>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-146184.85</v>
      </c>
      <c r="DA7">
        <v>9745.66</v>
      </c>
      <c r="DB7">
        <v>9745.66</v>
      </c>
      <c r="DC7">
        <v>9745.66</v>
      </c>
      <c r="DD7">
        <v>9745.66</v>
      </c>
      <c r="DE7">
        <v>9745.66</v>
      </c>
    </row>
    <row r="8" spans="1:109" x14ac:dyDescent="0.25">
      <c r="A8">
        <v>8</v>
      </c>
      <c r="B8" t="s">
        <v>110</v>
      </c>
      <c r="C8" t="s">
        <v>203</v>
      </c>
      <c r="D8" s="2">
        <v>43862</v>
      </c>
      <c r="E8">
        <v>5000</v>
      </c>
      <c r="F8" s="2">
        <v>43902</v>
      </c>
      <c r="G8" s="2">
        <v>43862</v>
      </c>
      <c r="H8" s="2">
        <v>44227</v>
      </c>
      <c r="I8">
        <v>416.67</v>
      </c>
      <c r="J8">
        <v>12</v>
      </c>
      <c r="K8">
        <v>0</v>
      </c>
      <c r="L8">
        <v>0.05</v>
      </c>
      <c r="M8" t="s">
        <v>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</row>
    <row r="9" spans="1:109" x14ac:dyDescent="0.25">
      <c r="A9">
        <v>8</v>
      </c>
      <c r="B9" t="s">
        <v>110</v>
      </c>
      <c r="C9" t="s">
        <v>203</v>
      </c>
      <c r="D9" s="2">
        <v>44228</v>
      </c>
      <c r="E9">
        <v>4782.9799999999996</v>
      </c>
      <c r="F9" s="2">
        <v>44268</v>
      </c>
      <c r="G9" s="2">
        <v>44228</v>
      </c>
      <c r="H9" s="2">
        <v>44592</v>
      </c>
      <c r="I9">
        <v>398.58</v>
      </c>
      <c r="J9">
        <v>12</v>
      </c>
      <c r="K9">
        <v>1</v>
      </c>
      <c r="L9">
        <v>0.03</v>
      </c>
      <c r="M9" t="s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-4384.3999999999996</v>
      </c>
      <c r="AN9">
        <v>398.58</v>
      </c>
      <c r="AO9">
        <v>398.58</v>
      </c>
      <c r="AP9">
        <v>398.58</v>
      </c>
      <c r="AQ9">
        <v>398.58</v>
      </c>
      <c r="AR9">
        <v>398.58</v>
      </c>
      <c r="AS9">
        <v>398.58</v>
      </c>
      <c r="AT9">
        <v>398.58</v>
      </c>
      <c r="AU9">
        <v>398.58</v>
      </c>
      <c r="AV9">
        <v>398.58</v>
      </c>
      <c r="AW9">
        <v>398.58</v>
      </c>
      <c r="AX9">
        <v>398.58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 x14ac:dyDescent="0.25">
      <c r="A10">
        <v>8</v>
      </c>
      <c r="B10" t="s">
        <v>110</v>
      </c>
      <c r="C10" t="s">
        <v>203</v>
      </c>
      <c r="D10" s="2">
        <v>44593</v>
      </c>
      <c r="E10">
        <v>4575.38</v>
      </c>
      <c r="F10" s="2">
        <v>44633</v>
      </c>
      <c r="G10" s="2">
        <v>44593</v>
      </c>
      <c r="H10" s="2">
        <v>44957</v>
      </c>
      <c r="I10">
        <v>381.28</v>
      </c>
      <c r="J10">
        <v>12</v>
      </c>
      <c r="K10">
        <v>2</v>
      </c>
      <c r="L10">
        <v>0.03</v>
      </c>
      <c r="M10" t="s">
        <v>201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-4194.1000000000004</v>
      </c>
      <c r="AZ10">
        <v>381.28</v>
      </c>
      <c r="BA10">
        <v>381.28</v>
      </c>
      <c r="BB10">
        <v>381.28</v>
      </c>
      <c r="BC10">
        <v>381.28</v>
      </c>
      <c r="BD10">
        <v>381.28</v>
      </c>
      <c r="BE10">
        <v>381.28</v>
      </c>
      <c r="BF10">
        <v>381.28</v>
      </c>
      <c r="BG10">
        <v>381.28</v>
      </c>
      <c r="BH10">
        <v>381.28</v>
      </c>
      <c r="BI10">
        <v>381.28</v>
      </c>
      <c r="BJ10">
        <v>381.28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 x14ac:dyDescent="0.25">
      <c r="A11">
        <v>8</v>
      </c>
      <c r="B11" t="s">
        <v>110</v>
      </c>
      <c r="C11" t="s">
        <v>203</v>
      </c>
      <c r="D11" s="2">
        <v>44958</v>
      </c>
      <c r="E11">
        <v>4376.79</v>
      </c>
      <c r="F11" s="2">
        <v>44998</v>
      </c>
      <c r="G11" s="2">
        <v>44958</v>
      </c>
      <c r="H11" s="2">
        <v>45322</v>
      </c>
      <c r="I11">
        <v>364.73</v>
      </c>
      <c r="J11">
        <v>12</v>
      </c>
      <c r="K11">
        <v>3</v>
      </c>
      <c r="L11">
        <v>0.03</v>
      </c>
      <c r="M11" t="s">
        <v>201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-4012.06</v>
      </c>
      <c r="BL11">
        <v>364.73</v>
      </c>
      <c r="BM11">
        <v>364.73</v>
      </c>
      <c r="BN11">
        <v>364.73</v>
      </c>
      <c r="BO11">
        <v>364.73</v>
      </c>
      <c r="BP11">
        <v>364.73</v>
      </c>
      <c r="BQ11">
        <v>364.73</v>
      </c>
      <c r="BR11">
        <v>364.73</v>
      </c>
      <c r="BS11">
        <v>364.73</v>
      </c>
      <c r="BT11">
        <v>364.73</v>
      </c>
      <c r="BU11">
        <v>364.73</v>
      </c>
      <c r="BV11">
        <v>364.73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 x14ac:dyDescent="0.25">
      <c r="A12">
        <v>8</v>
      </c>
      <c r="B12" t="s">
        <v>110</v>
      </c>
      <c r="C12" t="s">
        <v>203</v>
      </c>
      <c r="D12" s="2">
        <v>45323</v>
      </c>
      <c r="E12">
        <v>4186.82</v>
      </c>
      <c r="F12" s="2">
        <v>45363</v>
      </c>
      <c r="G12" s="2">
        <v>45323</v>
      </c>
      <c r="H12" s="2">
        <v>45688</v>
      </c>
      <c r="I12">
        <v>348.9</v>
      </c>
      <c r="J12">
        <v>12</v>
      </c>
      <c r="K12">
        <v>4</v>
      </c>
      <c r="L12">
        <v>0.03</v>
      </c>
      <c r="M12" t="s">
        <v>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-3837.92</v>
      </c>
      <c r="BX12">
        <v>348.9</v>
      </c>
      <c r="BY12">
        <v>348.9</v>
      </c>
      <c r="BZ12">
        <v>348.9</v>
      </c>
      <c r="CA12">
        <v>348.9</v>
      </c>
      <c r="CB12">
        <v>348.9</v>
      </c>
      <c r="CC12">
        <v>348.9</v>
      </c>
      <c r="CD12">
        <v>348.9</v>
      </c>
      <c r="CE12">
        <v>348.9</v>
      </c>
      <c r="CF12">
        <v>348.9</v>
      </c>
      <c r="CG12">
        <v>348.9</v>
      </c>
      <c r="CH12">
        <v>348.9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 x14ac:dyDescent="0.25">
      <c r="A13">
        <v>8</v>
      </c>
      <c r="B13" t="s">
        <v>110</v>
      </c>
      <c r="C13" t="s">
        <v>203</v>
      </c>
      <c r="D13" s="2">
        <v>45689</v>
      </c>
      <c r="E13">
        <v>4005.09</v>
      </c>
      <c r="F13" s="2">
        <v>45729</v>
      </c>
      <c r="G13" s="2">
        <v>45689</v>
      </c>
      <c r="H13" s="2">
        <v>46053</v>
      </c>
      <c r="I13">
        <v>333.76</v>
      </c>
      <c r="J13">
        <v>12</v>
      </c>
      <c r="K13">
        <v>5</v>
      </c>
      <c r="L13">
        <v>0.03</v>
      </c>
      <c r="M13" t="s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-3671.33</v>
      </c>
      <c r="CJ13">
        <v>333.76</v>
      </c>
      <c r="CK13">
        <v>333.76</v>
      </c>
      <c r="CL13">
        <v>333.76</v>
      </c>
      <c r="CM13">
        <v>333.76</v>
      </c>
      <c r="CN13">
        <v>333.76</v>
      </c>
      <c r="CO13">
        <v>333.76</v>
      </c>
      <c r="CP13">
        <v>333.76</v>
      </c>
      <c r="CQ13">
        <v>333.76</v>
      </c>
      <c r="CR13">
        <v>333.76</v>
      </c>
      <c r="CS13">
        <v>333.76</v>
      </c>
      <c r="CT13">
        <v>333.76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 x14ac:dyDescent="0.25">
      <c r="A14">
        <v>8</v>
      </c>
      <c r="B14" t="s">
        <v>110</v>
      </c>
      <c r="C14" t="s">
        <v>203</v>
      </c>
      <c r="D14" s="2">
        <v>46054</v>
      </c>
      <c r="E14">
        <v>3831.25</v>
      </c>
      <c r="F14" s="2">
        <v>46094</v>
      </c>
      <c r="G14" s="2">
        <v>46054</v>
      </c>
      <c r="H14" s="2">
        <v>46418</v>
      </c>
      <c r="I14">
        <v>319.27</v>
      </c>
      <c r="J14">
        <v>12</v>
      </c>
      <c r="K14">
        <v>6</v>
      </c>
      <c r="L14">
        <v>0.03</v>
      </c>
      <c r="M14" t="s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-3511.98</v>
      </c>
      <c r="CV14">
        <v>319.27</v>
      </c>
      <c r="CW14">
        <v>319.27</v>
      </c>
      <c r="CX14">
        <v>319.27</v>
      </c>
      <c r="CY14">
        <v>319.27</v>
      </c>
      <c r="CZ14">
        <v>319.27</v>
      </c>
      <c r="DA14">
        <v>319.27</v>
      </c>
      <c r="DB14">
        <v>319.27</v>
      </c>
      <c r="DC14">
        <v>319.27</v>
      </c>
      <c r="DD14">
        <v>319.27</v>
      </c>
      <c r="DE14">
        <v>319.27</v>
      </c>
    </row>
    <row r="15" spans="1:109" x14ac:dyDescent="0.25">
      <c r="A15">
        <v>8</v>
      </c>
      <c r="B15" t="s">
        <v>110</v>
      </c>
      <c r="C15" t="s">
        <v>203</v>
      </c>
      <c r="D15" s="2">
        <v>46419</v>
      </c>
      <c r="E15">
        <v>3664.96</v>
      </c>
      <c r="F15" s="2">
        <v>46459</v>
      </c>
      <c r="G15" s="2">
        <v>46419</v>
      </c>
      <c r="H15" s="2">
        <v>46783</v>
      </c>
      <c r="I15">
        <v>305.41000000000003</v>
      </c>
      <c r="J15">
        <v>12</v>
      </c>
      <c r="K15">
        <v>7</v>
      </c>
      <c r="L15">
        <v>0.03</v>
      </c>
      <c r="M15" t="s">
        <v>201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 x14ac:dyDescent="0.25">
      <c r="A16">
        <v>9</v>
      </c>
      <c r="B16" t="s">
        <v>111</v>
      </c>
      <c r="C16" t="s">
        <v>203</v>
      </c>
      <c r="D16" s="2">
        <v>43891</v>
      </c>
      <c r="E16">
        <v>60000</v>
      </c>
      <c r="F16" s="2">
        <v>43931</v>
      </c>
      <c r="G16" s="2">
        <v>43891</v>
      </c>
      <c r="H16" s="2">
        <v>44255</v>
      </c>
      <c r="I16">
        <v>5000</v>
      </c>
      <c r="J16">
        <v>12</v>
      </c>
      <c r="K16">
        <v>0</v>
      </c>
      <c r="L16">
        <v>0.05</v>
      </c>
      <c r="M16" t="s">
        <v>201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5000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09" x14ac:dyDescent="0.25">
      <c r="A17">
        <v>9</v>
      </c>
      <c r="B17" t="s">
        <v>111</v>
      </c>
      <c r="C17" t="s">
        <v>203</v>
      </c>
      <c r="D17" s="2">
        <v>44256</v>
      </c>
      <c r="E17">
        <v>57453.06</v>
      </c>
      <c r="F17" s="2">
        <v>44296</v>
      </c>
      <c r="G17" s="2">
        <v>44256</v>
      </c>
      <c r="H17" s="2">
        <v>44620</v>
      </c>
      <c r="I17">
        <v>4787.76</v>
      </c>
      <c r="J17">
        <v>12</v>
      </c>
      <c r="K17">
        <v>1</v>
      </c>
      <c r="L17">
        <v>0.03</v>
      </c>
      <c r="M17" t="s">
        <v>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-52665.3</v>
      </c>
      <c r="AO17">
        <v>4787.76</v>
      </c>
      <c r="AP17">
        <v>4787.76</v>
      </c>
      <c r="AQ17">
        <v>4787.76</v>
      </c>
      <c r="AR17">
        <v>4787.76</v>
      </c>
      <c r="AS17">
        <v>4787.76</v>
      </c>
      <c r="AT17">
        <v>4787.76</v>
      </c>
      <c r="AU17">
        <v>4787.76</v>
      </c>
      <c r="AV17">
        <v>4787.76</v>
      </c>
      <c r="AW17">
        <v>4787.76</v>
      </c>
      <c r="AX17">
        <v>4787.76</v>
      </c>
      <c r="AY17">
        <v>4787.76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</row>
    <row r="18" spans="1:109" x14ac:dyDescent="0.25">
      <c r="A18">
        <v>9</v>
      </c>
      <c r="B18" t="s">
        <v>111</v>
      </c>
      <c r="C18" t="s">
        <v>203</v>
      </c>
      <c r="D18" s="2">
        <v>44621</v>
      </c>
      <c r="E18">
        <v>55014.239999999998</v>
      </c>
      <c r="F18" s="2">
        <v>44661</v>
      </c>
      <c r="G18" s="2">
        <v>44621</v>
      </c>
      <c r="H18" s="2">
        <v>44985</v>
      </c>
      <c r="I18">
        <v>4584.5200000000004</v>
      </c>
      <c r="J18">
        <v>12</v>
      </c>
      <c r="K18">
        <v>2</v>
      </c>
      <c r="L18">
        <v>0.03</v>
      </c>
      <c r="M18" t="s">
        <v>201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-50429.72</v>
      </c>
      <c r="BA18">
        <v>4584.5200000000004</v>
      </c>
      <c r="BB18">
        <v>4584.5200000000004</v>
      </c>
      <c r="BC18">
        <v>4584.5200000000004</v>
      </c>
      <c r="BD18">
        <v>4584.5200000000004</v>
      </c>
      <c r="BE18">
        <v>4584.5200000000004</v>
      </c>
      <c r="BF18">
        <v>4584.5200000000004</v>
      </c>
      <c r="BG18">
        <v>4584.5200000000004</v>
      </c>
      <c r="BH18">
        <v>4584.5200000000004</v>
      </c>
      <c r="BI18">
        <v>4584.5200000000004</v>
      </c>
      <c r="BJ18">
        <v>4584.5200000000004</v>
      </c>
      <c r="BK18">
        <v>4584.5200000000004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09" x14ac:dyDescent="0.25">
      <c r="A19">
        <v>9</v>
      </c>
      <c r="B19" t="s">
        <v>111</v>
      </c>
      <c r="C19" t="s">
        <v>203</v>
      </c>
      <c r="D19" s="2">
        <v>44986</v>
      </c>
      <c r="E19">
        <v>52678.94</v>
      </c>
      <c r="F19" s="2">
        <v>45026</v>
      </c>
      <c r="G19" s="2">
        <v>44986</v>
      </c>
      <c r="H19" s="2">
        <v>45351</v>
      </c>
      <c r="I19">
        <v>4389.91</v>
      </c>
      <c r="J19">
        <v>12</v>
      </c>
      <c r="K19">
        <v>3</v>
      </c>
      <c r="L19">
        <v>0.03</v>
      </c>
      <c r="M19" t="s">
        <v>201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-48289.03</v>
      </c>
      <c r="BM19">
        <v>4389.91</v>
      </c>
      <c r="BN19">
        <v>4389.91</v>
      </c>
      <c r="BO19">
        <v>4389.91</v>
      </c>
      <c r="BP19">
        <v>4389.91</v>
      </c>
      <c r="BQ19">
        <v>4389.91</v>
      </c>
      <c r="BR19">
        <v>4389.91</v>
      </c>
      <c r="BS19">
        <v>4389.91</v>
      </c>
      <c r="BT19">
        <v>4389.91</v>
      </c>
      <c r="BU19">
        <v>4389.91</v>
      </c>
      <c r="BV19">
        <v>4389.91</v>
      </c>
      <c r="BW19">
        <v>4389.91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09" x14ac:dyDescent="0.25">
      <c r="A20">
        <v>9</v>
      </c>
      <c r="B20" t="s">
        <v>111</v>
      </c>
      <c r="C20" t="s">
        <v>203</v>
      </c>
      <c r="D20" s="2">
        <v>45352</v>
      </c>
      <c r="E20">
        <v>50442.77</v>
      </c>
      <c r="F20" s="2">
        <v>45392</v>
      </c>
      <c r="G20" s="2">
        <v>45352</v>
      </c>
      <c r="H20" s="2">
        <v>45716</v>
      </c>
      <c r="I20">
        <v>4203.5600000000004</v>
      </c>
      <c r="J20">
        <v>12</v>
      </c>
      <c r="K20">
        <v>4</v>
      </c>
      <c r="L20">
        <v>0.03</v>
      </c>
      <c r="M20" t="s">
        <v>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-46239.21</v>
      </c>
      <c r="BY20">
        <v>4203.5600000000004</v>
      </c>
      <c r="BZ20">
        <v>4203.5600000000004</v>
      </c>
      <c r="CA20">
        <v>4203.5600000000004</v>
      </c>
      <c r="CB20">
        <v>4203.5600000000004</v>
      </c>
      <c r="CC20">
        <v>4203.5600000000004</v>
      </c>
      <c r="CD20">
        <v>4203.5600000000004</v>
      </c>
      <c r="CE20">
        <v>4203.5600000000004</v>
      </c>
      <c r="CF20">
        <v>4203.5600000000004</v>
      </c>
      <c r="CG20">
        <v>4203.5600000000004</v>
      </c>
      <c r="CH20">
        <v>4203.5600000000004</v>
      </c>
      <c r="CI20">
        <v>4203.5600000000004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 x14ac:dyDescent="0.25">
      <c r="A21">
        <v>9</v>
      </c>
      <c r="B21" t="s">
        <v>111</v>
      </c>
      <c r="C21" t="s">
        <v>203</v>
      </c>
      <c r="D21" s="2">
        <v>45717</v>
      </c>
      <c r="E21">
        <v>48301.53</v>
      </c>
      <c r="F21" s="2">
        <v>45757</v>
      </c>
      <c r="G21" s="2">
        <v>45717</v>
      </c>
      <c r="H21" s="2">
        <v>46081</v>
      </c>
      <c r="I21">
        <v>4025.13</v>
      </c>
      <c r="J21">
        <v>12</v>
      </c>
      <c r="K21">
        <v>5</v>
      </c>
      <c r="L21">
        <v>0.03</v>
      </c>
      <c r="M21" t="s">
        <v>201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-44276.4</v>
      </c>
      <c r="CK21">
        <v>4025.13</v>
      </c>
      <c r="CL21">
        <v>4025.13</v>
      </c>
      <c r="CM21">
        <v>4025.13</v>
      </c>
      <c r="CN21">
        <v>4025.13</v>
      </c>
      <c r="CO21">
        <v>4025.13</v>
      </c>
      <c r="CP21">
        <v>4025.13</v>
      </c>
      <c r="CQ21">
        <v>4025.13</v>
      </c>
      <c r="CR21">
        <v>4025.13</v>
      </c>
      <c r="CS21">
        <v>4025.13</v>
      </c>
      <c r="CT21">
        <v>4025.13</v>
      </c>
      <c r="CU21">
        <v>4025.13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09" x14ac:dyDescent="0.25">
      <c r="A22">
        <v>9</v>
      </c>
      <c r="B22" t="s">
        <v>111</v>
      </c>
      <c r="C22" t="s">
        <v>203</v>
      </c>
      <c r="D22" s="2">
        <v>46082</v>
      </c>
      <c r="E22">
        <v>46251.18</v>
      </c>
      <c r="F22" s="2">
        <v>46122</v>
      </c>
      <c r="G22" s="2">
        <v>46082</v>
      </c>
      <c r="H22" s="2">
        <v>46446</v>
      </c>
      <c r="I22">
        <v>3854.26</v>
      </c>
      <c r="J22">
        <v>12</v>
      </c>
      <c r="K22">
        <v>6</v>
      </c>
      <c r="L22">
        <v>0.03</v>
      </c>
      <c r="M22" t="s">
        <v>201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-42396.92</v>
      </c>
      <c r="CW22">
        <v>3854.26</v>
      </c>
      <c r="CX22">
        <v>3854.26</v>
      </c>
      <c r="CY22">
        <v>3854.26</v>
      </c>
      <c r="CZ22">
        <v>3854.26</v>
      </c>
      <c r="DA22">
        <v>3854.26</v>
      </c>
      <c r="DB22">
        <v>3854.26</v>
      </c>
      <c r="DC22">
        <v>3854.26</v>
      </c>
      <c r="DD22">
        <v>3854.26</v>
      </c>
      <c r="DE22">
        <v>3854.26</v>
      </c>
    </row>
    <row r="23" spans="1:109" x14ac:dyDescent="0.25">
      <c r="A23">
        <v>10</v>
      </c>
      <c r="B23" t="s">
        <v>112</v>
      </c>
      <c r="C23" t="s">
        <v>203</v>
      </c>
      <c r="D23" s="2">
        <v>43891</v>
      </c>
      <c r="E23">
        <v>50000</v>
      </c>
      <c r="F23" s="2">
        <v>43931</v>
      </c>
      <c r="G23" s="2">
        <v>43891</v>
      </c>
      <c r="H23" s="2">
        <v>44255</v>
      </c>
      <c r="I23">
        <v>4166.67</v>
      </c>
      <c r="J23">
        <v>12</v>
      </c>
      <c r="K23">
        <v>0</v>
      </c>
      <c r="L23">
        <v>0.05</v>
      </c>
      <c r="M23" t="s">
        <v>201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4166.67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 x14ac:dyDescent="0.25">
      <c r="A24">
        <v>10</v>
      </c>
      <c r="B24" t="s">
        <v>112</v>
      </c>
      <c r="C24" t="s">
        <v>203</v>
      </c>
      <c r="D24" s="2">
        <v>44256</v>
      </c>
      <c r="E24">
        <v>45964.6</v>
      </c>
      <c r="F24" s="2">
        <v>44296</v>
      </c>
      <c r="G24" s="2">
        <v>44256</v>
      </c>
      <c r="H24" s="2">
        <v>44620</v>
      </c>
      <c r="I24">
        <v>3830.38</v>
      </c>
      <c r="J24">
        <v>12</v>
      </c>
      <c r="K24">
        <v>1</v>
      </c>
      <c r="L24">
        <v>0.03</v>
      </c>
      <c r="M24" t="s">
        <v>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-42134.22</v>
      </c>
      <c r="AO24">
        <v>3830.38</v>
      </c>
      <c r="AP24">
        <v>3830.38</v>
      </c>
      <c r="AQ24">
        <v>3830.38</v>
      </c>
      <c r="AR24">
        <v>3830.38</v>
      </c>
      <c r="AS24">
        <v>3830.38</v>
      </c>
      <c r="AT24">
        <v>3830.38</v>
      </c>
      <c r="AU24">
        <v>3830.38</v>
      </c>
      <c r="AV24">
        <v>3830.38</v>
      </c>
      <c r="AW24">
        <v>3830.38</v>
      </c>
      <c r="AX24">
        <v>3830.38</v>
      </c>
      <c r="AY24">
        <v>3830.38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</row>
    <row r="25" spans="1:109" x14ac:dyDescent="0.25">
      <c r="A25">
        <v>10</v>
      </c>
      <c r="B25" t="s">
        <v>112</v>
      </c>
      <c r="C25" t="s">
        <v>203</v>
      </c>
      <c r="D25" s="2">
        <v>44621</v>
      </c>
      <c r="E25">
        <v>42254.89</v>
      </c>
      <c r="F25" s="2">
        <v>44661</v>
      </c>
      <c r="G25" s="2">
        <v>44621</v>
      </c>
      <c r="H25" s="2">
        <v>44985</v>
      </c>
      <c r="I25">
        <v>3521.24</v>
      </c>
      <c r="J25">
        <v>12</v>
      </c>
      <c r="K25">
        <v>2</v>
      </c>
      <c r="L25">
        <v>0.03</v>
      </c>
      <c r="M25" t="s">
        <v>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-38733.65</v>
      </c>
      <c r="BA25">
        <v>3521.24</v>
      </c>
      <c r="BB25">
        <v>3521.24</v>
      </c>
      <c r="BC25">
        <v>3521.24</v>
      </c>
      <c r="BD25">
        <v>3521.24</v>
      </c>
      <c r="BE25">
        <v>3521.24</v>
      </c>
      <c r="BF25">
        <v>3521.24</v>
      </c>
      <c r="BG25">
        <v>3521.24</v>
      </c>
      <c r="BH25">
        <v>3521.24</v>
      </c>
      <c r="BI25">
        <v>3521.24</v>
      </c>
      <c r="BJ25">
        <v>3521.24</v>
      </c>
      <c r="BK25">
        <v>3521.24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</row>
    <row r="26" spans="1:109" x14ac:dyDescent="0.25">
      <c r="A26">
        <v>10</v>
      </c>
      <c r="B26" t="s">
        <v>112</v>
      </c>
      <c r="C26" t="s">
        <v>203</v>
      </c>
      <c r="D26" s="2">
        <v>44986</v>
      </c>
      <c r="E26">
        <v>38844.589999999997</v>
      </c>
      <c r="F26" s="2">
        <v>45026</v>
      </c>
      <c r="G26" s="2">
        <v>44986</v>
      </c>
      <c r="H26" s="2">
        <v>45351</v>
      </c>
      <c r="I26">
        <v>3237.05</v>
      </c>
      <c r="J26">
        <v>12</v>
      </c>
      <c r="K26">
        <v>3</v>
      </c>
      <c r="L26">
        <v>0.03</v>
      </c>
      <c r="M26" t="s">
        <v>201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-35607.54</v>
      </c>
      <c r="BM26">
        <v>3237.05</v>
      </c>
      <c r="BN26">
        <v>3237.05</v>
      </c>
      <c r="BO26">
        <v>3237.05</v>
      </c>
      <c r="BP26">
        <v>3237.05</v>
      </c>
      <c r="BQ26">
        <v>3237.05</v>
      </c>
      <c r="BR26">
        <v>3237.05</v>
      </c>
      <c r="BS26">
        <v>3237.05</v>
      </c>
      <c r="BT26">
        <v>3237.05</v>
      </c>
      <c r="BU26">
        <v>3237.05</v>
      </c>
      <c r="BV26">
        <v>3237.05</v>
      </c>
      <c r="BW26">
        <v>3237.05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</row>
    <row r="27" spans="1:109" x14ac:dyDescent="0.25">
      <c r="A27">
        <v>10</v>
      </c>
      <c r="B27" t="s">
        <v>112</v>
      </c>
      <c r="C27" t="s">
        <v>203</v>
      </c>
      <c r="D27" s="2">
        <v>45352</v>
      </c>
      <c r="E27">
        <v>35709.519999999997</v>
      </c>
      <c r="F27" s="2">
        <v>45392</v>
      </c>
      <c r="G27" s="2">
        <v>45352</v>
      </c>
      <c r="H27" s="2">
        <v>45716</v>
      </c>
      <c r="I27">
        <v>2975.79</v>
      </c>
      <c r="J27">
        <v>12</v>
      </c>
      <c r="K27">
        <v>4</v>
      </c>
      <c r="L27">
        <v>0.03</v>
      </c>
      <c r="M27" t="s">
        <v>201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-32733.73</v>
      </c>
      <c r="BY27">
        <v>2975.79</v>
      </c>
      <c r="BZ27">
        <v>2975.79</v>
      </c>
      <c r="CA27">
        <v>2975.79</v>
      </c>
      <c r="CB27">
        <v>2975.79</v>
      </c>
      <c r="CC27">
        <v>2975.79</v>
      </c>
      <c r="CD27">
        <v>2975.79</v>
      </c>
      <c r="CE27">
        <v>2975.79</v>
      </c>
      <c r="CF27">
        <v>2975.79</v>
      </c>
      <c r="CG27">
        <v>2975.79</v>
      </c>
      <c r="CH27">
        <v>2975.79</v>
      </c>
      <c r="CI27">
        <v>2975.79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</row>
    <row r="28" spans="1:109" x14ac:dyDescent="0.25">
      <c r="A28">
        <v>10</v>
      </c>
      <c r="B28" t="s">
        <v>112</v>
      </c>
      <c r="C28" t="s">
        <v>203</v>
      </c>
      <c r="D28" s="2">
        <v>45717</v>
      </c>
      <c r="E28">
        <v>32827.480000000003</v>
      </c>
      <c r="F28" s="2">
        <v>45757</v>
      </c>
      <c r="G28" s="2">
        <v>45717</v>
      </c>
      <c r="H28" s="2">
        <v>46081</v>
      </c>
      <c r="I28">
        <v>2735.62</v>
      </c>
      <c r="J28">
        <v>12</v>
      </c>
      <c r="K28">
        <v>5</v>
      </c>
      <c r="L28">
        <v>0.03</v>
      </c>
      <c r="M28" t="s">
        <v>201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-30091.86</v>
      </c>
      <c r="CK28">
        <v>2735.62</v>
      </c>
      <c r="CL28">
        <v>2735.62</v>
      </c>
      <c r="CM28">
        <v>2735.62</v>
      </c>
      <c r="CN28">
        <v>2735.62</v>
      </c>
      <c r="CO28">
        <v>2735.62</v>
      </c>
      <c r="CP28">
        <v>2735.62</v>
      </c>
      <c r="CQ28">
        <v>2735.62</v>
      </c>
      <c r="CR28">
        <v>2735.62</v>
      </c>
      <c r="CS28">
        <v>2735.62</v>
      </c>
      <c r="CT28">
        <v>2735.62</v>
      </c>
      <c r="CU28">
        <v>2735.62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</row>
    <row r="29" spans="1:109" x14ac:dyDescent="0.25">
      <c r="A29">
        <v>10</v>
      </c>
      <c r="B29" t="s">
        <v>112</v>
      </c>
      <c r="C29" t="s">
        <v>203</v>
      </c>
      <c r="D29" s="2">
        <v>46082</v>
      </c>
      <c r="E29">
        <v>30178.04</v>
      </c>
      <c r="F29" s="2">
        <v>46122</v>
      </c>
      <c r="G29" s="2">
        <v>46082</v>
      </c>
      <c r="H29" s="2">
        <v>46446</v>
      </c>
      <c r="I29">
        <v>2514.84</v>
      </c>
      <c r="J29">
        <v>12</v>
      </c>
      <c r="K29">
        <v>6</v>
      </c>
      <c r="L29">
        <v>0.03</v>
      </c>
      <c r="M29" t="s">
        <v>201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-27663.200000000001</v>
      </c>
      <c r="CW29">
        <v>2514.84</v>
      </c>
      <c r="CX29">
        <v>2514.84</v>
      </c>
      <c r="CY29">
        <v>2514.84</v>
      </c>
      <c r="CZ29">
        <v>2514.84</v>
      </c>
      <c r="DA29">
        <v>2514.84</v>
      </c>
      <c r="DB29">
        <v>2514.84</v>
      </c>
      <c r="DC29">
        <v>2514.84</v>
      </c>
      <c r="DD29">
        <v>2514.84</v>
      </c>
      <c r="DE29">
        <v>2514.84</v>
      </c>
    </row>
    <row r="30" spans="1:109" x14ac:dyDescent="0.25">
      <c r="A30">
        <v>11</v>
      </c>
      <c r="B30" t="s">
        <v>112</v>
      </c>
      <c r="C30" t="s">
        <v>203</v>
      </c>
      <c r="D30" s="2">
        <v>43891</v>
      </c>
      <c r="E30">
        <v>20000</v>
      </c>
      <c r="F30" s="2">
        <v>43931</v>
      </c>
      <c r="G30" s="2">
        <v>43891</v>
      </c>
      <c r="H30" s="2">
        <v>44255</v>
      </c>
      <c r="I30">
        <v>1666.67</v>
      </c>
      <c r="J30">
        <v>12</v>
      </c>
      <c r="K30">
        <v>0</v>
      </c>
      <c r="L30">
        <v>0.05</v>
      </c>
      <c r="M30" t="s">
        <v>201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1666.67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09" x14ac:dyDescent="0.25">
      <c r="A31">
        <v>11</v>
      </c>
      <c r="B31" t="s">
        <v>112</v>
      </c>
      <c r="C31" t="s">
        <v>203</v>
      </c>
      <c r="D31" s="2">
        <v>44256</v>
      </c>
      <c r="E31">
        <v>18385.84</v>
      </c>
      <c r="F31" s="2">
        <v>44296</v>
      </c>
      <c r="G31" s="2">
        <v>44256</v>
      </c>
      <c r="H31" s="2">
        <v>44620</v>
      </c>
      <c r="I31">
        <v>1532.15</v>
      </c>
      <c r="J31">
        <v>12</v>
      </c>
      <c r="K31">
        <v>1</v>
      </c>
      <c r="L31">
        <v>0.03</v>
      </c>
      <c r="M31" t="s">
        <v>201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-16853.689999999999</v>
      </c>
      <c r="AO31">
        <v>1532.15</v>
      </c>
      <c r="AP31">
        <v>1532.15</v>
      </c>
      <c r="AQ31">
        <v>1532.15</v>
      </c>
      <c r="AR31">
        <v>1532.15</v>
      </c>
      <c r="AS31">
        <v>1532.15</v>
      </c>
      <c r="AT31">
        <v>1532.15</v>
      </c>
      <c r="AU31">
        <v>1532.15</v>
      </c>
      <c r="AV31">
        <v>1532.15</v>
      </c>
      <c r="AW31">
        <v>1532.15</v>
      </c>
      <c r="AX31">
        <v>1532.15</v>
      </c>
      <c r="AY31">
        <v>1532.15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09" x14ac:dyDescent="0.25">
      <c r="A32">
        <v>11</v>
      </c>
      <c r="B32" t="s">
        <v>112</v>
      </c>
      <c r="C32" t="s">
        <v>203</v>
      </c>
      <c r="D32" s="2">
        <v>44621</v>
      </c>
      <c r="E32">
        <v>16901.96</v>
      </c>
      <c r="F32" s="2">
        <v>44661</v>
      </c>
      <c r="G32" s="2">
        <v>44621</v>
      </c>
      <c r="H32" s="2">
        <v>44985</v>
      </c>
      <c r="I32">
        <v>1408.5</v>
      </c>
      <c r="J32">
        <v>12</v>
      </c>
      <c r="K32">
        <v>2</v>
      </c>
      <c r="L32">
        <v>0.03</v>
      </c>
      <c r="M32" t="s">
        <v>201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-15493.46</v>
      </c>
      <c r="BA32">
        <v>1408.5</v>
      </c>
      <c r="BB32">
        <v>1408.5</v>
      </c>
      <c r="BC32">
        <v>1408.5</v>
      </c>
      <c r="BD32">
        <v>1408.5</v>
      </c>
      <c r="BE32">
        <v>1408.5</v>
      </c>
      <c r="BF32">
        <v>1408.5</v>
      </c>
      <c r="BG32">
        <v>1408.5</v>
      </c>
      <c r="BH32">
        <v>1408.5</v>
      </c>
      <c r="BI32">
        <v>1408.5</v>
      </c>
      <c r="BJ32">
        <v>1408.5</v>
      </c>
      <c r="BK32">
        <v>1408.5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 x14ac:dyDescent="0.25">
      <c r="A33">
        <v>11</v>
      </c>
      <c r="B33" t="s">
        <v>112</v>
      </c>
      <c r="C33" t="s">
        <v>203</v>
      </c>
      <c r="D33" s="2">
        <v>44986</v>
      </c>
      <c r="E33">
        <v>15537.83</v>
      </c>
      <c r="F33" s="2">
        <v>45026</v>
      </c>
      <c r="G33" s="2">
        <v>44986</v>
      </c>
      <c r="H33" s="2">
        <v>45351</v>
      </c>
      <c r="I33">
        <v>1294.82</v>
      </c>
      <c r="J33">
        <v>12</v>
      </c>
      <c r="K33">
        <v>3</v>
      </c>
      <c r="L33">
        <v>0.03</v>
      </c>
      <c r="M33" t="s">
        <v>201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-14243.01</v>
      </c>
      <c r="BM33">
        <v>1294.82</v>
      </c>
      <c r="BN33">
        <v>1294.82</v>
      </c>
      <c r="BO33">
        <v>1294.82</v>
      </c>
      <c r="BP33">
        <v>1294.82</v>
      </c>
      <c r="BQ33">
        <v>1294.82</v>
      </c>
      <c r="BR33">
        <v>1294.82</v>
      </c>
      <c r="BS33">
        <v>1294.82</v>
      </c>
      <c r="BT33">
        <v>1294.82</v>
      </c>
      <c r="BU33">
        <v>1294.82</v>
      </c>
      <c r="BV33">
        <v>1294.82</v>
      </c>
      <c r="BW33">
        <v>1294.82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 x14ac:dyDescent="0.25">
      <c r="A34">
        <v>11</v>
      </c>
      <c r="B34" t="s">
        <v>112</v>
      </c>
      <c r="C34" t="s">
        <v>203</v>
      </c>
      <c r="D34" s="2">
        <v>45352</v>
      </c>
      <c r="E34">
        <v>14283.81</v>
      </c>
      <c r="F34" s="2">
        <v>45392</v>
      </c>
      <c r="G34" s="2">
        <v>45352</v>
      </c>
      <c r="H34" s="2">
        <v>45716</v>
      </c>
      <c r="I34">
        <v>1190.32</v>
      </c>
      <c r="J34">
        <v>12</v>
      </c>
      <c r="K34">
        <v>4</v>
      </c>
      <c r="L34">
        <v>0.03</v>
      </c>
      <c r="M34" t="s">
        <v>201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-13093.49</v>
      </c>
      <c r="BY34">
        <v>1190.32</v>
      </c>
      <c r="BZ34">
        <v>1190.32</v>
      </c>
      <c r="CA34">
        <v>1190.32</v>
      </c>
      <c r="CB34">
        <v>1190.32</v>
      </c>
      <c r="CC34">
        <v>1190.32</v>
      </c>
      <c r="CD34">
        <v>1190.32</v>
      </c>
      <c r="CE34">
        <v>1190.32</v>
      </c>
      <c r="CF34">
        <v>1190.32</v>
      </c>
      <c r="CG34">
        <v>1190.32</v>
      </c>
      <c r="CH34">
        <v>1190.32</v>
      </c>
      <c r="CI34">
        <v>1190.32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 x14ac:dyDescent="0.25">
      <c r="A35">
        <v>11</v>
      </c>
      <c r="B35" t="s">
        <v>112</v>
      </c>
      <c r="C35" t="s">
        <v>203</v>
      </c>
      <c r="D35" s="2">
        <v>45717</v>
      </c>
      <c r="E35">
        <v>13130.99</v>
      </c>
      <c r="F35" s="2">
        <v>45757</v>
      </c>
      <c r="G35" s="2">
        <v>45717</v>
      </c>
      <c r="H35" s="2">
        <v>46081</v>
      </c>
      <c r="I35">
        <v>1094.25</v>
      </c>
      <c r="J35">
        <v>12</v>
      </c>
      <c r="K35">
        <v>5</v>
      </c>
      <c r="L35">
        <v>0.03</v>
      </c>
      <c r="M35" t="s">
        <v>201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-12036.74</v>
      </c>
      <c r="CK35">
        <v>1094.25</v>
      </c>
      <c r="CL35">
        <v>1094.25</v>
      </c>
      <c r="CM35">
        <v>1094.25</v>
      </c>
      <c r="CN35">
        <v>1094.25</v>
      </c>
      <c r="CO35">
        <v>1094.25</v>
      </c>
      <c r="CP35">
        <v>1094.25</v>
      </c>
      <c r="CQ35">
        <v>1094.25</v>
      </c>
      <c r="CR35">
        <v>1094.25</v>
      </c>
      <c r="CS35">
        <v>1094.25</v>
      </c>
      <c r="CT35">
        <v>1094.25</v>
      </c>
      <c r="CU35">
        <v>1094.25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</row>
    <row r="36" spans="1:109" x14ac:dyDescent="0.25">
      <c r="A36">
        <v>11</v>
      </c>
      <c r="B36" t="s">
        <v>112</v>
      </c>
      <c r="C36" t="s">
        <v>203</v>
      </c>
      <c r="D36" s="2">
        <v>46082</v>
      </c>
      <c r="E36">
        <v>12071.21</v>
      </c>
      <c r="F36" s="2">
        <v>46122</v>
      </c>
      <c r="G36" s="2">
        <v>46082</v>
      </c>
      <c r="H36" s="2">
        <v>46446</v>
      </c>
      <c r="I36">
        <v>1005.93</v>
      </c>
      <c r="J36">
        <v>12</v>
      </c>
      <c r="K36">
        <v>6</v>
      </c>
      <c r="L36">
        <v>0.03</v>
      </c>
      <c r="M36" t="s">
        <v>201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-11065.28</v>
      </c>
      <c r="CW36">
        <v>1005.93</v>
      </c>
      <c r="CX36">
        <v>1005.93</v>
      </c>
      <c r="CY36">
        <v>1005.93</v>
      </c>
      <c r="CZ36">
        <v>1005.93</v>
      </c>
      <c r="DA36">
        <v>1005.93</v>
      </c>
      <c r="DB36">
        <v>1005.93</v>
      </c>
      <c r="DC36">
        <v>1005.93</v>
      </c>
      <c r="DD36">
        <v>1005.93</v>
      </c>
      <c r="DE36">
        <v>1005.93</v>
      </c>
    </row>
    <row r="37" spans="1:109" x14ac:dyDescent="0.25">
      <c r="A37">
        <v>12</v>
      </c>
      <c r="B37" t="s">
        <v>113</v>
      </c>
      <c r="C37" t="s">
        <v>203</v>
      </c>
      <c r="D37" s="2">
        <v>43891</v>
      </c>
      <c r="E37">
        <v>30000</v>
      </c>
      <c r="F37" s="2">
        <v>43931</v>
      </c>
      <c r="G37" s="2">
        <v>43891</v>
      </c>
      <c r="H37" s="2">
        <v>44255</v>
      </c>
      <c r="I37">
        <v>2500</v>
      </c>
      <c r="J37">
        <v>12</v>
      </c>
      <c r="K37">
        <v>0</v>
      </c>
      <c r="L37">
        <v>0.05</v>
      </c>
      <c r="M37" t="s">
        <v>201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2500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 x14ac:dyDescent="0.25">
      <c r="A38">
        <v>12</v>
      </c>
      <c r="B38" t="s">
        <v>113</v>
      </c>
      <c r="C38" t="s">
        <v>203</v>
      </c>
      <c r="D38" s="2">
        <v>44256</v>
      </c>
      <c r="E38">
        <v>27578.76</v>
      </c>
      <c r="F38" s="2">
        <v>44296</v>
      </c>
      <c r="G38" s="2">
        <v>44256</v>
      </c>
      <c r="H38" s="2">
        <v>44620</v>
      </c>
      <c r="I38">
        <v>2298.23</v>
      </c>
      <c r="J38">
        <v>12</v>
      </c>
      <c r="K38">
        <v>1</v>
      </c>
      <c r="L38">
        <v>0.03</v>
      </c>
      <c r="M38" t="s">
        <v>201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-25280.53</v>
      </c>
      <c r="AO38">
        <v>2298.23</v>
      </c>
      <c r="AP38">
        <v>2298.23</v>
      </c>
      <c r="AQ38">
        <v>2298.23</v>
      </c>
      <c r="AR38">
        <v>2298.23</v>
      </c>
      <c r="AS38">
        <v>2298.23</v>
      </c>
      <c r="AT38">
        <v>2298.23</v>
      </c>
      <c r="AU38">
        <v>2298.23</v>
      </c>
      <c r="AV38">
        <v>2298.23</v>
      </c>
      <c r="AW38">
        <v>2298.23</v>
      </c>
      <c r="AX38">
        <v>2298.23</v>
      </c>
      <c r="AY38">
        <v>2298.23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 x14ac:dyDescent="0.25">
      <c r="A39">
        <v>12</v>
      </c>
      <c r="B39" t="s">
        <v>113</v>
      </c>
      <c r="C39" t="s">
        <v>203</v>
      </c>
      <c r="D39" s="2">
        <v>44621</v>
      </c>
      <c r="E39">
        <v>25352.94</v>
      </c>
      <c r="F39" s="2">
        <v>44661</v>
      </c>
      <c r="G39" s="2">
        <v>44621</v>
      </c>
      <c r="H39" s="2">
        <v>44985</v>
      </c>
      <c r="I39">
        <v>2112.7399999999998</v>
      </c>
      <c r="J39">
        <v>12</v>
      </c>
      <c r="K39">
        <v>2</v>
      </c>
      <c r="L39">
        <v>0.03</v>
      </c>
      <c r="M39" t="s">
        <v>201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-23240.2</v>
      </c>
      <c r="BA39">
        <v>2112.7399999999998</v>
      </c>
      <c r="BB39">
        <v>2112.7399999999998</v>
      </c>
      <c r="BC39">
        <v>2112.7399999999998</v>
      </c>
      <c r="BD39">
        <v>2112.7399999999998</v>
      </c>
      <c r="BE39">
        <v>2112.7399999999998</v>
      </c>
      <c r="BF39">
        <v>2112.7399999999998</v>
      </c>
      <c r="BG39">
        <v>2112.7399999999998</v>
      </c>
      <c r="BH39">
        <v>2112.7399999999998</v>
      </c>
      <c r="BI39">
        <v>2112.7399999999998</v>
      </c>
      <c r="BJ39">
        <v>2112.7399999999998</v>
      </c>
      <c r="BK39">
        <v>2112.7399999999998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 x14ac:dyDescent="0.25">
      <c r="A40">
        <v>12</v>
      </c>
      <c r="B40" t="s">
        <v>113</v>
      </c>
      <c r="C40" t="s">
        <v>203</v>
      </c>
      <c r="D40" s="2">
        <v>44986</v>
      </c>
      <c r="E40">
        <v>23306.75</v>
      </c>
      <c r="F40" s="2">
        <v>45026</v>
      </c>
      <c r="G40" s="2">
        <v>44986</v>
      </c>
      <c r="H40" s="2">
        <v>45351</v>
      </c>
      <c r="I40">
        <v>1942.23</v>
      </c>
      <c r="J40">
        <v>12</v>
      </c>
      <c r="K40">
        <v>3</v>
      </c>
      <c r="L40">
        <v>0.03</v>
      </c>
      <c r="M40" t="s">
        <v>201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-21364.52</v>
      </c>
      <c r="BM40">
        <v>1942.23</v>
      </c>
      <c r="BN40">
        <v>1942.23</v>
      </c>
      <c r="BO40">
        <v>1942.23</v>
      </c>
      <c r="BP40">
        <v>1942.23</v>
      </c>
      <c r="BQ40">
        <v>1942.23</v>
      </c>
      <c r="BR40">
        <v>1942.23</v>
      </c>
      <c r="BS40">
        <v>1942.23</v>
      </c>
      <c r="BT40">
        <v>1942.23</v>
      </c>
      <c r="BU40">
        <v>1942.23</v>
      </c>
      <c r="BV40">
        <v>1942.23</v>
      </c>
      <c r="BW40">
        <v>1942.23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 x14ac:dyDescent="0.25">
      <c r="A41">
        <v>12</v>
      </c>
      <c r="B41" t="s">
        <v>113</v>
      </c>
      <c r="C41" t="s">
        <v>203</v>
      </c>
      <c r="D41" s="2">
        <v>45352</v>
      </c>
      <c r="E41">
        <v>21425.71</v>
      </c>
      <c r="F41" s="2">
        <v>45392</v>
      </c>
      <c r="G41" s="2">
        <v>45352</v>
      </c>
      <c r="H41" s="2">
        <v>45716</v>
      </c>
      <c r="I41">
        <v>1785.48</v>
      </c>
      <c r="J41">
        <v>12</v>
      </c>
      <c r="K41">
        <v>4</v>
      </c>
      <c r="L41">
        <v>0.03</v>
      </c>
      <c r="M41" t="s">
        <v>201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-19640.23</v>
      </c>
      <c r="BY41">
        <v>1785.48</v>
      </c>
      <c r="BZ41">
        <v>1785.48</v>
      </c>
      <c r="CA41">
        <v>1785.48</v>
      </c>
      <c r="CB41">
        <v>1785.48</v>
      </c>
      <c r="CC41">
        <v>1785.48</v>
      </c>
      <c r="CD41">
        <v>1785.48</v>
      </c>
      <c r="CE41">
        <v>1785.48</v>
      </c>
      <c r="CF41">
        <v>1785.48</v>
      </c>
      <c r="CG41">
        <v>1785.48</v>
      </c>
      <c r="CH41">
        <v>1785.48</v>
      </c>
      <c r="CI41">
        <v>1785.48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 x14ac:dyDescent="0.25">
      <c r="A42">
        <v>12</v>
      </c>
      <c r="B42" t="s">
        <v>113</v>
      </c>
      <c r="C42" t="s">
        <v>203</v>
      </c>
      <c r="D42" s="2">
        <v>45717</v>
      </c>
      <c r="E42">
        <v>19696.490000000002</v>
      </c>
      <c r="F42" s="2">
        <v>45757</v>
      </c>
      <c r="G42" s="2">
        <v>45717</v>
      </c>
      <c r="H42" s="2">
        <v>46081</v>
      </c>
      <c r="I42">
        <v>1641.37</v>
      </c>
      <c r="J42">
        <v>12</v>
      </c>
      <c r="K42">
        <v>5</v>
      </c>
      <c r="L42">
        <v>0.03</v>
      </c>
      <c r="M42" t="s">
        <v>201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-18055.12</v>
      </c>
      <c r="CK42">
        <v>1641.37</v>
      </c>
      <c r="CL42">
        <v>1641.37</v>
      </c>
      <c r="CM42">
        <v>1641.37</v>
      </c>
      <c r="CN42">
        <v>1641.37</v>
      </c>
      <c r="CO42">
        <v>1641.37</v>
      </c>
      <c r="CP42">
        <v>1641.37</v>
      </c>
      <c r="CQ42">
        <v>1641.37</v>
      </c>
      <c r="CR42">
        <v>1641.37</v>
      </c>
      <c r="CS42">
        <v>1641.37</v>
      </c>
      <c r="CT42">
        <v>1641.37</v>
      </c>
      <c r="CU42">
        <v>1641.37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 x14ac:dyDescent="0.25">
      <c r="A43">
        <v>12</v>
      </c>
      <c r="B43" t="s">
        <v>113</v>
      </c>
      <c r="C43" t="s">
        <v>203</v>
      </c>
      <c r="D43" s="2">
        <v>46082</v>
      </c>
      <c r="E43">
        <v>18106.82</v>
      </c>
      <c r="F43" s="2">
        <v>46122</v>
      </c>
      <c r="G43" s="2">
        <v>46082</v>
      </c>
      <c r="H43" s="2">
        <v>46446</v>
      </c>
      <c r="I43">
        <v>1508.9</v>
      </c>
      <c r="J43">
        <v>12</v>
      </c>
      <c r="K43">
        <v>6</v>
      </c>
      <c r="L43">
        <v>0.03</v>
      </c>
      <c r="M43" t="s">
        <v>201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-16597.919999999998</v>
      </c>
      <c r="CW43">
        <v>1508.9</v>
      </c>
      <c r="CX43">
        <v>1508.9</v>
      </c>
      <c r="CY43">
        <v>1508.9</v>
      </c>
      <c r="CZ43">
        <v>1508.9</v>
      </c>
      <c r="DA43">
        <v>1508.9</v>
      </c>
      <c r="DB43">
        <v>1508.9</v>
      </c>
      <c r="DC43">
        <v>1508.9</v>
      </c>
      <c r="DD43">
        <v>1508.9</v>
      </c>
      <c r="DE43">
        <v>1508.9</v>
      </c>
    </row>
    <row r="44" spans="1:109" x14ac:dyDescent="0.25">
      <c r="A44">
        <v>13</v>
      </c>
      <c r="B44" t="s">
        <v>109</v>
      </c>
      <c r="C44" t="s">
        <v>203</v>
      </c>
      <c r="D44" s="2">
        <v>43922</v>
      </c>
      <c r="E44">
        <v>25000</v>
      </c>
      <c r="F44" s="2">
        <v>43962</v>
      </c>
      <c r="G44" s="2">
        <v>43922</v>
      </c>
      <c r="H44" s="2">
        <v>44286</v>
      </c>
      <c r="I44">
        <v>2083.33</v>
      </c>
      <c r="J44">
        <v>12</v>
      </c>
      <c r="K44">
        <v>0</v>
      </c>
      <c r="L44">
        <v>0.05</v>
      </c>
      <c r="M44" t="s">
        <v>201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2083.33</v>
      </c>
      <c r="AN44">
        <v>2083.33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09" x14ac:dyDescent="0.25">
      <c r="A45">
        <v>13</v>
      </c>
      <c r="B45" t="s">
        <v>109</v>
      </c>
      <c r="C45" t="s">
        <v>203</v>
      </c>
      <c r="D45" s="2">
        <v>44287</v>
      </c>
      <c r="E45">
        <v>22982.3</v>
      </c>
      <c r="F45" s="2">
        <v>44327</v>
      </c>
      <c r="G45" s="2">
        <v>44287</v>
      </c>
      <c r="H45" s="2">
        <v>44651</v>
      </c>
      <c r="I45">
        <v>1915.19</v>
      </c>
      <c r="J45">
        <v>12</v>
      </c>
      <c r="K45">
        <v>1</v>
      </c>
      <c r="L45">
        <v>0.03</v>
      </c>
      <c r="M45" t="s">
        <v>201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-21067.11</v>
      </c>
      <c r="AP45">
        <v>1915.19</v>
      </c>
      <c r="AQ45">
        <v>1915.19</v>
      </c>
      <c r="AR45">
        <v>1915.19</v>
      </c>
      <c r="AS45">
        <v>1915.19</v>
      </c>
      <c r="AT45">
        <v>1915.19</v>
      </c>
      <c r="AU45">
        <v>1915.19</v>
      </c>
      <c r="AV45">
        <v>1915.19</v>
      </c>
      <c r="AW45">
        <v>1915.19</v>
      </c>
      <c r="AX45">
        <v>1915.19</v>
      </c>
      <c r="AY45">
        <v>1915.19</v>
      </c>
      <c r="AZ45">
        <v>1915.19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 x14ac:dyDescent="0.25">
      <c r="A46">
        <v>13</v>
      </c>
      <c r="B46" t="s">
        <v>109</v>
      </c>
      <c r="C46" t="s">
        <v>203</v>
      </c>
      <c r="D46" s="2">
        <v>44652</v>
      </c>
      <c r="E46">
        <v>21127.45</v>
      </c>
      <c r="F46" s="2">
        <v>44692</v>
      </c>
      <c r="G46" s="2">
        <v>44652</v>
      </c>
      <c r="H46" s="2">
        <v>45016</v>
      </c>
      <c r="I46">
        <v>1760.62</v>
      </c>
      <c r="J46">
        <v>12</v>
      </c>
      <c r="K46">
        <v>2</v>
      </c>
      <c r="L46">
        <v>0.03</v>
      </c>
      <c r="M46" t="s">
        <v>201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-19366.830000000002</v>
      </c>
      <c r="BB46">
        <v>1760.62</v>
      </c>
      <c r="BC46">
        <v>1760.62</v>
      </c>
      <c r="BD46">
        <v>1760.62</v>
      </c>
      <c r="BE46">
        <v>1760.62</v>
      </c>
      <c r="BF46">
        <v>1760.62</v>
      </c>
      <c r="BG46">
        <v>1760.62</v>
      </c>
      <c r="BH46">
        <v>1760.62</v>
      </c>
      <c r="BI46">
        <v>1760.62</v>
      </c>
      <c r="BJ46">
        <v>1760.62</v>
      </c>
      <c r="BK46">
        <v>1760.62</v>
      </c>
      <c r="BL46">
        <v>1760.62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 x14ac:dyDescent="0.25">
      <c r="A47">
        <v>13</v>
      </c>
      <c r="B47" t="s">
        <v>109</v>
      </c>
      <c r="C47" t="s">
        <v>203</v>
      </c>
      <c r="D47" s="2">
        <v>45017</v>
      </c>
      <c r="E47">
        <v>19422.29</v>
      </c>
      <c r="F47" s="2">
        <v>45057</v>
      </c>
      <c r="G47" s="2">
        <v>45017</v>
      </c>
      <c r="H47" s="2">
        <v>45382</v>
      </c>
      <c r="I47">
        <v>1618.52</v>
      </c>
      <c r="J47">
        <v>12</v>
      </c>
      <c r="K47">
        <v>3</v>
      </c>
      <c r="L47">
        <v>0.03</v>
      </c>
      <c r="M47" t="s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-17803.77</v>
      </c>
      <c r="BN47">
        <v>1618.52</v>
      </c>
      <c r="BO47">
        <v>1618.52</v>
      </c>
      <c r="BP47">
        <v>1618.52</v>
      </c>
      <c r="BQ47">
        <v>1618.52</v>
      </c>
      <c r="BR47">
        <v>1618.52</v>
      </c>
      <c r="BS47">
        <v>1618.52</v>
      </c>
      <c r="BT47">
        <v>1618.52</v>
      </c>
      <c r="BU47">
        <v>1618.52</v>
      </c>
      <c r="BV47">
        <v>1618.52</v>
      </c>
      <c r="BW47">
        <v>1618.52</v>
      </c>
      <c r="BX47">
        <v>1618.52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 x14ac:dyDescent="0.25">
      <c r="A48">
        <v>13</v>
      </c>
      <c r="B48" t="s">
        <v>109</v>
      </c>
      <c r="C48" t="s">
        <v>203</v>
      </c>
      <c r="D48" s="2">
        <v>45383</v>
      </c>
      <c r="E48">
        <v>17854.759999999998</v>
      </c>
      <c r="F48" s="2">
        <v>45423</v>
      </c>
      <c r="G48" s="2">
        <v>45383</v>
      </c>
      <c r="H48" s="2">
        <v>45747</v>
      </c>
      <c r="I48">
        <v>1487.9</v>
      </c>
      <c r="J48">
        <v>12</v>
      </c>
      <c r="K48">
        <v>4</v>
      </c>
      <c r="L48">
        <v>0.03</v>
      </c>
      <c r="M48" t="s">
        <v>201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-16366.86</v>
      </c>
      <c r="BZ48">
        <v>1487.9</v>
      </c>
      <c r="CA48">
        <v>1487.9</v>
      </c>
      <c r="CB48">
        <v>1487.9</v>
      </c>
      <c r="CC48">
        <v>1487.9</v>
      </c>
      <c r="CD48">
        <v>1487.9</v>
      </c>
      <c r="CE48">
        <v>1487.9</v>
      </c>
      <c r="CF48">
        <v>1487.9</v>
      </c>
      <c r="CG48">
        <v>1487.9</v>
      </c>
      <c r="CH48">
        <v>1487.9</v>
      </c>
      <c r="CI48">
        <v>1487.9</v>
      </c>
      <c r="CJ48">
        <v>1487.9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 x14ac:dyDescent="0.25">
      <c r="A49">
        <v>13</v>
      </c>
      <c r="B49" t="s">
        <v>109</v>
      </c>
      <c r="C49" t="s">
        <v>203</v>
      </c>
      <c r="D49" s="2">
        <v>45748</v>
      </c>
      <c r="E49">
        <v>16413.740000000002</v>
      </c>
      <c r="F49" s="2">
        <v>45788</v>
      </c>
      <c r="G49" s="2">
        <v>45748</v>
      </c>
      <c r="H49" s="2">
        <v>46112</v>
      </c>
      <c r="I49">
        <v>1367.81</v>
      </c>
      <c r="J49">
        <v>12</v>
      </c>
      <c r="K49">
        <v>5</v>
      </c>
      <c r="L49">
        <v>0.03</v>
      </c>
      <c r="M49" t="s">
        <v>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-15045.93</v>
      </c>
      <c r="CL49">
        <v>1367.81</v>
      </c>
      <c r="CM49">
        <v>1367.81</v>
      </c>
      <c r="CN49">
        <v>1367.81</v>
      </c>
      <c r="CO49">
        <v>1367.81</v>
      </c>
      <c r="CP49">
        <v>1367.81</v>
      </c>
      <c r="CQ49">
        <v>1367.81</v>
      </c>
      <c r="CR49">
        <v>1367.81</v>
      </c>
      <c r="CS49">
        <v>1367.81</v>
      </c>
      <c r="CT49">
        <v>1367.81</v>
      </c>
      <c r="CU49">
        <v>1367.81</v>
      </c>
      <c r="CV49">
        <v>1367.81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 x14ac:dyDescent="0.25">
      <c r="A50">
        <v>13</v>
      </c>
      <c r="B50" t="s">
        <v>109</v>
      </c>
      <c r="C50" t="s">
        <v>203</v>
      </c>
      <c r="D50" s="2">
        <v>46113</v>
      </c>
      <c r="E50">
        <v>15089.02</v>
      </c>
      <c r="F50" s="2">
        <v>46153</v>
      </c>
      <c r="G50" s="2">
        <v>46113</v>
      </c>
      <c r="H50" s="2">
        <v>46477</v>
      </c>
      <c r="I50">
        <v>1257.42</v>
      </c>
      <c r="J50">
        <v>12</v>
      </c>
      <c r="K50">
        <v>6</v>
      </c>
      <c r="L50">
        <v>0.03</v>
      </c>
      <c r="M50" t="s">
        <v>201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-13831.6</v>
      </c>
      <c r="CX50">
        <v>1257.42</v>
      </c>
      <c r="CY50">
        <v>1257.42</v>
      </c>
      <c r="CZ50">
        <v>1257.42</v>
      </c>
      <c r="DA50">
        <v>1257.42</v>
      </c>
      <c r="DB50">
        <v>1257.42</v>
      </c>
      <c r="DC50">
        <v>1257.42</v>
      </c>
      <c r="DD50">
        <v>1257.42</v>
      </c>
      <c r="DE50">
        <v>1257.42</v>
      </c>
    </row>
    <row r="51" spans="1:109" x14ac:dyDescent="0.25">
      <c r="A51">
        <v>14</v>
      </c>
      <c r="B51" t="s">
        <v>114</v>
      </c>
      <c r="C51" t="s">
        <v>203</v>
      </c>
      <c r="D51" s="2">
        <v>43922</v>
      </c>
      <c r="E51">
        <v>4000</v>
      </c>
      <c r="F51" s="2">
        <v>43962</v>
      </c>
      <c r="G51" s="2">
        <v>43922</v>
      </c>
      <c r="H51" s="2">
        <v>44286</v>
      </c>
      <c r="I51">
        <v>333.33</v>
      </c>
      <c r="J51">
        <v>12</v>
      </c>
      <c r="K51">
        <v>0</v>
      </c>
      <c r="L51">
        <v>0.05</v>
      </c>
      <c r="M51" t="s">
        <v>201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333.33</v>
      </c>
      <c r="AN51">
        <v>333.33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 x14ac:dyDescent="0.25">
      <c r="A52">
        <v>14</v>
      </c>
      <c r="B52" t="s">
        <v>114</v>
      </c>
      <c r="C52" t="s">
        <v>203</v>
      </c>
      <c r="D52" s="2">
        <v>44287</v>
      </c>
      <c r="E52">
        <v>3826.38</v>
      </c>
      <c r="F52" s="2">
        <v>44327</v>
      </c>
      <c r="G52" s="2">
        <v>44287</v>
      </c>
      <c r="H52" s="2">
        <v>44651</v>
      </c>
      <c r="I52">
        <v>318.87</v>
      </c>
      <c r="J52">
        <v>12</v>
      </c>
      <c r="K52">
        <v>1</v>
      </c>
      <c r="L52">
        <v>0.03</v>
      </c>
      <c r="M52" t="s">
        <v>201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-3507.51</v>
      </c>
      <c r="AP52">
        <v>318.87</v>
      </c>
      <c r="AQ52">
        <v>318.87</v>
      </c>
      <c r="AR52">
        <v>318.87</v>
      </c>
      <c r="AS52">
        <v>318.87</v>
      </c>
      <c r="AT52">
        <v>318.87</v>
      </c>
      <c r="AU52">
        <v>318.87</v>
      </c>
      <c r="AV52">
        <v>318.87</v>
      </c>
      <c r="AW52">
        <v>318.87</v>
      </c>
      <c r="AX52">
        <v>318.87</v>
      </c>
      <c r="AY52">
        <v>318.87</v>
      </c>
      <c r="AZ52">
        <v>318.87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</row>
    <row r="53" spans="1:109" x14ac:dyDescent="0.25">
      <c r="A53">
        <v>14</v>
      </c>
      <c r="B53" t="s">
        <v>114</v>
      </c>
      <c r="C53" t="s">
        <v>203</v>
      </c>
      <c r="D53" s="2">
        <v>44652</v>
      </c>
      <c r="E53">
        <v>3660.3</v>
      </c>
      <c r="F53" s="2">
        <v>44692</v>
      </c>
      <c r="G53" s="2">
        <v>44652</v>
      </c>
      <c r="H53" s="2">
        <v>45016</v>
      </c>
      <c r="I53">
        <v>305.02999999999997</v>
      </c>
      <c r="J53">
        <v>12</v>
      </c>
      <c r="K53">
        <v>2</v>
      </c>
      <c r="L53">
        <v>0.03</v>
      </c>
      <c r="M53" t="s">
        <v>201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-3355.27</v>
      </c>
      <c r="BB53">
        <v>305.02999999999997</v>
      </c>
      <c r="BC53">
        <v>305.02999999999997</v>
      </c>
      <c r="BD53">
        <v>305.02999999999997</v>
      </c>
      <c r="BE53">
        <v>305.02999999999997</v>
      </c>
      <c r="BF53">
        <v>305.02999999999997</v>
      </c>
      <c r="BG53">
        <v>305.02999999999997</v>
      </c>
      <c r="BH53">
        <v>305.02999999999997</v>
      </c>
      <c r="BI53">
        <v>305.02999999999997</v>
      </c>
      <c r="BJ53">
        <v>305.02999999999997</v>
      </c>
      <c r="BK53">
        <v>305.02999999999997</v>
      </c>
      <c r="BL53">
        <v>305.02999999999997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</row>
    <row r="54" spans="1:109" x14ac:dyDescent="0.25">
      <c r="A54">
        <v>14</v>
      </c>
      <c r="B54" t="s">
        <v>114</v>
      </c>
      <c r="C54" t="s">
        <v>203</v>
      </c>
      <c r="D54" s="2">
        <v>45017</v>
      </c>
      <c r="E54">
        <v>3501.43</v>
      </c>
      <c r="F54" s="2">
        <v>45057</v>
      </c>
      <c r="G54" s="2">
        <v>45017</v>
      </c>
      <c r="H54" s="2">
        <v>45382</v>
      </c>
      <c r="I54">
        <v>291.79000000000002</v>
      </c>
      <c r="J54">
        <v>12</v>
      </c>
      <c r="K54">
        <v>3</v>
      </c>
      <c r="L54">
        <v>0.03</v>
      </c>
      <c r="M54" t="s">
        <v>201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-3209.64</v>
      </c>
      <c r="BN54">
        <v>291.79000000000002</v>
      </c>
      <c r="BO54">
        <v>291.79000000000002</v>
      </c>
      <c r="BP54">
        <v>291.79000000000002</v>
      </c>
      <c r="BQ54">
        <v>291.79000000000002</v>
      </c>
      <c r="BR54">
        <v>291.79000000000002</v>
      </c>
      <c r="BS54">
        <v>291.79000000000002</v>
      </c>
      <c r="BT54">
        <v>291.79000000000002</v>
      </c>
      <c r="BU54">
        <v>291.79000000000002</v>
      </c>
      <c r="BV54">
        <v>291.79000000000002</v>
      </c>
      <c r="BW54">
        <v>291.79000000000002</v>
      </c>
      <c r="BX54">
        <v>291.79000000000002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 x14ac:dyDescent="0.25">
      <c r="A55">
        <v>14</v>
      </c>
      <c r="B55" t="s">
        <v>114</v>
      </c>
      <c r="C55" t="s">
        <v>203</v>
      </c>
      <c r="D55" s="2">
        <v>45383</v>
      </c>
      <c r="E55">
        <v>3349.45</v>
      </c>
      <c r="F55" s="2">
        <v>45423</v>
      </c>
      <c r="G55" s="2">
        <v>45383</v>
      </c>
      <c r="H55" s="2">
        <v>45747</v>
      </c>
      <c r="I55">
        <v>279.12</v>
      </c>
      <c r="J55">
        <v>12</v>
      </c>
      <c r="K55">
        <v>4</v>
      </c>
      <c r="L55">
        <v>0.03</v>
      </c>
      <c r="M55" t="s">
        <v>201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-3070.33</v>
      </c>
      <c r="BZ55">
        <v>279.12</v>
      </c>
      <c r="CA55">
        <v>279.12</v>
      </c>
      <c r="CB55">
        <v>279.12</v>
      </c>
      <c r="CC55">
        <v>279.12</v>
      </c>
      <c r="CD55">
        <v>279.12</v>
      </c>
      <c r="CE55">
        <v>279.12</v>
      </c>
      <c r="CF55">
        <v>279.12</v>
      </c>
      <c r="CG55">
        <v>279.12</v>
      </c>
      <c r="CH55">
        <v>279.12</v>
      </c>
      <c r="CI55">
        <v>279.12</v>
      </c>
      <c r="CJ55">
        <v>279.12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</row>
    <row r="56" spans="1:109" x14ac:dyDescent="0.25">
      <c r="A56">
        <v>14</v>
      </c>
      <c r="B56" t="s">
        <v>114</v>
      </c>
      <c r="C56" t="s">
        <v>203</v>
      </c>
      <c r="D56" s="2">
        <v>45748</v>
      </c>
      <c r="E56">
        <v>3204.07</v>
      </c>
      <c r="F56" s="2">
        <v>45788</v>
      </c>
      <c r="G56" s="2">
        <v>45748</v>
      </c>
      <c r="H56" s="2">
        <v>46112</v>
      </c>
      <c r="I56">
        <v>267.01</v>
      </c>
      <c r="J56">
        <v>12</v>
      </c>
      <c r="K56">
        <v>5</v>
      </c>
      <c r="L56">
        <v>0.03</v>
      </c>
      <c r="M56" t="s">
        <v>201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-2937.06</v>
      </c>
      <c r="CL56">
        <v>267.01</v>
      </c>
      <c r="CM56">
        <v>267.01</v>
      </c>
      <c r="CN56">
        <v>267.01</v>
      </c>
      <c r="CO56">
        <v>267.01</v>
      </c>
      <c r="CP56">
        <v>267.01</v>
      </c>
      <c r="CQ56">
        <v>267.01</v>
      </c>
      <c r="CR56">
        <v>267.01</v>
      </c>
      <c r="CS56">
        <v>267.01</v>
      </c>
      <c r="CT56">
        <v>267.01</v>
      </c>
      <c r="CU56">
        <v>267.01</v>
      </c>
      <c r="CV56">
        <v>267.01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</row>
    <row r="57" spans="1:109" x14ac:dyDescent="0.25">
      <c r="A57">
        <v>14</v>
      </c>
      <c r="B57" t="s">
        <v>114</v>
      </c>
      <c r="C57" t="s">
        <v>203</v>
      </c>
      <c r="D57" s="2">
        <v>46113</v>
      </c>
      <c r="E57">
        <v>3065</v>
      </c>
      <c r="F57" s="2">
        <v>46153</v>
      </c>
      <c r="G57" s="2">
        <v>46113</v>
      </c>
      <c r="H57" s="2">
        <v>46477</v>
      </c>
      <c r="I57">
        <v>255.42</v>
      </c>
      <c r="J57">
        <v>12</v>
      </c>
      <c r="K57">
        <v>6</v>
      </c>
      <c r="L57">
        <v>0.03</v>
      </c>
      <c r="M57" t="s">
        <v>201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-2809.58</v>
      </c>
      <c r="CX57">
        <v>255.42</v>
      </c>
      <c r="CY57">
        <v>255.42</v>
      </c>
      <c r="CZ57">
        <v>255.42</v>
      </c>
      <c r="DA57">
        <v>255.42</v>
      </c>
      <c r="DB57">
        <v>255.42</v>
      </c>
      <c r="DC57">
        <v>255.42</v>
      </c>
      <c r="DD57">
        <v>255.42</v>
      </c>
      <c r="DE57">
        <v>255.42</v>
      </c>
    </row>
    <row r="58" spans="1:109" x14ac:dyDescent="0.25">
      <c r="A58">
        <v>15</v>
      </c>
      <c r="B58" t="s">
        <v>115</v>
      </c>
      <c r="C58" t="s">
        <v>203</v>
      </c>
      <c r="D58" s="2">
        <v>43922</v>
      </c>
      <c r="E58">
        <v>10000</v>
      </c>
      <c r="F58" s="2">
        <v>43962</v>
      </c>
      <c r="G58" s="2">
        <v>43922</v>
      </c>
      <c r="H58" s="2">
        <v>44286</v>
      </c>
      <c r="I58">
        <v>833.33</v>
      </c>
      <c r="J58">
        <v>12</v>
      </c>
      <c r="K58">
        <v>0</v>
      </c>
      <c r="L58">
        <v>0.05</v>
      </c>
      <c r="M58" t="s">
        <v>201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833.33</v>
      </c>
      <c r="AN58">
        <v>833.33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 x14ac:dyDescent="0.25">
      <c r="A59">
        <v>15</v>
      </c>
      <c r="B59" t="s">
        <v>115</v>
      </c>
      <c r="C59" t="s">
        <v>203</v>
      </c>
      <c r="D59" s="2">
        <v>44287</v>
      </c>
      <c r="E59">
        <v>9565.9599999999991</v>
      </c>
      <c r="F59" s="2">
        <v>44327</v>
      </c>
      <c r="G59" s="2">
        <v>44287</v>
      </c>
      <c r="H59" s="2">
        <v>44651</v>
      </c>
      <c r="I59">
        <v>797.16</v>
      </c>
      <c r="J59">
        <v>12</v>
      </c>
      <c r="K59">
        <v>1</v>
      </c>
      <c r="L59">
        <v>0.03</v>
      </c>
      <c r="M59" t="s">
        <v>201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-8768.7999999999993</v>
      </c>
      <c r="AP59">
        <v>797.16</v>
      </c>
      <c r="AQ59">
        <v>797.16</v>
      </c>
      <c r="AR59">
        <v>797.16</v>
      </c>
      <c r="AS59">
        <v>797.16</v>
      </c>
      <c r="AT59">
        <v>797.16</v>
      </c>
      <c r="AU59">
        <v>797.16</v>
      </c>
      <c r="AV59">
        <v>797.16</v>
      </c>
      <c r="AW59">
        <v>797.16</v>
      </c>
      <c r="AX59">
        <v>797.16</v>
      </c>
      <c r="AY59">
        <v>797.16</v>
      </c>
      <c r="AZ59">
        <v>797.16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 x14ac:dyDescent="0.25">
      <c r="A60">
        <v>15</v>
      </c>
      <c r="B60" t="s">
        <v>115</v>
      </c>
      <c r="C60" t="s">
        <v>203</v>
      </c>
      <c r="D60" s="2">
        <v>44652</v>
      </c>
      <c r="E60">
        <v>9150.75</v>
      </c>
      <c r="F60" s="2">
        <v>44692</v>
      </c>
      <c r="G60" s="2">
        <v>44652</v>
      </c>
      <c r="H60" s="2">
        <v>45016</v>
      </c>
      <c r="I60">
        <v>762.56</v>
      </c>
      <c r="J60">
        <v>12</v>
      </c>
      <c r="K60">
        <v>2</v>
      </c>
      <c r="L60">
        <v>0.03</v>
      </c>
      <c r="M60" t="s">
        <v>201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-8388.19</v>
      </c>
      <c r="BB60">
        <v>762.56</v>
      </c>
      <c r="BC60">
        <v>762.56</v>
      </c>
      <c r="BD60">
        <v>762.56</v>
      </c>
      <c r="BE60">
        <v>762.56</v>
      </c>
      <c r="BF60">
        <v>762.56</v>
      </c>
      <c r="BG60">
        <v>762.56</v>
      </c>
      <c r="BH60">
        <v>762.56</v>
      </c>
      <c r="BI60">
        <v>762.56</v>
      </c>
      <c r="BJ60">
        <v>762.56</v>
      </c>
      <c r="BK60">
        <v>762.56</v>
      </c>
      <c r="BL60">
        <v>762.56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 x14ac:dyDescent="0.25">
      <c r="A61">
        <v>15</v>
      </c>
      <c r="B61" t="s">
        <v>115</v>
      </c>
      <c r="C61" t="s">
        <v>203</v>
      </c>
      <c r="D61" s="2">
        <v>45017</v>
      </c>
      <c r="E61">
        <v>8753.57</v>
      </c>
      <c r="F61" s="2">
        <v>45057</v>
      </c>
      <c r="G61" s="2">
        <v>45017</v>
      </c>
      <c r="H61" s="2">
        <v>45382</v>
      </c>
      <c r="I61">
        <v>729.46</v>
      </c>
      <c r="J61">
        <v>12</v>
      </c>
      <c r="K61">
        <v>3</v>
      </c>
      <c r="L61">
        <v>0.03</v>
      </c>
      <c r="M61" t="s">
        <v>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-8024.11</v>
      </c>
      <c r="BN61">
        <v>729.46</v>
      </c>
      <c r="BO61">
        <v>729.46</v>
      </c>
      <c r="BP61">
        <v>729.46</v>
      </c>
      <c r="BQ61">
        <v>729.46</v>
      </c>
      <c r="BR61">
        <v>729.46</v>
      </c>
      <c r="BS61">
        <v>729.46</v>
      </c>
      <c r="BT61">
        <v>729.46</v>
      </c>
      <c r="BU61">
        <v>729.46</v>
      </c>
      <c r="BV61">
        <v>729.46</v>
      </c>
      <c r="BW61">
        <v>729.46</v>
      </c>
      <c r="BX61">
        <v>729.46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 x14ac:dyDescent="0.25">
      <c r="A62">
        <v>15</v>
      </c>
      <c r="B62" t="s">
        <v>115</v>
      </c>
      <c r="C62" t="s">
        <v>203</v>
      </c>
      <c r="D62" s="2">
        <v>45383</v>
      </c>
      <c r="E62">
        <v>8373.6299999999992</v>
      </c>
      <c r="F62" s="2">
        <v>45423</v>
      </c>
      <c r="G62" s="2">
        <v>45383</v>
      </c>
      <c r="H62" s="2">
        <v>45747</v>
      </c>
      <c r="I62">
        <v>697.8</v>
      </c>
      <c r="J62">
        <v>12</v>
      </c>
      <c r="K62">
        <v>4</v>
      </c>
      <c r="L62">
        <v>0.03</v>
      </c>
      <c r="M62" t="s">
        <v>201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-7675.83</v>
      </c>
      <c r="BZ62">
        <v>697.8</v>
      </c>
      <c r="CA62">
        <v>697.8</v>
      </c>
      <c r="CB62">
        <v>697.8</v>
      </c>
      <c r="CC62">
        <v>697.8</v>
      </c>
      <c r="CD62">
        <v>697.8</v>
      </c>
      <c r="CE62">
        <v>697.8</v>
      </c>
      <c r="CF62">
        <v>697.8</v>
      </c>
      <c r="CG62">
        <v>697.8</v>
      </c>
      <c r="CH62">
        <v>697.8</v>
      </c>
      <c r="CI62">
        <v>697.8</v>
      </c>
      <c r="CJ62">
        <v>697.8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109" x14ac:dyDescent="0.25">
      <c r="A63">
        <v>15</v>
      </c>
      <c r="B63" t="s">
        <v>115</v>
      </c>
      <c r="C63" t="s">
        <v>203</v>
      </c>
      <c r="D63" s="2">
        <v>45748</v>
      </c>
      <c r="E63">
        <v>8010.18</v>
      </c>
      <c r="F63" s="2">
        <v>45788</v>
      </c>
      <c r="G63" s="2">
        <v>45748</v>
      </c>
      <c r="H63" s="2">
        <v>46112</v>
      </c>
      <c r="I63">
        <v>667.51</v>
      </c>
      <c r="J63">
        <v>12</v>
      </c>
      <c r="K63">
        <v>5</v>
      </c>
      <c r="L63">
        <v>0.03</v>
      </c>
      <c r="M63" t="s">
        <v>201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-7342.67</v>
      </c>
      <c r="CL63">
        <v>667.51</v>
      </c>
      <c r="CM63">
        <v>667.51</v>
      </c>
      <c r="CN63">
        <v>667.51</v>
      </c>
      <c r="CO63">
        <v>667.51</v>
      </c>
      <c r="CP63">
        <v>667.51</v>
      </c>
      <c r="CQ63">
        <v>667.51</v>
      </c>
      <c r="CR63">
        <v>667.51</v>
      </c>
      <c r="CS63">
        <v>667.51</v>
      </c>
      <c r="CT63">
        <v>667.51</v>
      </c>
      <c r="CU63">
        <v>667.51</v>
      </c>
      <c r="CV63">
        <v>667.51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 x14ac:dyDescent="0.25">
      <c r="A64">
        <v>15</v>
      </c>
      <c r="B64" t="s">
        <v>115</v>
      </c>
      <c r="C64" t="s">
        <v>203</v>
      </c>
      <c r="D64" s="2">
        <v>46113</v>
      </c>
      <c r="E64">
        <v>7662.5</v>
      </c>
      <c r="F64" s="2">
        <v>46153</v>
      </c>
      <c r="G64" s="2">
        <v>46113</v>
      </c>
      <c r="H64" s="2">
        <v>46477</v>
      </c>
      <c r="I64">
        <v>638.54</v>
      </c>
      <c r="J64">
        <v>12</v>
      </c>
      <c r="K64">
        <v>6</v>
      </c>
      <c r="L64">
        <v>0.03</v>
      </c>
      <c r="M64" t="s">
        <v>201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-7023.96</v>
      </c>
      <c r="CX64">
        <v>638.54</v>
      </c>
      <c r="CY64">
        <v>638.54</v>
      </c>
      <c r="CZ64">
        <v>638.54</v>
      </c>
      <c r="DA64">
        <v>638.54</v>
      </c>
      <c r="DB64">
        <v>638.54</v>
      </c>
      <c r="DC64">
        <v>638.54</v>
      </c>
      <c r="DD64">
        <v>638.54</v>
      </c>
      <c r="DE64">
        <v>638.54</v>
      </c>
    </row>
    <row r="65" spans="1:109" x14ac:dyDescent="0.25">
      <c r="A65">
        <v>16</v>
      </c>
      <c r="B65" t="s">
        <v>116</v>
      </c>
      <c r="C65" t="s">
        <v>203</v>
      </c>
      <c r="D65" s="2">
        <v>43922</v>
      </c>
      <c r="E65">
        <v>10000</v>
      </c>
      <c r="F65" s="2">
        <v>43962</v>
      </c>
      <c r="G65" s="2">
        <v>43922</v>
      </c>
      <c r="H65" s="2">
        <v>44286</v>
      </c>
      <c r="I65">
        <v>833.33</v>
      </c>
      <c r="J65">
        <v>12</v>
      </c>
      <c r="K65">
        <v>0</v>
      </c>
      <c r="L65">
        <v>0.05</v>
      </c>
      <c r="M65" t="s">
        <v>201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833.33</v>
      </c>
      <c r="AN65">
        <v>833.33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09" x14ac:dyDescent="0.25">
      <c r="A66">
        <v>16</v>
      </c>
      <c r="B66" t="s">
        <v>116</v>
      </c>
      <c r="C66" t="s">
        <v>203</v>
      </c>
      <c r="D66" s="2">
        <v>44287</v>
      </c>
      <c r="E66">
        <v>8954.4599999999991</v>
      </c>
      <c r="F66" s="2">
        <v>44327</v>
      </c>
      <c r="G66" s="2">
        <v>44287</v>
      </c>
      <c r="H66" s="2">
        <v>44651</v>
      </c>
      <c r="I66">
        <v>746.2</v>
      </c>
      <c r="J66">
        <v>12</v>
      </c>
      <c r="K66">
        <v>1</v>
      </c>
      <c r="L66">
        <v>0.03</v>
      </c>
      <c r="M66" t="s">
        <v>201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-8208.26</v>
      </c>
      <c r="AP66">
        <v>746.2</v>
      </c>
      <c r="AQ66">
        <v>746.2</v>
      </c>
      <c r="AR66">
        <v>746.2</v>
      </c>
      <c r="AS66">
        <v>746.2</v>
      </c>
      <c r="AT66">
        <v>746.2</v>
      </c>
      <c r="AU66">
        <v>746.2</v>
      </c>
      <c r="AV66">
        <v>746.2</v>
      </c>
      <c r="AW66">
        <v>746.2</v>
      </c>
      <c r="AX66">
        <v>746.2</v>
      </c>
      <c r="AY66">
        <v>746.2</v>
      </c>
      <c r="AZ66">
        <v>746.2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09" x14ac:dyDescent="0.25">
      <c r="A67">
        <v>16</v>
      </c>
      <c r="B67" t="s">
        <v>116</v>
      </c>
      <c r="C67" t="s">
        <v>203</v>
      </c>
      <c r="D67" s="2">
        <v>44652</v>
      </c>
      <c r="E67">
        <v>8018.23</v>
      </c>
      <c r="F67" s="2">
        <v>44692</v>
      </c>
      <c r="G67" s="2">
        <v>44652</v>
      </c>
      <c r="H67" s="2">
        <v>45016</v>
      </c>
      <c r="I67">
        <v>668.19</v>
      </c>
      <c r="J67">
        <v>12</v>
      </c>
      <c r="K67">
        <v>2</v>
      </c>
      <c r="L67">
        <v>0.03</v>
      </c>
      <c r="M67" t="s">
        <v>201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-7350.04</v>
      </c>
      <c r="BB67">
        <v>668.19</v>
      </c>
      <c r="BC67">
        <v>668.19</v>
      </c>
      <c r="BD67">
        <v>668.19</v>
      </c>
      <c r="BE67">
        <v>668.19</v>
      </c>
      <c r="BF67">
        <v>668.19</v>
      </c>
      <c r="BG67">
        <v>668.19</v>
      </c>
      <c r="BH67">
        <v>668.19</v>
      </c>
      <c r="BI67">
        <v>668.19</v>
      </c>
      <c r="BJ67">
        <v>668.19</v>
      </c>
      <c r="BK67">
        <v>668.19</v>
      </c>
      <c r="BL67">
        <v>668.19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09" x14ac:dyDescent="0.25">
      <c r="A68">
        <v>16</v>
      </c>
      <c r="B68" t="s">
        <v>116</v>
      </c>
      <c r="C68" t="s">
        <v>203</v>
      </c>
      <c r="D68" s="2">
        <v>45017</v>
      </c>
      <c r="E68">
        <v>7179.89</v>
      </c>
      <c r="F68" s="2">
        <v>45057</v>
      </c>
      <c r="G68" s="2">
        <v>45017</v>
      </c>
      <c r="H68" s="2">
        <v>45382</v>
      </c>
      <c r="I68">
        <v>598.32000000000005</v>
      </c>
      <c r="J68">
        <v>12</v>
      </c>
      <c r="K68">
        <v>3</v>
      </c>
      <c r="L68">
        <v>0.03</v>
      </c>
      <c r="M68" t="s">
        <v>201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-6581.57</v>
      </c>
      <c r="BN68">
        <v>598.32000000000005</v>
      </c>
      <c r="BO68">
        <v>598.32000000000005</v>
      </c>
      <c r="BP68">
        <v>598.32000000000005</v>
      </c>
      <c r="BQ68">
        <v>598.32000000000005</v>
      </c>
      <c r="BR68">
        <v>598.32000000000005</v>
      </c>
      <c r="BS68">
        <v>598.32000000000005</v>
      </c>
      <c r="BT68">
        <v>598.32000000000005</v>
      </c>
      <c r="BU68">
        <v>598.32000000000005</v>
      </c>
      <c r="BV68">
        <v>598.32000000000005</v>
      </c>
      <c r="BW68">
        <v>598.32000000000005</v>
      </c>
      <c r="BX68">
        <v>598.32000000000005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09" x14ac:dyDescent="0.25">
      <c r="A69">
        <v>16</v>
      </c>
      <c r="B69" t="s">
        <v>116</v>
      </c>
      <c r="C69" t="s">
        <v>203</v>
      </c>
      <c r="D69" s="2">
        <v>45383</v>
      </c>
      <c r="E69">
        <v>6429.2</v>
      </c>
      <c r="F69" s="2">
        <v>45423</v>
      </c>
      <c r="G69" s="2">
        <v>45383</v>
      </c>
      <c r="H69" s="2">
        <v>45747</v>
      </c>
      <c r="I69">
        <v>535.77</v>
      </c>
      <c r="J69">
        <v>12</v>
      </c>
      <c r="K69">
        <v>4</v>
      </c>
      <c r="L69">
        <v>0.03</v>
      </c>
      <c r="M69" t="s">
        <v>201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-5893.43</v>
      </c>
      <c r="BZ69">
        <v>535.77</v>
      </c>
      <c r="CA69">
        <v>535.77</v>
      </c>
      <c r="CB69">
        <v>535.77</v>
      </c>
      <c r="CC69">
        <v>535.77</v>
      </c>
      <c r="CD69">
        <v>535.77</v>
      </c>
      <c r="CE69">
        <v>535.77</v>
      </c>
      <c r="CF69">
        <v>535.77</v>
      </c>
      <c r="CG69">
        <v>535.77</v>
      </c>
      <c r="CH69">
        <v>535.77</v>
      </c>
      <c r="CI69">
        <v>535.77</v>
      </c>
      <c r="CJ69">
        <v>535.77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09" x14ac:dyDescent="0.25">
      <c r="A70">
        <v>16</v>
      </c>
      <c r="B70" t="s">
        <v>116</v>
      </c>
      <c r="C70" t="s">
        <v>203</v>
      </c>
      <c r="D70" s="2">
        <v>45748</v>
      </c>
      <c r="E70">
        <v>5757</v>
      </c>
      <c r="F70" s="2">
        <v>45788</v>
      </c>
      <c r="G70" s="2">
        <v>45748</v>
      </c>
      <c r="H70" s="2">
        <v>46112</v>
      </c>
      <c r="I70">
        <v>479.75</v>
      </c>
      <c r="J70">
        <v>12</v>
      </c>
      <c r="K70">
        <v>5</v>
      </c>
      <c r="L70">
        <v>0.03</v>
      </c>
      <c r="M70" t="s">
        <v>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-5277.25</v>
      </c>
      <c r="CL70">
        <v>479.75</v>
      </c>
      <c r="CM70">
        <v>479.75</v>
      </c>
      <c r="CN70">
        <v>479.75</v>
      </c>
      <c r="CO70">
        <v>479.75</v>
      </c>
      <c r="CP70">
        <v>479.75</v>
      </c>
      <c r="CQ70">
        <v>479.75</v>
      </c>
      <c r="CR70">
        <v>479.75</v>
      </c>
      <c r="CS70">
        <v>479.75</v>
      </c>
      <c r="CT70">
        <v>479.75</v>
      </c>
      <c r="CU70">
        <v>479.75</v>
      </c>
      <c r="CV70">
        <v>479.75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09" x14ac:dyDescent="0.25">
      <c r="A71">
        <v>16</v>
      </c>
      <c r="B71" t="s">
        <v>116</v>
      </c>
      <c r="C71" t="s">
        <v>203</v>
      </c>
      <c r="D71" s="2">
        <v>46113</v>
      </c>
      <c r="E71">
        <v>5155.08</v>
      </c>
      <c r="F71" s="2">
        <v>46153</v>
      </c>
      <c r="G71" s="2">
        <v>46113</v>
      </c>
      <c r="H71" s="2">
        <v>46477</v>
      </c>
      <c r="I71">
        <v>429.59</v>
      </c>
      <c r="J71">
        <v>12</v>
      </c>
      <c r="K71">
        <v>6</v>
      </c>
      <c r="L71">
        <v>0.03</v>
      </c>
      <c r="M71" t="s">
        <v>201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-4725.49</v>
      </c>
      <c r="CX71">
        <v>429.59</v>
      </c>
      <c r="CY71">
        <v>429.59</v>
      </c>
      <c r="CZ71">
        <v>429.59</v>
      </c>
      <c r="DA71">
        <v>429.59</v>
      </c>
      <c r="DB71">
        <v>429.59</v>
      </c>
      <c r="DC71">
        <v>429.59</v>
      </c>
      <c r="DD71">
        <v>429.59</v>
      </c>
      <c r="DE71">
        <v>429.59</v>
      </c>
    </row>
    <row r="72" spans="1:109" x14ac:dyDescent="0.25">
      <c r="A72">
        <v>17</v>
      </c>
      <c r="B72" t="s">
        <v>116</v>
      </c>
      <c r="C72" t="s">
        <v>203</v>
      </c>
      <c r="D72" s="2">
        <v>43922</v>
      </c>
      <c r="E72">
        <v>5000</v>
      </c>
      <c r="F72" s="2">
        <v>43962</v>
      </c>
      <c r="G72" s="2">
        <v>43922</v>
      </c>
      <c r="H72" s="2">
        <v>44286</v>
      </c>
      <c r="I72">
        <v>416.67</v>
      </c>
      <c r="J72">
        <v>12</v>
      </c>
      <c r="K72">
        <v>0</v>
      </c>
      <c r="L72">
        <v>0.05</v>
      </c>
      <c r="M72" t="s">
        <v>201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416.67</v>
      </c>
      <c r="AN72">
        <v>416.67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 x14ac:dyDescent="0.25">
      <c r="A73">
        <v>17</v>
      </c>
      <c r="B73" t="s">
        <v>116</v>
      </c>
      <c r="C73" t="s">
        <v>203</v>
      </c>
      <c r="D73" s="2">
        <v>44287</v>
      </c>
      <c r="E73">
        <v>4477.2299999999996</v>
      </c>
      <c r="F73" s="2">
        <v>44327</v>
      </c>
      <c r="G73" s="2">
        <v>44287</v>
      </c>
      <c r="H73" s="2">
        <v>44651</v>
      </c>
      <c r="I73">
        <v>373.1</v>
      </c>
      <c r="J73">
        <v>12</v>
      </c>
      <c r="K73">
        <v>1</v>
      </c>
      <c r="L73">
        <v>0.03</v>
      </c>
      <c r="M73" t="s">
        <v>201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-4104.13</v>
      </c>
      <c r="AP73">
        <v>373.1</v>
      </c>
      <c r="AQ73">
        <v>373.1</v>
      </c>
      <c r="AR73">
        <v>373.1</v>
      </c>
      <c r="AS73">
        <v>373.1</v>
      </c>
      <c r="AT73">
        <v>373.1</v>
      </c>
      <c r="AU73">
        <v>373.1</v>
      </c>
      <c r="AV73">
        <v>373.1</v>
      </c>
      <c r="AW73">
        <v>373.1</v>
      </c>
      <c r="AX73">
        <v>373.1</v>
      </c>
      <c r="AY73">
        <v>373.1</v>
      </c>
      <c r="AZ73">
        <v>373.1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</row>
    <row r="74" spans="1:109" x14ac:dyDescent="0.25">
      <c r="A74">
        <v>17</v>
      </c>
      <c r="B74" t="s">
        <v>116</v>
      </c>
      <c r="C74" t="s">
        <v>203</v>
      </c>
      <c r="D74" s="2">
        <v>44652</v>
      </c>
      <c r="E74">
        <v>4009.11</v>
      </c>
      <c r="F74" s="2">
        <v>44692</v>
      </c>
      <c r="G74" s="2">
        <v>44652</v>
      </c>
      <c r="H74" s="2">
        <v>45016</v>
      </c>
      <c r="I74">
        <v>334.09</v>
      </c>
      <c r="J74">
        <v>12</v>
      </c>
      <c r="K74">
        <v>2</v>
      </c>
      <c r="L74">
        <v>0.03</v>
      </c>
      <c r="M74" t="s">
        <v>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-3675.02</v>
      </c>
      <c r="BB74">
        <v>334.09</v>
      </c>
      <c r="BC74">
        <v>334.09</v>
      </c>
      <c r="BD74">
        <v>334.09</v>
      </c>
      <c r="BE74">
        <v>334.09</v>
      </c>
      <c r="BF74">
        <v>334.09</v>
      </c>
      <c r="BG74">
        <v>334.09</v>
      </c>
      <c r="BH74">
        <v>334.09</v>
      </c>
      <c r="BI74">
        <v>334.09</v>
      </c>
      <c r="BJ74">
        <v>334.09</v>
      </c>
      <c r="BK74">
        <v>334.09</v>
      </c>
      <c r="BL74">
        <v>334.09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</row>
    <row r="75" spans="1:109" x14ac:dyDescent="0.25">
      <c r="A75">
        <v>17</v>
      </c>
      <c r="B75" t="s">
        <v>116</v>
      </c>
      <c r="C75" t="s">
        <v>203</v>
      </c>
      <c r="D75" s="2">
        <v>45017</v>
      </c>
      <c r="E75">
        <v>3589.94</v>
      </c>
      <c r="F75" s="2">
        <v>45057</v>
      </c>
      <c r="G75" s="2">
        <v>45017</v>
      </c>
      <c r="H75" s="2">
        <v>45382</v>
      </c>
      <c r="I75">
        <v>299.16000000000003</v>
      </c>
      <c r="J75">
        <v>12</v>
      </c>
      <c r="K75">
        <v>3</v>
      </c>
      <c r="L75">
        <v>0.03</v>
      </c>
      <c r="M75" t="s">
        <v>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-3290.78</v>
      </c>
      <c r="BN75">
        <v>299.16000000000003</v>
      </c>
      <c r="BO75">
        <v>299.16000000000003</v>
      </c>
      <c r="BP75">
        <v>299.16000000000003</v>
      </c>
      <c r="BQ75">
        <v>299.16000000000003</v>
      </c>
      <c r="BR75">
        <v>299.16000000000003</v>
      </c>
      <c r="BS75">
        <v>299.16000000000003</v>
      </c>
      <c r="BT75">
        <v>299.16000000000003</v>
      </c>
      <c r="BU75">
        <v>299.16000000000003</v>
      </c>
      <c r="BV75">
        <v>299.16000000000003</v>
      </c>
      <c r="BW75">
        <v>299.16000000000003</v>
      </c>
      <c r="BX75">
        <v>299.16000000000003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</row>
    <row r="76" spans="1:109" x14ac:dyDescent="0.25">
      <c r="A76">
        <v>17</v>
      </c>
      <c r="B76" t="s">
        <v>116</v>
      </c>
      <c r="C76" t="s">
        <v>203</v>
      </c>
      <c r="D76" s="2">
        <v>45383</v>
      </c>
      <c r="E76">
        <v>3214.6</v>
      </c>
      <c r="F76" s="2">
        <v>45423</v>
      </c>
      <c r="G76" s="2">
        <v>45383</v>
      </c>
      <c r="H76" s="2">
        <v>45747</v>
      </c>
      <c r="I76">
        <v>267.88</v>
      </c>
      <c r="J76">
        <v>12</v>
      </c>
      <c r="K76">
        <v>4</v>
      </c>
      <c r="L76">
        <v>0.03</v>
      </c>
      <c r="M76" t="s">
        <v>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-2946.72</v>
      </c>
      <c r="BZ76">
        <v>267.88</v>
      </c>
      <c r="CA76">
        <v>267.88</v>
      </c>
      <c r="CB76">
        <v>267.88</v>
      </c>
      <c r="CC76">
        <v>267.88</v>
      </c>
      <c r="CD76">
        <v>267.88</v>
      </c>
      <c r="CE76">
        <v>267.88</v>
      </c>
      <c r="CF76">
        <v>267.88</v>
      </c>
      <c r="CG76">
        <v>267.88</v>
      </c>
      <c r="CH76">
        <v>267.88</v>
      </c>
      <c r="CI76">
        <v>267.88</v>
      </c>
      <c r="CJ76">
        <v>267.88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</row>
    <row r="77" spans="1:109" x14ac:dyDescent="0.25">
      <c r="A77">
        <v>17</v>
      </c>
      <c r="B77" t="s">
        <v>116</v>
      </c>
      <c r="C77" t="s">
        <v>203</v>
      </c>
      <c r="D77" s="2">
        <v>45748</v>
      </c>
      <c r="E77">
        <v>2878.5</v>
      </c>
      <c r="F77" s="2">
        <v>45788</v>
      </c>
      <c r="G77" s="2">
        <v>45748</v>
      </c>
      <c r="H77" s="2">
        <v>46112</v>
      </c>
      <c r="I77">
        <v>239.87</v>
      </c>
      <c r="J77">
        <v>12</v>
      </c>
      <c r="K77">
        <v>5</v>
      </c>
      <c r="L77">
        <v>0.03</v>
      </c>
      <c r="M77" t="s">
        <v>201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-2638.63</v>
      </c>
      <c r="CL77">
        <v>239.87</v>
      </c>
      <c r="CM77">
        <v>239.87</v>
      </c>
      <c r="CN77">
        <v>239.87</v>
      </c>
      <c r="CO77">
        <v>239.87</v>
      </c>
      <c r="CP77">
        <v>239.87</v>
      </c>
      <c r="CQ77">
        <v>239.87</v>
      </c>
      <c r="CR77">
        <v>239.87</v>
      </c>
      <c r="CS77">
        <v>239.87</v>
      </c>
      <c r="CT77">
        <v>239.87</v>
      </c>
      <c r="CU77">
        <v>239.87</v>
      </c>
      <c r="CV77">
        <v>239.87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</row>
    <row r="78" spans="1:109" x14ac:dyDescent="0.25">
      <c r="A78">
        <v>17</v>
      </c>
      <c r="B78" t="s">
        <v>116</v>
      </c>
      <c r="C78" t="s">
        <v>203</v>
      </c>
      <c r="D78" s="2">
        <v>46113</v>
      </c>
      <c r="E78">
        <v>2577.54</v>
      </c>
      <c r="F78" s="2">
        <v>46153</v>
      </c>
      <c r="G78" s="2">
        <v>46113</v>
      </c>
      <c r="H78" s="2">
        <v>46477</v>
      </c>
      <c r="I78">
        <v>214.79</v>
      </c>
      <c r="J78">
        <v>12</v>
      </c>
      <c r="K78">
        <v>6</v>
      </c>
      <c r="L78">
        <v>0.03</v>
      </c>
      <c r="M78" t="s">
        <v>201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-2362.75</v>
      </c>
      <c r="CX78">
        <v>214.79</v>
      </c>
      <c r="CY78">
        <v>214.79</v>
      </c>
      <c r="CZ78">
        <v>214.79</v>
      </c>
      <c r="DA78">
        <v>214.79</v>
      </c>
      <c r="DB78">
        <v>214.79</v>
      </c>
      <c r="DC78">
        <v>214.79</v>
      </c>
      <c r="DD78">
        <v>214.79</v>
      </c>
      <c r="DE78">
        <v>214.79</v>
      </c>
    </row>
    <row r="79" spans="1:109" x14ac:dyDescent="0.25">
      <c r="A79">
        <v>18</v>
      </c>
      <c r="B79" t="s">
        <v>117</v>
      </c>
      <c r="C79" t="s">
        <v>203</v>
      </c>
      <c r="D79" s="2">
        <v>43952</v>
      </c>
      <c r="E79">
        <v>30000</v>
      </c>
      <c r="F79" s="2">
        <v>43992</v>
      </c>
      <c r="G79" s="2">
        <v>43952</v>
      </c>
      <c r="H79" s="2">
        <v>44316</v>
      </c>
      <c r="I79">
        <v>2500</v>
      </c>
      <c r="J79">
        <v>12</v>
      </c>
      <c r="K79">
        <v>0</v>
      </c>
      <c r="L79">
        <v>0.05</v>
      </c>
      <c r="M79" t="s">
        <v>201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2500</v>
      </c>
      <c r="AN79">
        <v>2500</v>
      </c>
      <c r="AO79">
        <v>2500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09" x14ac:dyDescent="0.25">
      <c r="A80">
        <v>18</v>
      </c>
      <c r="B80" t="s">
        <v>117</v>
      </c>
      <c r="C80" t="s">
        <v>203</v>
      </c>
      <c r="D80" s="2">
        <v>44317</v>
      </c>
      <c r="E80">
        <v>26863.37</v>
      </c>
      <c r="F80" s="2">
        <v>44357</v>
      </c>
      <c r="G80" s="2">
        <v>44317</v>
      </c>
      <c r="H80" s="2">
        <v>44681</v>
      </c>
      <c r="I80">
        <v>2238.61</v>
      </c>
      <c r="J80">
        <v>12</v>
      </c>
      <c r="K80">
        <v>1</v>
      </c>
      <c r="L80">
        <v>0.03</v>
      </c>
      <c r="M80" t="s">
        <v>201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-24624.76</v>
      </c>
      <c r="AQ80">
        <v>2238.61</v>
      </c>
      <c r="AR80">
        <v>2238.61</v>
      </c>
      <c r="AS80">
        <v>2238.61</v>
      </c>
      <c r="AT80">
        <v>2238.61</v>
      </c>
      <c r="AU80">
        <v>2238.61</v>
      </c>
      <c r="AV80">
        <v>2238.61</v>
      </c>
      <c r="AW80">
        <v>2238.61</v>
      </c>
      <c r="AX80">
        <v>2238.61</v>
      </c>
      <c r="AY80">
        <v>2238.61</v>
      </c>
      <c r="AZ80">
        <v>2238.61</v>
      </c>
      <c r="BA80">
        <v>2238.61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</row>
    <row r="81" spans="1:109" x14ac:dyDescent="0.25">
      <c r="A81">
        <v>18</v>
      </c>
      <c r="B81" t="s">
        <v>117</v>
      </c>
      <c r="C81" t="s">
        <v>203</v>
      </c>
      <c r="D81" s="2">
        <v>44682</v>
      </c>
      <c r="E81">
        <v>24054.68</v>
      </c>
      <c r="F81" s="2">
        <v>44722</v>
      </c>
      <c r="G81" s="2">
        <v>44682</v>
      </c>
      <c r="H81" s="2">
        <v>45046</v>
      </c>
      <c r="I81">
        <v>2004.56</v>
      </c>
      <c r="J81">
        <v>12</v>
      </c>
      <c r="K81">
        <v>2</v>
      </c>
      <c r="L81">
        <v>0.03</v>
      </c>
      <c r="M81" t="s">
        <v>201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-22050.12</v>
      </c>
      <c r="BC81">
        <v>2004.56</v>
      </c>
      <c r="BD81">
        <v>2004.56</v>
      </c>
      <c r="BE81">
        <v>2004.56</v>
      </c>
      <c r="BF81">
        <v>2004.56</v>
      </c>
      <c r="BG81">
        <v>2004.56</v>
      </c>
      <c r="BH81">
        <v>2004.56</v>
      </c>
      <c r="BI81">
        <v>2004.56</v>
      </c>
      <c r="BJ81">
        <v>2004.56</v>
      </c>
      <c r="BK81">
        <v>2004.56</v>
      </c>
      <c r="BL81">
        <v>2004.56</v>
      </c>
      <c r="BM81">
        <v>2004.56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 x14ac:dyDescent="0.25">
      <c r="A82">
        <v>18</v>
      </c>
      <c r="B82" t="s">
        <v>117</v>
      </c>
      <c r="C82" t="s">
        <v>203</v>
      </c>
      <c r="D82" s="2">
        <v>45047</v>
      </c>
      <c r="E82">
        <v>21539.66</v>
      </c>
      <c r="F82" s="2">
        <v>45087</v>
      </c>
      <c r="G82" s="2">
        <v>45047</v>
      </c>
      <c r="H82" s="2">
        <v>45412</v>
      </c>
      <c r="I82">
        <v>1794.97</v>
      </c>
      <c r="J82">
        <v>12</v>
      </c>
      <c r="K82">
        <v>3</v>
      </c>
      <c r="L82">
        <v>0.03</v>
      </c>
      <c r="M82" t="s">
        <v>201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-19744.689999999999</v>
      </c>
      <c r="BO82">
        <v>1794.97</v>
      </c>
      <c r="BP82">
        <v>1794.97</v>
      </c>
      <c r="BQ82">
        <v>1794.97</v>
      </c>
      <c r="BR82">
        <v>1794.97</v>
      </c>
      <c r="BS82">
        <v>1794.97</v>
      </c>
      <c r="BT82">
        <v>1794.97</v>
      </c>
      <c r="BU82">
        <v>1794.97</v>
      </c>
      <c r="BV82">
        <v>1794.97</v>
      </c>
      <c r="BW82">
        <v>1794.97</v>
      </c>
      <c r="BX82">
        <v>1794.97</v>
      </c>
      <c r="BY82">
        <v>1794.97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 x14ac:dyDescent="0.25">
      <c r="A83">
        <v>18</v>
      </c>
      <c r="B83" t="s">
        <v>117</v>
      </c>
      <c r="C83" t="s">
        <v>203</v>
      </c>
      <c r="D83" s="2">
        <v>45413</v>
      </c>
      <c r="E83">
        <v>19287.59</v>
      </c>
      <c r="F83" s="2">
        <v>45453</v>
      </c>
      <c r="G83" s="2">
        <v>45413</v>
      </c>
      <c r="H83" s="2">
        <v>45777</v>
      </c>
      <c r="I83">
        <v>1607.3</v>
      </c>
      <c r="J83">
        <v>12</v>
      </c>
      <c r="K83">
        <v>4</v>
      </c>
      <c r="L83">
        <v>0.03</v>
      </c>
      <c r="M83" t="s">
        <v>201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-17680.29</v>
      </c>
      <c r="CA83">
        <v>1607.3</v>
      </c>
      <c r="CB83">
        <v>1607.3</v>
      </c>
      <c r="CC83">
        <v>1607.3</v>
      </c>
      <c r="CD83">
        <v>1607.3</v>
      </c>
      <c r="CE83">
        <v>1607.3</v>
      </c>
      <c r="CF83">
        <v>1607.3</v>
      </c>
      <c r="CG83">
        <v>1607.3</v>
      </c>
      <c r="CH83">
        <v>1607.3</v>
      </c>
      <c r="CI83">
        <v>1607.3</v>
      </c>
      <c r="CJ83">
        <v>1607.3</v>
      </c>
      <c r="CK83">
        <v>1607.3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 x14ac:dyDescent="0.25">
      <c r="A84">
        <v>18</v>
      </c>
      <c r="B84" t="s">
        <v>117</v>
      </c>
      <c r="C84" t="s">
        <v>203</v>
      </c>
      <c r="D84" s="2">
        <v>45778</v>
      </c>
      <c r="E84">
        <v>17270.990000000002</v>
      </c>
      <c r="F84" s="2">
        <v>45818</v>
      </c>
      <c r="G84" s="2">
        <v>45778</v>
      </c>
      <c r="H84" s="2">
        <v>46142</v>
      </c>
      <c r="I84">
        <v>1439.25</v>
      </c>
      <c r="J84">
        <v>12</v>
      </c>
      <c r="K84">
        <v>5</v>
      </c>
      <c r="L84">
        <v>0.03</v>
      </c>
      <c r="M84" t="s">
        <v>201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-15831.74</v>
      </c>
      <c r="CM84">
        <v>1439.25</v>
      </c>
      <c r="CN84">
        <v>1439.25</v>
      </c>
      <c r="CO84">
        <v>1439.25</v>
      </c>
      <c r="CP84">
        <v>1439.25</v>
      </c>
      <c r="CQ84">
        <v>1439.25</v>
      </c>
      <c r="CR84">
        <v>1439.25</v>
      </c>
      <c r="CS84">
        <v>1439.25</v>
      </c>
      <c r="CT84">
        <v>1439.25</v>
      </c>
      <c r="CU84">
        <v>1439.25</v>
      </c>
      <c r="CV84">
        <v>1439.25</v>
      </c>
      <c r="CW84">
        <v>1439.25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 x14ac:dyDescent="0.25">
      <c r="A85">
        <v>18</v>
      </c>
      <c r="B85" t="s">
        <v>117</v>
      </c>
      <c r="C85" t="s">
        <v>203</v>
      </c>
      <c r="D85" s="2">
        <v>46143</v>
      </c>
      <c r="E85">
        <v>15465.23</v>
      </c>
      <c r="F85" s="2">
        <v>46183</v>
      </c>
      <c r="G85" s="2">
        <v>46143</v>
      </c>
      <c r="H85" s="2">
        <v>46507</v>
      </c>
      <c r="I85">
        <v>1288.77</v>
      </c>
      <c r="J85">
        <v>12</v>
      </c>
      <c r="K85">
        <v>6</v>
      </c>
      <c r="L85">
        <v>0.03</v>
      </c>
      <c r="M85" t="s">
        <v>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-14176.46</v>
      </c>
      <c r="CY85">
        <v>1288.77</v>
      </c>
      <c r="CZ85">
        <v>1288.77</v>
      </c>
      <c r="DA85">
        <v>1288.77</v>
      </c>
      <c r="DB85">
        <v>1288.77</v>
      </c>
      <c r="DC85">
        <v>1288.77</v>
      </c>
      <c r="DD85">
        <v>1288.77</v>
      </c>
      <c r="DE85">
        <v>1288.77</v>
      </c>
    </row>
    <row r="86" spans="1:109" x14ac:dyDescent="0.25">
      <c r="A86">
        <v>19</v>
      </c>
      <c r="B86" t="s">
        <v>117</v>
      </c>
      <c r="C86" t="s">
        <v>203</v>
      </c>
      <c r="D86" s="2">
        <v>44044</v>
      </c>
      <c r="E86">
        <v>3000</v>
      </c>
      <c r="F86" s="2">
        <v>44084</v>
      </c>
      <c r="G86" s="2">
        <v>44044</v>
      </c>
      <c r="H86" s="2">
        <v>44316</v>
      </c>
      <c r="I86">
        <v>333.33</v>
      </c>
      <c r="J86">
        <v>9</v>
      </c>
      <c r="K86">
        <v>0</v>
      </c>
      <c r="L86">
        <v>0.05</v>
      </c>
      <c r="M86" t="s">
        <v>201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333.33</v>
      </c>
      <c r="AN86">
        <v>333.33</v>
      </c>
      <c r="AO86">
        <v>333.33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 x14ac:dyDescent="0.25">
      <c r="A87">
        <v>19</v>
      </c>
      <c r="B87" t="s">
        <v>117</v>
      </c>
      <c r="C87" t="s">
        <v>203</v>
      </c>
      <c r="D87" s="2">
        <v>44317</v>
      </c>
      <c r="E87">
        <v>2686.34</v>
      </c>
      <c r="F87" s="2">
        <v>44357</v>
      </c>
      <c r="G87" s="2">
        <v>44317</v>
      </c>
      <c r="H87" s="2">
        <v>44592</v>
      </c>
      <c r="I87">
        <v>298.48</v>
      </c>
      <c r="J87">
        <v>9</v>
      </c>
      <c r="K87">
        <v>1</v>
      </c>
      <c r="L87">
        <v>0.03</v>
      </c>
      <c r="M87" t="s">
        <v>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-2387.86</v>
      </c>
      <c r="AQ87">
        <v>298.48</v>
      </c>
      <c r="AR87">
        <v>298.48</v>
      </c>
      <c r="AS87">
        <v>298.48</v>
      </c>
      <c r="AT87">
        <v>298.48</v>
      </c>
      <c r="AU87">
        <v>298.48</v>
      </c>
      <c r="AV87">
        <v>298.48</v>
      </c>
      <c r="AW87">
        <v>298.48</v>
      </c>
      <c r="AX87">
        <v>298.48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 x14ac:dyDescent="0.25">
      <c r="A88">
        <v>19</v>
      </c>
      <c r="B88" t="s">
        <v>117</v>
      </c>
      <c r="C88" t="s">
        <v>203</v>
      </c>
      <c r="D88" s="2">
        <v>44593</v>
      </c>
      <c r="E88">
        <v>2405.4699999999998</v>
      </c>
      <c r="F88" s="2">
        <v>44633</v>
      </c>
      <c r="G88" s="2">
        <v>44593</v>
      </c>
      <c r="H88" s="2">
        <v>44865</v>
      </c>
      <c r="I88">
        <v>267.27</v>
      </c>
      <c r="J88">
        <v>9</v>
      </c>
      <c r="K88">
        <v>2</v>
      </c>
      <c r="L88">
        <v>0.03</v>
      </c>
      <c r="M88" t="s">
        <v>201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-2138.1999999999998</v>
      </c>
      <c r="AZ88">
        <v>267.27</v>
      </c>
      <c r="BA88">
        <v>267.27</v>
      </c>
      <c r="BB88">
        <v>267.27</v>
      </c>
      <c r="BC88">
        <v>267.27</v>
      </c>
      <c r="BD88">
        <v>267.27</v>
      </c>
      <c r="BE88">
        <v>267.27</v>
      </c>
      <c r="BF88">
        <v>267.27</v>
      </c>
      <c r="BG88">
        <v>267.27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 x14ac:dyDescent="0.25">
      <c r="A89">
        <v>19</v>
      </c>
      <c r="B89" t="s">
        <v>117</v>
      </c>
      <c r="C89" t="s">
        <v>203</v>
      </c>
      <c r="D89" s="2">
        <v>44866</v>
      </c>
      <c r="E89">
        <v>2153.9699999999998</v>
      </c>
      <c r="F89" s="2">
        <v>44906</v>
      </c>
      <c r="G89" s="2">
        <v>44866</v>
      </c>
      <c r="H89" s="2">
        <v>45138</v>
      </c>
      <c r="I89">
        <v>239.33</v>
      </c>
      <c r="J89">
        <v>9</v>
      </c>
      <c r="K89">
        <v>3</v>
      </c>
      <c r="L89">
        <v>0.03</v>
      </c>
      <c r="M89" t="s">
        <v>201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-1914.64</v>
      </c>
      <c r="BI89">
        <v>239.33</v>
      </c>
      <c r="BJ89">
        <v>239.33</v>
      </c>
      <c r="BK89">
        <v>239.33</v>
      </c>
      <c r="BL89">
        <v>239.33</v>
      </c>
      <c r="BM89">
        <v>239.33</v>
      </c>
      <c r="BN89">
        <v>239.33</v>
      </c>
      <c r="BO89">
        <v>239.33</v>
      </c>
      <c r="BP89">
        <v>239.33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</row>
    <row r="90" spans="1:109" x14ac:dyDescent="0.25">
      <c r="A90">
        <v>19</v>
      </c>
      <c r="B90" t="s">
        <v>117</v>
      </c>
      <c r="C90" t="s">
        <v>203</v>
      </c>
      <c r="D90" s="2">
        <v>45139</v>
      </c>
      <c r="E90">
        <v>1928.76</v>
      </c>
      <c r="F90" s="2">
        <v>45179</v>
      </c>
      <c r="G90" s="2">
        <v>45139</v>
      </c>
      <c r="H90" s="2">
        <v>45412</v>
      </c>
      <c r="I90">
        <v>214.31</v>
      </c>
      <c r="J90">
        <v>9</v>
      </c>
      <c r="K90">
        <v>4</v>
      </c>
      <c r="L90">
        <v>0.03</v>
      </c>
      <c r="M90" t="s">
        <v>201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-1714.45</v>
      </c>
      <c r="BR90">
        <v>214.31</v>
      </c>
      <c r="BS90">
        <v>214.31</v>
      </c>
      <c r="BT90">
        <v>214.31</v>
      </c>
      <c r="BU90">
        <v>214.31</v>
      </c>
      <c r="BV90">
        <v>214.31</v>
      </c>
      <c r="BW90">
        <v>214.31</v>
      </c>
      <c r="BX90">
        <v>214.31</v>
      </c>
      <c r="BY90">
        <v>214.31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 x14ac:dyDescent="0.25">
      <c r="A91">
        <v>19</v>
      </c>
      <c r="B91" t="s">
        <v>117</v>
      </c>
      <c r="C91" t="s">
        <v>203</v>
      </c>
      <c r="D91" s="2">
        <v>45413</v>
      </c>
      <c r="E91">
        <v>1727.1</v>
      </c>
      <c r="F91" s="2">
        <v>45453</v>
      </c>
      <c r="G91" s="2">
        <v>45413</v>
      </c>
      <c r="H91" s="2">
        <v>45688</v>
      </c>
      <c r="I91">
        <v>191.9</v>
      </c>
      <c r="J91">
        <v>9</v>
      </c>
      <c r="K91">
        <v>5</v>
      </c>
      <c r="L91">
        <v>0.03</v>
      </c>
      <c r="M91" t="s">
        <v>201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-1535.2</v>
      </c>
      <c r="CA91">
        <v>191.9</v>
      </c>
      <c r="CB91">
        <v>191.9</v>
      </c>
      <c r="CC91">
        <v>191.9</v>
      </c>
      <c r="CD91">
        <v>191.9</v>
      </c>
      <c r="CE91">
        <v>191.9</v>
      </c>
      <c r="CF91">
        <v>191.9</v>
      </c>
      <c r="CG91">
        <v>191.9</v>
      </c>
      <c r="CH91">
        <v>191.9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 x14ac:dyDescent="0.25">
      <c r="A92">
        <v>19</v>
      </c>
      <c r="B92" t="s">
        <v>117</v>
      </c>
      <c r="C92" t="s">
        <v>203</v>
      </c>
      <c r="D92" s="2">
        <v>45689</v>
      </c>
      <c r="E92">
        <v>1546.52</v>
      </c>
      <c r="F92" s="2">
        <v>45729</v>
      </c>
      <c r="G92" s="2">
        <v>45689</v>
      </c>
      <c r="H92" s="2">
        <v>45961</v>
      </c>
      <c r="I92">
        <v>171.84</v>
      </c>
      <c r="J92">
        <v>9</v>
      </c>
      <c r="K92">
        <v>6</v>
      </c>
      <c r="L92">
        <v>0.03</v>
      </c>
      <c r="M92" t="s">
        <v>201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-1374.68</v>
      </c>
      <c r="CJ92">
        <v>171.84</v>
      </c>
      <c r="CK92">
        <v>171.84</v>
      </c>
      <c r="CL92">
        <v>171.84</v>
      </c>
      <c r="CM92">
        <v>171.84</v>
      </c>
      <c r="CN92">
        <v>171.84</v>
      </c>
      <c r="CO92">
        <v>171.84</v>
      </c>
      <c r="CP92">
        <v>171.84</v>
      </c>
      <c r="CQ92">
        <v>171.84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 x14ac:dyDescent="0.25">
      <c r="A93">
        <v>19</v>
      </c>
      <c r="B93" t="s">
        <v>117</v>
      </c>
      <c r="C93" t="s">
        <v>203</v>
      </c>
      <c r="D93" s="2">
        <v>45962</v>
      </c>
      <c r="E93">
        <v>1384.83</v>
      </c>
      <c r="F93" s="2">
        <v>46002</v>
      </c>
      <c r="G93" s="2">
        <v>45962</v>
      </c>
      <c r="H93" s="2">
        <v>46234</v>
      </c>
      <c r="I93">
        <v>153.87</v>
      </c>
      <c r="J93">
        <v>9</v>
      </c>
      <c r="K93">
        <v>7</v>
      </c>
      <c r="L93">
        <v>0.03</v>
      </c>
      <c r="M93" t="s">
        <v>201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-1230.96</v>
      </c>
      <c r="CS93">
        <v>153.87</v>
      </c>
      <c r="CT93">
        <v>153.87</v>
      </c>
      <c r="CU93">
        <v>153.87</v>
      </c>
      <c r="CV93">
        <v>153.87</v>
      </c>
      <c r="CW93">
        <v>153.87</v>
      </c>
      <c r="CX93">
        <v>153.87</v>
      </c>
      <c r="CY93">
        <v>153.87</v>
      </c>
      <c r="CZ93">
        <v>153.87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 x14ac:dyDescent="0.25">
      <c r="A94">
        <v>19</v>
      </c>
      <c r="B94" t="s">
        <v>117</v>
      </c>
      <c r="C94" t="s">
        <v>203</v>
      </c>
      <c r="D94" s="2">
        <v>46235</v>
      </c>
      <c r="E94">
        <v>1240.04</v>
      </c>
      <c r="F94" s="2">
        <v>46275</v>
      </c>
      <c r="G94" s="2">
        <v>46235</v>
      </c>
      <c r="H94" s="2">
        <v>46507</v>
      </c>
      <c r="I94">
        <v>137.78</v>
      </c>
      <c r="J94">
        <v>9</v>
      </c>
      <c r="K94">
        <v>8</v>
      </c>
      <c r="L94">
        <v>0.03</v>
      </c>
      <c r="M94" t="s">
        <v>201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-1102.26</v>
      </c>
      <c r="DB94">
        <v>137.78</v>
      </c>
      <c r="DC94">
        <v>137.78</v>
      </c>
      <c r="DD94">
        <v>137.78</v>
      </c>
      <c r="DE94">
        <v>137.78</v>
      </c>
    </row>
    <row r="95" spans="1:109" x14ac:dyDescent="0.25">
      <c r="A95">
        <v>20</v>
      </c>
      <c r="B95" t="s">
        <v>118</v>
      </c>
      <c r="C95" t="s">
        <v>203</v>
      </c>
      <c r="D95" s="2">
        <v>43952</v>
      </c>
      <c r="E95">
        <v>140000</v>
      </c>
      <c r="F95" s="2">
        <v>43992</v>
      </c>
      <c r="G95" s="2">
        <v>43952</v>
      </c>
      <c r="H95" s="2">
        <v>44316</v>
      </c>
      <c r="I95">
        <v>11666.67</v>
      </c>
      <c r="J95">
        <v>12</v>
      </c>
      <c r="K95">
        <v>0</v>
      </c>
      <c r="L95">
        <v>0.05</v>
      </c>
      <c r="M95" t="s">
        <v>201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11666.67</v>
      </c>
      <c r="AN95">
        <v>11666.67</v>
      </c>
      <c r="AO95">
        <v>11666.67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 x14ac:dyDescent="0.25">
      <c r="A96">
        <v>20</v>
      </c>
      <c r="B96" t="s">
        <v>118</v>
      </c>
      <c r="C96" t="s">
        <v>203</v>
      </c>
      <c r="D96" s="2">
        <v>44317</v>
      </c>
      <c r="E96">
        <v>124727.27</v>
      </c>
      <c r="F96" s="2">
        <v>44357</v>
      </c>
      <c r="G96" s="2">
        <v>44317</v>
      </c>
      <c r="H96" s="2">
        <v>44681</v>
      </c>
      <c r="I96">
        <v>10393.94</v>
      </c>
      <c r="J96">
        <v>12</v>
      </c>
      <c r="K96">
        <v>1</v>
      </c>
      <c r="L96">
        <v>0.03</v>
      </c>
      <c r="M96" t="s">
        <v>201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-114333.33</v>
      </c>
      <c r="AQ96">
        <v>10393.94</v>
      </c>
      <c r="AR96">
        <v>10393.94</v>
      </c>
      <c r="AS96">
        <v>10393.94</v>
      </c>
      <c r="AT96">
        <v>10393.94</v>
      </c>
      <c r="AU96">
        <v>10393.94</v>
      </c>
      <c r="AV96">
        <v>10393.94</v>
      </c>
      <c r="AW96">
        <v>10393.94</v>
      </c>
      <c r="AX96">
        <v>10393.94</v>
      </c>
      <c r="AY96">
        <v>10393.94</v>
      </c>
      <c r="AZ96">
        <v>10393.94</v>
      </c>
      <c r="BA96">
        <v>10393.94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 x14ac:dyDescent="0.25">
      <c r="A97">
        <v>20</v>
      </c>
      <c r="B97" t="s">
        <v>118</v>
      </c>
      <c r="C97" t="s">
        <v>203</v>
      </c>
      <c r="D97" s="2">
        <v>44682</v>
      </c>
      <c r="E97">
        <v>111120.66</v>
      </c>
      <c r="F97" s="2">
        <v>44722</v>
      </c>
      <c r="G97" s="2">
        <v>44682</v>
      </c>
      <c r="H97" s="2">
        <v>45046</v>
      </c>
      <c r="I97">
        <v>9260.06</v>
      </c>
      <c r="J97">
        <v>12</v>
      </c>
      <c r="K97">
        <v>2</v>
      </c>
      <c r="L97">
        <v>0.03</v>
      </c>
      <c r="M97" t="s">
        <v>201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-101860.6</v>
      </c>
      <c r="BC97">
        <v>9260.06</v>
      </c>
      <c r="BD97">
        <v>9260.06</v>
      </c>
      <c r="BE97">
        <v>9260.06</v>
      </c>
      <c r="BF97">
        <v>9260.06</v>
      </c>
      <c r="BG97">
        <v>9260.06</v>
      </c>
      <c r="BH97">
        <v>9260.06</v>
      </c>
      <c r="BI97">
        <v>9260.06</v>
      </c>
      <c r="BJ97">
        <v>9260.06</v>
      </c>
      <c r="BK97">
        <v>9260.06</v>
      </c>
      <c r="BL97">
        <v>9260.06</v>
      </c>
      <c r="BM97">
        <v>9260.06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 x14ac:dyDescent="0.25">
      <c r="A98">
        <v>20</v>
      </c>
      <c r="B98" t="s">
        <v>118</v>
      </c>
      <c r="C98" t="s">
        <v>203</v>
      </c>
      <c r="D98" s="2">
        <v>45047</v>
      </c>
      <c r="E98">
        <v>98998.41</v>
      </c>
      <c r="F98" s="2">
        <v>45087</v>
      </c>
      <c r="G98" s="2">
        <v>45047</v>
      </c>
      <c r="H98" s="2">
        <v>45412</v>
      </c>
      <c r="I98">
        <v>8249.8700000000008</v>
      </c>
      <c r="J98">
        <v>12</v>
      </c>
      <c r="K98">
        <v>3</v>
      </c>
      <c r="L98">
        <v>0.03</v>
      </c>
      <c r="M98" t="s">
        <v>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-90748.54</v>
      </c>
      <c r="BO98">
        <v>8249.8700000000008</v>
      </c>
      <c r="BP98">
        <v>8249.8700000000008</v>
      </c>
      <c r="BQ98">
        <v>8249.8700000000008</v>
      </c>
      <c r="BR98">
        <v>8249.8700000000008</v>
      </c>
      <c r="BS98">
        <v>8249.8700000000008</v>
      </c>
      <c r="BT98">
        <v>8249.8700000000008</v>
      </c>
      <c r="BU98">
        <v>8249.8700000000008</v>
      </c>
      <c r="BV98">
        <v>8249.8700000000008</v>
      </c>
      <c r="BW98">
        <v>8249.8700000000008</v>
      </c>
      <c r="BX98">
        <v>8249.8700000000008</v>
      </c>
      <c r="BY98">
        <v>8249.8700000000008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</row>
    <row r="99" spans="1:109" x14ac:dyDescent="0.25">
      <c r="A99">
        <v>20</v>
      </c>
      <c r="B99" t="s">
        <v>118</v>
      </c>
      <c r="C99" t="s">
        <v>203</v>
      </c>
      <c r="D99" s="2">
        <v>45413</v>
      </c>
      <c r="E99">
        <v>88198.58</v>
      </c>
      <c r="F99" s="2">
        <v>45453</v>
      </c>
      <c r="G99" s="2">
        <v>45413</v>
      </c>
      <c r="H99" s="2">
        <v>45777</v>
      </c>
      <c r="I99">
        <v>7349.88</v>
      </c>
      <c r="J99">
        <v>12</v>
      </c>
      <c r="K99">
        <v>4</v>
      </c>
      <c r="L99">
        <v>0.03</v>
      </c>
      <c r="M99" t="s">
        <v>201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-80848.7</v>
      </c>
      <c r="CA99">
        <v>7349.88</v>
      </c>
      <c r="CB99">
        <v>7349.88</v>
      </c>
      <c r="CC99">
        <v>7349.88</v>
      </c>
      <c r="CD99">
        <v>7349.88</v>
      </c>
      <c r="CE99">
        <v>7349.88</v>
      </c>
      <c r="CF99">
        <v>7349.88</v>
      </c>
      <c r="CG99">
        <v>7349.88</v>
      </c>
      <c r="CH99">
        <v>7349.88</v>
      </c>
      <c r="CI99">
        <v>7349.88</v>
      </c>
      <c r="CJ99">
        <v>7349.88</v>
      </c>
      <c r="CK99">
        <v>7349.88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 x14ac:dyDescent="0.25">
      <c r="A100">
        <v>20</v>
      </c>
      <c r="B100" t="s">
        <v>118</v>
      </c>
      <c r="C100" t="s">
        <v>203</v>
      </c>
      <c r="D100" s="2">
        <v>45778</v>
      </c>
      <c r="E100">
        <v>78576.92</v>
      </c>
      <c r="F100" s="2">
        <v>45818</v>
      </c>
      <c r="G100" s="2">
        <v>45778</v>
      </c>
      <c r="H100" s="2">
        <v>46142</v>
      </c>
      <c r="I100">
        <v>6548.08</v>
      </c>
      <c r="J100">
        <v>12</v>
      </c>
      <c r="K100">
        <v>5</v>
      </c>
      <c r="L100">
        <v>0.03</v>
      </c>
      <c r="M100" t="s">
        <v>201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-72028.84</v>
      </c>
      <c r="CM100">
        <v>6548.08</v>
      </c>
      <c r="CN100">
        <v>6548.08</v>
      </c>
      <c r="CO100">
        <v>6548.08</v>
      </c>
      <c r="CP100">
        <v>6548.08</v>
      </c>
      <c r="CQ100">
        <v>6548.08</v>
      </c>
      <c r="CR100">
        <v>6548.08</v>
      </c>
      <c r="CS100">
        <v>6548.08</v>
      </c>
      <c r="CT100">
        <v>6548.08</v>
      </c>
      <c r="CU100">
        <v>6548.08</v>
      </c>
      <c r="CV100">
        <v>6548.08</v>
      </c>
      <c r="CW100">
        <v>6548.08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 x14ac:dyDescent="0.25">
      <c r="A101">
        <v>20</v>
      </c>
      <c r="B101" t="s">
        <v>118</v>
      </c>
      <c r="C101" t="s">
        <v>203</v>
      </c>
      <c r="D101" s="2">
        <v>46143</v>
      </c>
      <c r="E101">
        <v>70004.89</v>
      </c>
      <c r="F101" s="2">
        <v>46183</v>
      </c>
      <c r="G101" s="2">
        <v>46143</v>
      </c>
      <c r="H101" s="2">
        <v>46507</v>
      </c>
      <c r="I101">
        <v>5833.74</v>
      </c>
      <c r="J101">
        <v>12</v>
      </c>
      <c r="K101">
        <v>6</v>
      </c>
      <c r="L101">
        <v>0.03</v>
      </c>
      <c r="M101" t="s">
        <v>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-64171.15</v>
      </c>
      <c r="CY101">
        <v>5833.74</v>
      </c>
      <c r="CZ101">
        <v>5833.74</v>
      </c>
      <c r="DA101">
        <v>5833.74</v>
      </c>
      <c r="DB101">
        <v>5833.74</v>
      </c>
      <c r="DC101">
        <v>5833.74</v>
      </c>
      <c r="DD101">
        <v>5833.74</v>
      </c>
      <c r="DE101">
        <v>5833.74</v>
      </c>
    </row>
    <row r="102" spans="1:109" x14ac:dyDescent="0.25">
      <c r="A102">
        <v>21</v>
      </c>
      <c r="B102" t="s">
        <v>109</v>
      </c>
      <c r="C102" t="s">
        <v>203</v>
      </c>
      <c r="D102" s="2">
        <v>43952</v>
      </c>
      <c r="E102">
        <v>130000</v>
      </c>
      <c r="F102" s="2">
        <v>43992</v>
      </c>
      <c r="G102" s="2">
        <v>43952</v>
      </c>
      <c r="H102" s="2">
        <v>44316</v>
      </c>
      <c r="I102">
        <v>10833.33</v>
      </c>
      <c r="J102">
        <v>12</v>
      </c>
      <c r="K102">
        <v>0</v>
      </c>
      <c r="L102">
        <v>0.05</v>
      </c>
      <c r="M102" t="s">
        <v>201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10833.33</v>
      </c>
      <c r="AN102">
        <v>10833.33</v>
      </c>
      <c r="AO102">
        <v>10833.33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</row>
    <row r="103" spans="1:109" x14ac:dyDescent="0.25">
      <c r="A103">
        <v>21</v>
      </c>
      <c r="B103" t="s">
        <v>109</v>
      </c>
      <c r="C103" t="s">
        <v>203</v>
      </c>
      <c r="D103" s="2">
        <v>44317</v>
      </c>
      <c r="E103">
        <v>119507.96</v>
      </c>
      <c r="F103" s="2">
        <v>44357</v>
      </c>
      <c r="G103" s="2">
        <v>44317</v>
      </c>
      <c r="H103" s="2">
        <v>44681</v>
      </c>
      <c r="I103">
        <v>9959</v>
      </c>
      <c r="J103">
        <v>12</v>
      </c>
      <c r="K103">
        <v>1</v>
      </c>
      <c r="L103">
        <v>0.03</v>
      </c>
      <c r="M103" t="s">
        <v>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-109548.96</v>
      </c>
      <c r="AQ103">
        <v>9959</v>
      </c>
      <c r="AR103">
        <v>9959</v>
      </c>
      <c r="AS103">
        <v>9959</v>
      </c>
      <c r="AT103">
        <v>9959</v>
      </c>
      <c r="AU103">
        <v>9959</v>
      </c>
      <c r="AV103">
        <v>9959</v>
      </c>
      <c r="AW103">
        <v>9959</v>
      </c>
      <c r="AX103">
        <v>9959</v>
      </c>
      <c r="AY103">
        <v>9959</v>
      </c>
      <c r="AZ103">
        <v>9959</v>
      </c>
      <c r="BA103">
        <v>9959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</row>
    <row r="104" spans="1:109" x14ac:dyDescent="0.25">
      <c r="A104">
        <v>21</v>
      </c>
      <c r="B104" t="s">
        <v>109</v>
      </c>
      <c r="C104" t="s">
        <v>203</v>
      </c>
      <c r="D104" s="2">
        <v>44682</v>
      </c>
      <c r="E104">
        <v>109862.72</v>
      </c>
      <c r="F104" s="2">
        <v>44722</v>
      </c>
      <c r="G104" s="2">
        <v>44682</v>
      </c>
      <c r="H104" s="2">
        <v>45046</v>
      </c>
      <c r="I104">
        <v>9155.23</v>
      </c>
      <c r="J104">
        <v>12</v>
      </c>
      <c r="K104">
        <v>2</v>
      </c>
      <c r="L104">
        <v>0.03</v>
      </c>
      <c r="M104" t="s">
        <v>201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-100707.49</v>
      </c>
      <c r="BC104">
        <v>9155.23</v>
      </c>
      <c r="BD104">
        <v>9155.23</v>
      </c>
      <c r="BE104">
        <v>9155.23</v>
      </c>
      <c r="BF104">
        <v>9155.23</v>
      </c>
      <c r="BG104">
        <v>9155.23</v>
      </c>
      <c r="BH104">
        <v>9155.23</v>
      </c>
      <c r="BI104">
        <v>9155.23</v>
      </c>
      <c r="BJ104">
        <v>9155.23</v>
      </c>
      <c r="BK104">
        <v>9155.23</v>
      </c>
      <c r="BL104">
        <v>9155.23</v>
      </c>
      <c r="BM104">
        <v>9155.23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</row>
    <row r="105" spans="1:109" x14ac:dyDescent="0.25">
      <c r="A105">
        <v>21</v>
      </c>
      <c r="B105" t="s">
        <v>109</v>
      </c>
      <c r="C105" t="s">
        <v>203</v>
      </c>
      <c r="D105" s="2">
        <v>45047</v>
      </c>
      <c r="E105">
        <v>100995.92</v>
      </c>
      <c r="F105" s="2">
        <v>45087</v>
      </c>
      <c r="G105" s="2">
        <v>45047</v>
      </c>
      <c r="H105" s="2">
        <v>45412</v>
      </c>
      <c r="I105">
        <v>8416.33</v>
      </c>
      <c r="J105">
        <v>12</v>
      </c>
      <c r="K105">
        <v>3</v>
      </c>
      <c r="L105">
        <v>0.03</v>
      </c>
      <c r="M105" t="s">
        <v>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-92579.59</v>
      </c>
      <c r="BO105">
        <v>8416.33</v>
      </c>
      <c r="BP105">
        <v>8416.33</v>
      </c>
      <c r="BQ105">
        <v>8416.33</v>
      </c>
      <c r="BR105">
        <v>8416.33</v>
      </c>
      <c r="BS105">
        <v>8416.33</v>
      </c>
      <c r="BT105">
        <v>8416.33</v>
      </c>
      <c r="BU105">
        <v>8416.33</v>
      </c>
      <c r="BV105">
        <v>8416.33</v>
      </c>
      <c r="BW105">
        <v>8416.33</v>
      </c>
      <c r="BX105">
        <v>8416.33</v>
      </c>
      <c r="BY105">
        <v>8416.33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</row>
    <row r="106" spans="1:109" x14ac:dyDescent="0.25">
      <c r="A106">
        <v>21</v>
      </c>
      <c r="B106" t="s">
        <v>109</v>
      </c>
      <c r="C106" t="s">
        <v>203</v>
      </c>
      <c r="D106" s="2">
        <v>45413</v>
      </c>
      <c r="E106">
        <v>92844.75</v>
      </c>
      <c r="F106" s="2">
        <v>45453</v>
      </c>
      <c r="G106" s="2">
        <v>45413</v>
      </c>
      <c r="H106" s="2">
        <v>45777</v>
      </c>
      <c r="I106">
        <v>7737.06</v>
      </c>
      <c r="J106">
        <v>12</v>
      </c>
      <c r="K106">
        <v>4</v>
      </c>
      <c r="L106">
        <v>0.03</v>
      </c>
      <c r="M106" t="s">
        <v>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-85107.69</v>
      </c>
      <c r="CA106">
        <v>7737.06</v>
      </c>
      <c r="CB106">
        <v>7737.06</v>
      </c>
      <c r="CC106">
        <v>7737.06</v>
      </c>
      <c r="CD106">
        <v>7737.06</v>
      </c>
      <c r="CE106">
        <v>7737.06</v>
      </c>
      <c r="CF106">
        <v>7737.06</v>
      </c>
      <c r="CG106">
        <v>7737.06</v>
      </c>
      <c r="CH106">
        <v>7737.06</v>
      </c>
      <c r="CI106">
        <v>7737.06</v>
      </c>
      <c r="CJ106">
        <v>7737.06</v>
      </c>
      <c r="CK106">
        <v>7737.06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</row>
    <row r="107" spans="1:109" x14ac:dyDescent="0.25">
      <c r="A107">
        <v>21</v>
      </c>
      <c r="B107" t="s">
        <v>109</v>
      </c>
      <c r="C107" t="s">
        <v>203</v>
      </c>
      <c r="D107" s="2">
        <v>45778</v>
      </c>
      <c r="E107">
        <v>85351.44</v>
      </c>
      <c r="F107" s="2">
        <v>45818</v>
      </c>
      <c r="G107" s="2">
        <v>45778</v>
      </c>
      <c r="H107" s="2">
        <v>46142</v>
      </c>
      <c r="I107">
        <v>7112.62</v>
      </c>
      <c r="J107">
        <v>12</v>
      </c>
      <c r="K107">
        <v>5</v>
      </c>
      <c r="L107">
        <v>0.03</v>
      </c>
      <c r="M107" t="s">
        <v>201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-78238.820000000007</v>
      </c>
      <c r="CM107">
        <v>7112.62</v>
      </c>
      <c r="CN107">
        <v>7112.62</v>
      </c>
      <c r="CO107">
        <v>7112.62</v>
      </c>
      <c r="CP107">
        <v>7112.62</v>
      </c>
      <c r="CQ107">
        <v>7112.62</v>
      </c>
      <c r="CR107">
        <v>7112.62</v>
      </c>
      <c r="CS107">
        <v>7112.62</v>
      </c>
      <c r="CT107">
        <v>7112.62</v>
      </c>
      <c r="CU107">
        <v>7112.62</v>
      </c>
      <c r="CV107">
        <v>7112.62</v>
      </c>
      <c r="CW107">
        <v>7112.62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</row>
    <row r="108" spans="1:109" x14ac:dyDescent="0.25">
      <c r="A108">
        <v>21</v>
      </c>
      <c r="B108" t="s">
        <v>109</v>
      </c>
      <c r="C108" t="s">
        <v>203</v>
      </c>
      <c r="D108" s="2">
        <v>46143</v>
      </c>
      <c r="E108">
        <v>78462.899999999994</v>
      </c>
      <c r="F108" s="2">
        <v>46183</v>
      </c>
      <c r="G108" s="2">
        <v>46143</v>
      </c>
      <c r="H108" s="2">
        <v>46507</v>
      </c>
      <c r="I108">
        <v>6538.57</v>
      </c>
      <c r="J108">
        <v>12</v>
      </c>
      <c r="K108">
        <v>6</v>
      </c>
      <c r="L108">
        <v>0.03</v>
      </c>
      <c r="M108" t="s">
        <v>201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-71924.33</v>
      </c>
      <c r="CY108">
        <v>6538.57</v>
      </c>
      <c r="CZ108">
        <v>6538.57</v>
      </c>
      <c r="DA108">
        <v>6538.57</v>
      </c>
      <c r="DB108">
        <v>6538.57</v>
      </c>
      <c r="DC108">
        <v>6538.57</v>
      </c>
      <c r="DD108">
        <v>6538.57</v>
      </c>
      <c r="DE108">
        <v>6538.57</v>
      </c>
    </row>
    <row r="109" spans="1:109" x14ac:dyDescent="0.25">
      <c r="A109">
        <v>23</v>
      </c>
      <c r="B109" t="s">
        <v>119</v>
      </c>
      <c r="C109" t="s">
        <v>203</v>
      </c>
      <c r="D109" s="2">
        <v>44228</v>
      </c>
      <c r="E109">
        <v>7500</v>
      </c>
      <c r="F109" s="2">
        <v>44268</v>
      </c>
      <c r="G109" s="2">
        <v>44228</v>
      </c>
      <c r="H109" s="2">
        <v>44316</v>
      </c>
      <c r="I109">
        <v>2500</v>
      </c>
      <c r="J109">
        <v>3</v>
      </c>
      <c r="K109">
        <v>0</v>
      </c>
      <c r="L109">
        <v>0.05</v>
      </c>
      <c r="M109" t="s">
        <v>201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-5000</v>
      </c>
      <c r="AN109">
        <v>2500</v>
      </c>
      <c r="AO109">
        <v>2500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 x14ac:dyDescent="0.25">
      <c r="A110">
        <v>23</v>
      </c>
      <c r="B110" t="s">
        <v>119</v>
      </c>
      <c r="C110" t="s">
        <v>203</v>
      </c>
      <c r="D110" s="2">
        <v>44317</v>
      </c>
      <c r="E110">
        <v>6894.69</v>
      </c>
      <c r="F110" s="2">
        <v>44357</v>
      </c>
      <c r="G110" s="2">
        <v>44317</v>
      </c>
      <c r="H110" s="2">
        <v>44408</v>
      </c>
      <c r="I110">
        <v>2298.23</v>
      </c>
      <c r="J110">
        <v>3</v>
      </c>
      <c r="K110">
        <v>1</v>
      </c>
      <c r="L110">
        <v>0.03</v>
      </c>
      <c r="M110" t="s">
        <v>201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-4596.46</v>
      </c>
      <c r="AQ110">
        <v>2298.23</v>
      </c>
      <c r="AR110">
        <v>2298.23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 x14ac:dyDescent="0.25">
      <c r="A111">
        <v>23</v>
      </c>
      <c r="B111" t="s">
        <v>119</v>
      </c>
      <c r="C111" t="s">
        <v>203</v>
      </c>
      <c r="D111" s="2">
        <v>44409</v>
      </c>
      <c r="E111">
        <v>6338.23</v>
      </c>
      <c r="F111" s="2">
        <v>44449</v>
      </c>
      <c r="G111" s="2">
        <v>44409</v>
      </c>
      <c r="H111" s="2">
        <v>44500</v>
      </c>
      <c r="I111">
        <v>2112.7399999999998</v>
      </c>
      <c r="J111">
        <v>3</v>
      </c>
      <c r="K111">
        <v>2</v>
      </c>
      <c r="L111">
        <v>0.03</v>
      </c>
      <c r="M111" t="s">
        <v>201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-4225.49</v>
      </c>
      <c r="AT111">
        <v>2112.7399999999998</v>
      </c>
      <c r="AU111">
        <v>2112.7399999999998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 x14ac:dyDescent="0.25">
      <c r="A112">
        <v>23</v>
      </c>
      <c r="B112" t="s">
        <v>119</v>
      </c>
      <c r="C112" t="s">
        <v>203</v>
      </c>
      <c r="D112" s="2">
        <v>44501</v>
      </c>
      <c r="E112">
        <v>5826.69</v>
      </c>
      <c r="F112" s="2">
        <v>44541</v>
      </c>
      <c r="G112" s="2">
        <v>44501</v>
      </c>
      <c r="H112" s="2">
        <v>44592</v>
      </c>
      <c r="I112">
        <v>1942.23</v>
      </c>
      <c r="J112">
        <v>3</v>
      </c>
      <c r="K112">
        <v>3</v>
      </c>
      <c r="L112">
        <v>0.03</v>
      </c>
      <c r="M112" t="s">
        <v>201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-3884.46</v>
      </c>
      <c r="AW112">
        <v>1942.23</v>
      </c>
      <c r="AX112">
        <v>1942.23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09" x14ac:dyDescent="0.25">
      <c r="A113">
        <v>23</v>
      </c>
      <c r="B113" t="s">
        <v>119</v>
      </c>
      <c r="C113" t="s">
        <v>203</v>
      </c>
      <c r="D113" s="2">
        <v>44593</v>
      </c>
      <c r="E113">
        <v>5356.43</v>
      </c>
      <c r="F113" s="2">
        <v>44633</v>
      </c>
      <c r="G113" s="2">
        <v>44593</v>
      </c>
      <c r="H113" s="2">
        <v>44681</v>
      </c>
      <c r="I113">
        <v>1785.48</v>
      </c>
      <c r="J113">
        <v>3</v>
      </c>
      <c r="K113">
        <v>4</v>
      </c>
      <c r="L113">
        <v>0.03</v>
      </c>
      <c r="M113" t="s">
        <v>201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-3570.95</v>
      </c>
      <c r="AZ113">
        <v>1785.48</v>
      </c>
      <c r="BA113">
        <v>1785.48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09" x14ac:dyDescent="0.25">
      <c r="A114">
        <v>23</v>
      </c>
      <c r="B114" t="s">
        <v>119</v>
      </c>
      <c r="C114" t="s">
        <v>203</v>
      </c>
      <c r="D114" s="2">
        <v>44682</v>
      </c>
      <c r="E114">
        <v>4924.12</v>
      </c>
      <c r="F114" s="2">
        <v>44722</v>
      </c>
      <c r="G114" s="2">
        <v>44682</v>
      </c>
      <c r="H114" s="2">
        <v>44773</v>
      </c>
      <c r="I114">
        <v>1641.37</v>
      </c>
      <c r="J114">
        <v>3</v>
      </c>
      <c r="K114">
        <v>5</v>
      </c>
      <c r="L114">
        <v>0.03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-3282.75</v>
      </c>
      <c r="BC114">
        <v>1641.37</v>
      </c>
      <c r="BD114">
        <v>1641.37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09" x14ac:dyDescent="0.25">
      <c r="A115">
        <v>23</v>
      </c>
      <c r="B115" t="s">
        <v>119</v>
      </c>
      <c r="C115" t="s">
        <v>203</v>
      </c>
      <c r="D115" s="2">
        <v>44774</v>
      </c>
      <c r="E115">
        <v>4526.71</v>
      </c>
      <c r="F115" s="2">
        <v>44814</v>
      </c>
      <c r="G115" s="2">
        <v>44774</v>
      </c>
      <c r="H115" s="2">
        <v>44865</v>
      </c>
      <c r="I115">
        <v>1508.9</v>
      </c>
      <c r="J115">
        <v>3</v>
      </c>
      <c r="K115">
        <v>6</v>
      </c>
      <c r="L115">
        <v>0.03</v>
      </c>
      <c r="M115" t="s">
        <v>201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-3017.81</v>
      </c>
      <c r="BF115">
        <v>1508.9</v>
      </c>
      <c r="BG115">
        <v>1508.9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09" x14ac:dyDescent="0.25">
      <c r="A116">
        <v>23</v>
      </c>
      <c r="B116" t="s">
        <v>119</v>
      </c>
      <c r="C116" t="s">
        <v>203</v>
      </c>
      <c r="D116" s="2">
        <v>44866</v>
      </c>
      <c r="E116">
        <v>4161.3599999999997</v>
      </c>
      <c r="F116" s="2">
        <v>44906</v>
      </c>
      <c r="G116" s="2">
        <v>44866</v>
      </c>
      <c r="H116" s="2">
        <v>44957</v>
      </c>
      <c r="I116">
        <v>1387.12</v>
      </c>
      <c r="J116">
        <v>3</v>
      </c>
      <c r="K116">
        <v>7</v>
      </c>
      <c r="L116">
        <v>0.03</v>
      </c>
      <c r="M116" t="s">
        <v>201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-2774.24</v>
      </c>
      <c r="BI116">
        <v>1387.12</v>
      </c>
      <c r="BJ116">
        <v>1387.12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09" x14ac:dyDescent="0.25">
      <c r="A117">
        <v>23</v>
      </c>
      <c r="B117" t="s">
        <v>119</v>
      </c>
      <c r="C117" t="s">
        <v>203</v>
      </c>
      <c r="D117" s="2">
        <v>44958</v>
      </c>
      <c r="E117">
        <v>3825.51</v>
      </c>
      <c r="F117" s="2">
        <v>44998</v>
      </c>
      <c r="G117" s="2">
        <v>44958</v>
      </c>
      <c r="H117" s="2">
        <v>45046</v>
      </c>
      <c r="I117">
        <v>1275.17</v>
      </c>
      <c r="J117">
        <v>3</v>
      </c>
      <c r="K117">
        <v>8</v>
      </c>
      <c r="L117">
        <v>0.03</v>
      </c>
      <c r="M117" t="s">
        <v>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-2550.34</v>
      </c>
      <c r="BL117">
        <v>1275.17</v>
      </c>
      <c r="BM117">
        <v>1275.17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09" x14ac:dyDescent="0.25">
      <c r="A118">
        <v>23</v>
      </c>
      <c r="B118" t="s">
        <v>119</v>
      </c>
      <c r="C118" t="s">
        <v>203</v>
      </c>
      <c r="D118" s="2">
        <v>45047</v>
      </c>
      <c r="E118">
        <v>3516.76</v>
      </c>
      <c r="F118" s="2">
        <v>45087</v>
      </c>
      <c r="G118" s="2">
        <v>45047</v>
      </c>
      <c r="H118" s="2">
        <v>45138</v>
      </c>
      <c r="I118">
        <v>1172.25</v>
      </c>
      <c r="J118">
        <v>3</v>
      </c>
      <c r="K118">
        <v>9</v>
      </c>
      <c r="L118">
        <v>0.03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-2344.5100000000002</v>
      </c>
      <c r="BO118">
        <v>1172.25</v>
      </c>
      <c r="BP118">
        <v>1172.25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</row>
    <row r="119" spans="1:109" x14ac:dyDescent="0.25">
      <c r="A119">
        <v>23</v>
      </c>
      <c r="B119" t="s">
        <v>119</v>
      </c>
      <c r="C119" t="s">
        <v>203</v>
      </c>
      <c r="D119" s="2">
        <v>45139</v>
      </c>
      <c r="E119">
        <v>3232.93</v>
      </c>
      <c r="F119" s="2">
        <v>45179</v>
      </c>
      <c r="G119" s="2">
        <v>45139</v>
      </c>
      <c r="H119" s="2">
        <v>45230</v>
      </c>
      <c r="I119">
        <v>1077.6400000000001</v>
      </c>
      <c r="J119">
        <v>3</v>
      </c>
      <c r="K119">
        <v>10</v>
      </c>
      <c r="L119">
        <v>0.03</v>
      </c>
      <c r="M119" t="s">
        <v>201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-2155.29</v>
      </c>
      <c r="BR119">
        <v>1077.6400000000001</v>
      </c>
      <c r="BS119">
        <v>1077.6400000000001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</row>
    <row r="120" spans="1:109" x14ac:dyDescent="0.25">
      <c r="A120">
        <v>23</v>
      </c>
      <c r="B120" t="s">
        <v>119</v>
      </c>
      <c r="C120" t="s">
        <v>203</v>
      </c>
      <c r="D120" s="2">
        <v>45231</v>
      </c>
      <c r="E120">
        <v>2972.01</v>
      </c>
      <c r="F120" s="2">
        <v>45271</v>
      </c>
      <c r="G120" s="2">
        <v>45231</v>
      </c>
      <c r="H120" s="2">
        <v>45322</v>
      </c>
      <c r="I120">
        <v>990.67</v>
      </c>
      <c r="J120">
        <v>3</v>
      </c>
      <c r="K120">
        <v>11</v>
      </c>
      <c r="L120">
        <v>0.03</v>
      </c>
      <c r="M120" t="s">
        <v>201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-1981.34</v>
      </c>
      <c r="BU120">
        <v>990.67</v>
      </c>
      <c r="BV120">
        <v>990.67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09" x14ac:dyDescent="0.25">
      <c r="A121">
        <v>23</v>
      </c>
      <c r="B121" t="s">
        <v>119</v>
      </c>
      <c r="C121" t="s">
        <v>203</v>
      </c>
      <c r="D121" s="2">
        <v>45323</v>
      </c>
      <c r="E121">
        <v>2732.14</v>
      </c>
      <c r="F121" s="2">
        <v>45363</v>
      </c>
      <c r="G121" s="2">
        <v>45323</v>
      </c>
      <c r="H121" s="2">
        <v>45412</v>
      </c>
      <c r="I121">
        <v>910.71</v>
      </c>
      <c r="J121">
        <v>3</v>
      </c>
      <c r="K121">
        <v>12</v>
      </c>
      <c r="L121">
        <v>0.03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-1821.43</v>
      </c>
      <c r="BX121">
        <v>910.71</v>
      </c>
      <c r="BY121">
        <v>910.71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 x14ac:dyDescent="0.25">
      <c r="A122">
        <v>23</v>
      </c>
      <c r="B122" t="s">
        <v>119</v>
      </c>
      <c r="C122" t="s">
        <v>203</v>
      </c>
      <c r="D122" s="2">
        <v>45413</v>
      </c>
      <c r="E122">
        <v>2511.64</v>
      </c>
      <c r="F122" s="2">
        <v>45453</v>
      </c>
      <c r="G122" s="2">
        <v>45413</v>
      </c>
      <c r="H122" s="2">
        <v>45504</v>
      </c>
      <c r="I122">
        <v>837.21</v>
      </c>
      <c r="J122">
        <v>3</v>
      </c>
      <c r="K122">
        <v>13</v>
      </c>
      <c r="L122">
        <v>0.03</v>
      </c>
      <c r="M122" t="s">
        <v>201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-1674.43</v>
      </c>
      <c r="CA122">
        <v>837.21</v>
      </c>
      <c r="CB122">
        <v>837.21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</row>
    <row r="123" spans="1:109" x14ac:dyDescent="0.25">
      <c r="A123">
        <v>23</v>
      </c>
      <c r="B123" t="s">
        <v>119</v>
      </c>
      <c r="C123" t="s">
        <v>203</v>
      </c>
      <c r="D123" s="2">
        <v>45505</v>
      </c>
      <c r="E123">
        <v>2308.9299999999998</v>
      </c>
      <c r="F123" s="2">
        <v>45545</v>
      </c>
      <c r="G123" s="2">
        <v>45505</v>
      </c>
      <c r="H123" s="2">
        <v>45596</v>
      </c>
      <c r="I123">
        <v>769.64</v>
      </c>
      <c r="J123">
        <v>3</v>
      </c>
      <c r="K123">
        <v>14</v>
      </c>
      <c r="L123">
        <v>0.03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-1539.29</v>
      </c>
      <c r="CD123">
        <v>769.64</v>
      </c>
      <c r="CE123">
        <v>769.64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</row>
    <row r="124" spans="1:109" x14ac:dyDescent="0.25">
      <c r="A124">
        <v>23</v>
      </c>
      <c r="B124" t="s">
        <v>119</v>
      </c>
      <c r="C124" t="s">
        <v>203</v>
      </c>
      <c r="D124" s="2">
        <v>45597</v>
      </c>
      <c r="E124">
        <v>2122.58</v>
      </c>
      <c r="F124" s="2">
        <v>45637</v>
      </c>
      <c r="G124" s="2">
        <v>45597</v>
      </c>
      <c r="H124" s="2">
        <v>45688</v>
      </c>
      <c r="I124">
        <v>707.53</v>
      </c>
      <c r="J124">
        <v>3</v>
      </c>
      <c r="K124">
        <v>15</v>
      </c>
      <c r="L124">
        <v>0.03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-1415.05</v>
      </c>
      <c r="CG124">
        <v>707.53</v>
      </c>
      <c r="CH124">
        <v>707.53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</row>
    <row r="125" spans="1:109" x14ac:dyDescent="0.25">
      <c r="A125">
        <v>23</v>
      </c>
      <c r="B125" t="s">
        <v>119</v>
      </c>
      <c r="C125" t="s">
        <v>203</v>
      </c>
      <c r="D125" s="2">
        <v>45689</v>
      </c>
      <c r="E125">
        <v>1951.27</v>
      </c>
      <c r="F125" s="2">
        <v>45729</v>
      </c>
      <c r="G125" s="2">
        <v>45689</v>
      </c>
      <c r="H125" s="2">
        <v>45777</v>
      </c>
      <c r="I125">
        <v>650.41999999999996</v>
      </c>
      <c r="J125">
        <v>3</v>
      </c>
      <c r="K125">
        <v>16</v>
      </c>
      <c r="L125">
        <v>0.03</v>
      </c>
      <c r="M125" t="s">
        <v>201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-1300.8499999999999</v>
      </c>
      <c r="CJ125">
        <v>650.41999999999996</v>
      </c>
      <c r="CK125">
        <v>650.41999999999996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</row>
    <row r="126" spans="1:109" x14ac:dyDescent="0.25">
      <c r="A126">
        <v>23</v>
      </c>
      <c r="B126" t="s">
        <v>119</v>
      </c>
      <c r="C126" t="s">
        <v>203</v>
      </c>
      <c r="D126" s="2">
        <v>45778</v>
      </c>
      <c r="E126">
        <v>1793.79</v>
      </c>
      <c r="F126" s="2">
        <v>45818</v>
      </c>
      <c r="G126" s="2">
        <v>45778</v>
      </c>
      <c r="H126" s="2">
        <v>45869</v>
      </c>
      <c r="I126">
        <v>597.92999999999995</v>
      </c>
      <c r="J126">
        <v>3</v>
      </c>
      <c r="K126">
        <v>17</v>
      </c>
      <c r="L126">
        <v>0.03</v>
      </c>
      <c r="M126" t="s">
        <v>201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-1195.8599999999999</v>
      </c>
      <c r="CM126">
        <v>597.92999999999995</v>
      </c>
      <c r="CN126">
        <v>597.92999999999995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</row>
    <row r="127" spans="1:109" x14ac:dyDescent="0.25">
      <c r="A127">
        <v>23</v>
      </c>
      <c r="B127" t="s">
        <v>119</v>
      </c>
      <c r="C127" t="s">
        <v>203</v>
      </c>
      <c r="D127" s="2">
        <v>45870</v>
      </c>
      <c r="E127">
        <v>1649.01</v>
      </c>
      <c r="F127" s="2">
        <v>45910</v>
      </c>
      <c r="G127" s="2">
        <v>45870</v>
      </c>
      <c r="H127" s="2">
        <v>45961</v>
      </c>
      <c r="I127">
        <v>549.66999999999996</v>
      </c>
      <c r="J127">
        <v>3</v>
      </c>
      <c r="K127">
        <v>18</v>
      </c>
      <c r="L127">
        <v>0.03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-1099.3399999999999</v>
      </c>
      <c r="CP127">
        <v>549.66999999999996</v>
      </c>
      <c r="CQ127">
        <v>549.66999999999996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</row>
    <row r="128" spans="1:109" x14ac:dyDescent="0.25">
      <c r="A128">
        <v>23</v>
      </c>
      <c r="B128" t="s">
        <v>119</v>
      </c>
      <c r="C128" t="s">
        <v>203</v>
      </c>
      <c r="D128" s="2">
        <v>45962</v>
      </c>
      <c r="E128">
        <v>1515.93</v>
      </c>
      <c r="F128" s="2">
        <v>46002</v>
      </c>
      <c r="G128" s="2">
        <v>45962</v>
      </c>
      <c r="H128" s="2">
        <v>46053</v>
      </c>
      <c r="I128">
        <v>505.31</v>
      </c>
      <c r="J128">
        <v>3</v>
      </c>
      <c r="K128">
        <v>19</v>
      </c>
      <c r="L128">
        <v>0.03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-1010.62</v>
      </c>
      <c r="CS128">
        <v>505.31</v>
      </c>
      <c r="CT128">
        <v>505.31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</row>
    <row r="129" spans="1:109" x14ac:dyDescent="0.25">
      <c r="A129">
        <v>23</v>
      </c>
      <c r="B129" t="s">
        <v>119</v>
      </c>
      <c r="C129" t="s">
        <v>203</v>
      </c>
      <c r="D129" s="2">
        <v>46054</v>
      </c>
      <c r="E129">
        <v>1393.58</v>
      </c>
      <c r="F129" s="2">
        <v>46094</v>
      </c>
      <c r="G129" s="2">
        <v>46054</v>
      </c>
      <c r="H129" s="2">
        <v>46142</v>
      </c>
      <c r="I129">
        <v>464.53</v>
      </c>
      <c r="J129">
        <v>3</v>
      </c>
      <c r="K129">
        <v>20</v>
      </c>
      <c r="L129">
        <v>0.03</v>
      </c>
      <c r="M129" t="s">
        <v>201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-929.05</v>
      </c>
      <c r="CV129">
        <v>464.53</v>
      </c>
      <c r="CW129">
        <v>464.53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 x14ac:dyDescent="0.25">
      <c r="A130">
        <v>23</v>
      </c>
      <c r="B130" t="s">
        <v>119</v>
      </c>
      <c r="C130" t="s">
        <v>203</v>
      </c>
      <c r="D130" s="2">
        <v>46143</v>
      </c>
      <c r="E130">
        <v>1281.0999999999999</v>
      </c>
      <c r="F130" s="2">
        <v>46183</v>
      </c>
      <c r="G130" s="2">
        <v>46143</v>
      </c>
      <c r="H130" s="2">
        <v>46234</v>
      </c>
      <c r="I130">
        <v>427.03</v>
      </c>
      <c r="J130">
        <v>3</v>
      </c>
      <c r="K130">
        <v>21</v>
      </c>
      <c r="L130">
        <v>0.03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-854.07</v>
      </c>
      <c r="CY130">
        <v>427.03</v>
      </c>
      <c r="CZ130">
        <v>427.03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 x14ac:dyDescent="0.25">
      <c r="A131">
        <v>23</v>
      </c>
      <c r="B131" t="s">
        <v>119</v>
      </c>
      <c r="C131" t="s">
        <v>203</v>
      </c>
      <c r="D131" s="2">
        <v>46235</v>
      </c>
      <c r="E131">
        <v>1177.71</v>
      </c>
      <c r="F131" s="2">
        <v>46275</v>
      </c>
      <c r="G131" s="2">
        <v>46235</v>
      </c>
      <c r="H131" s="2">
        <v>46326</v>
      </c>
      <c r="I131">
        <v>392.57</v>
      </c>
      <c r="J131">
        <v>3</v>
      </c>
      <c r="K131">
        <v>22</v>
      </c>
      <c r="L131">
        <v>0.03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-785.14</v>
      </c>
      <c r="DB131">
        <v>392.57</v>
      </c>
      <c r="DC131">
        <v>392.57</v>
      </c>
      <c r="DD131">
        <v>0</v>
      </c>
      <c r="DE131">
        <v>0</v>
      </c>
    </row>
    <row r="132" spans="1:109" x14ac:dyDescent="0.25">
      <c r="A132">
        <v>23</v>
      </c>
      <c r="B132" t="s">
        <v>119</v>
      </c>
      <c r="C132" t="s">
        <v>203</v>
      </c>
      <c r="D132" s="2">
        <v>46327</v>
      </c>
      <c r="E132">
        <v>1082.6600000000001</v>
      </c>
      <c r="F132" s="2">
        <v>46367</v>
      </c>
      <c r="G132" s="2">
        <v>46327</v>
      </c>
      <c r="H132" s="2">
        <v>46418</v>
      </c>
      <c r="I132">
        <v>360.89</v>
      </c>
      <c r="J132">
        <v>3</v>
      </c>
      <c r="K132">
        <v>23</v>
      </c>
      <c r="L132">
        <v>0.03</v>
      </c>
      <c r="M132" t="s">
        <v>201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-721.77</v>
      </c>
      <c r="DE132">
        <v>360.89</v>
      </c>
    </row>
    <row r="133" spans="1:109" x14ac:dyDescent="0.25">
      <c r="A133">
        <v>23</v>
      </c>
      <c r="B133" t="s">
        <v>119</v>
      </c>
      <c r="C133" t="s">
        <v>203</v>
      </c>
      <c r="D133" s="2">
        <v>46419</v>
      </c>
      <c r="E133">
        <v>995.28</v>
      </c>
      <c r="F133" s="2">
        <v>46459</v>
      </c>
      <c r="G133" s="2">
        <v>46419</v>
      </c>
      <c r="H133" s="2">
        <v>46507</v>
      </c>
      <c r="I133">
        <v>331.76</v>
      </c>
      <c r="J133">
        <v>3</v>
      </c>
      <c r="K133">
        <v>24</v>
      </c>
      <c r="L133">
        <v>0.03</v>
      </c>
      <c r="M133" t="s">
        <v>201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 x14ac:dyDescent="0.25">
      <c r="A134">
        <v>24</v>
      </c>
      <c r="B134" t="s">
        <v>120</v>
      </c>
      <c r="C134" t="s">
        <v>203</v>
      </c>
      <c r="D134" s="2">
        <v>43983</v>
      </c>
      <c r="E134">
        <v>14000</v>
      </c>
      <c r="F134" s="2">
        <v>44023</v>
      </c>
      <c r="G134" s="2">
        <v>43983</v>
      </c>
      <c r="H134" s="2">
        <v>44347</v>
      </c>
      <c r="I134">
        <v>1166.67</v>
      </c>
      <c r="J134">
        <v>12</v>
      </c>
      <c r="K134">
        <v>0</v>
      </c>
      <c r="L134">
        <v>0.05</v>
      </c>
      <c r="M134" t="s">
        <v>201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1166.67</v>
      </c>
      <c r="AN134">
        <v>1166.67</v>
      </c>
      <c r="AO134">
        <v>1166.67</v>
      </c>
      <c r="AP134">
        <v>1166.67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 x14ac:dyDescent="0.25">
      <c r="A135">
        <v>24</v>
      </c>
      <c r="B135" t="s">
        <v>120</v>
      </c>
      <c r="C135" t="s">
        <v>203</v>
      </c>
      <c r="D135" s="2">
        <v>44348</v>
      </c>
      <c r="E135">
        <v>13392.34</v>
      </c>
      <c r="F135" s="2">
        <v>44388</v>
      </c>
      <c r="G135" s="2">
        <v>44348</v>
      </c>
      <c r="H135" s="2">
        <v>44712</v>
      </c>
      <c r="I135">
        <v>1116.03</v>
      </c>
      <c r="J135">
        <v>12</v>
      </c>
      <c r="K135">
        <v>1</v>
      </c>
      <c r="L135">
        <v>0.03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-12276.31</v>
      </c>
      <c r="AR135">
        <v>1116.03</v>
      </c>
      <c r="AS135">
        <v>1116.03</v>
      </c>
      <c r="AT135">
        <v>1116.03</v>
      </c>
      <c r="AU135">
        <v>1116.03</v>
      </c>
      <c r="AV135">
        <v>1116.03</v>
      </c>
      <c r="AW135">
        <v>1116.03</v>
      </c>
      <c r="AX135">
        <v>1116.03</v>
      </c>
      <c r="AY135">
        <v>1116.03</v>
      </c>
      <c r="AZ135">
        <v>1116.03</v>
      </c>
      <c r="BA135">
        <v>1116.03</v>
      </c>
      <c r="BB135">
        <v>1116.03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 x14ac:dyDescent="0.25">
      <c r="A136">
        <v>24</v>
      </c>
      <c r="B136" t="s">
        <v>120</v>
      </c>
      <c r="C136" t="s">
        <v>203</v>
      </c>
      <c r="D136" s="2">
        <v>44713</v>
      </c>
      <c r="E136">
        <v>12811.06</v>
      </c>
      <c r="F136" s="2">
        <v>44753</v>
      </c>
      <c r="G136" s="2">
        <v>44713</v>
      </c>
      <c r="H136" s="2">
        <v>45077</v>
      </c>
      <c r="I136">
        <v>1067.5899999999999</v>
      </c>
      <c r="J136">
        <v>12</v>
      </c>
      <c r="K136">
        <v>2</v>
      </c>
      <c r="L136">
        <v>0.03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-11743.47</v>
      </c>
      <c r="BD136">
        <v>1067.5899999999999</v>
      </c>
      <c r="BE136">
        <v>1067.5899999999999</v>
      </c>
      <c r="BF136">
        <v>1067.5899999999999</v>
      </c>
      <c r="BG136">
        <v>1067.5899999999999</v>
      </c>
      <c r="BH136">
        <v>1067.5899999999999</v>
      </c>
      <c r="BI136">
        <v>1067.5899999999999</v>
      </c>
      <c r="BJ136">
        <v>1067.5899999999999</v>
      </c>
      <c r="BK136">
        <v>1067.5899999999999</v>
      </c>
      <c r="BL136">
        <v>1067.5899999999999</v>
      </c>
      <c r="BM136">
        <v>1067.5899999999999</v>
      </c>
      <c r="BN136">
        <v>1067.5899999999999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 x14ac:dyDescent="0.25">
      <c r="A137">
        <v>24</v>
      </c>
      <c r="B137" t="s">
        <v>120</v>
      </c>
      <c r="C137" t="s">
        <v>203</v>
      </c>
      <c r="D137" s="2">
        <v>45078</v>
      </c>
      <c r="E137">
        <v>12255</v>
      </c>
      <c r="F137" s="2">
        <v>45118</v>
      </c>
      <c r="G137" s="2">
        <v>45078</v>
      </c>
      <c r="H137" s="2">
        <v>45443</v>
      </c>
      <c r="I137">
        <v>1021.25</v>
      </c>
      <c r="J137">
        <v>12</v>
      </c>
      <c r="K137">
        <v>3</v>
      </c>
      <c r="L137">
        <v>0.03</v>
      </c>
      <c r="M137" t="s">
        <v>201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-11233.75</v>
      </c>
      <c r="BP137">
        <v>1021.25</v>
      </c>
      <c r="BQ137">
        <v>1021.25</v>
      </c>
      <c r="BR137">
        <v>1021.25</v>
      </c>
      <c r="BS137">
        <v>1021.25</v>
      </c>
      <c r="BT137">
        <v>1021.25</v>
      </c>
      <c r="BU137">
        <v>1021.25</v>
      </c>
      <c r="BV137">
        <v>1021.25</v>
      </c>
      <c r="BW137">
        <v>1021.25</v>
      </c>
      <c r="BX137">
        <v>1021.25</v>
      </c>
      <c r="BY137">
        <v>1021.25</v>
      </c>
      <c r="BZ137">
        <v>1021.25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</row>
    <row r="138" spans="1:109" x14ac:dyDescent="0.25">
      <c r="A138">
        <v>24</v>
      </c>
      <c r="B138" t="s">
        <v>120</v>
      </c>
      <c r="C138" t="s">
        <v>203</v>
      </c>
      <c r="D138" s="2">
        <v>45444</v>
      </c>
      <c r="E138">
        <v>11723.08</v>
      </c>
      <c r="F138" s="2">
        <v>45484</v>
      </c>
      <c r="G138" s="2">
        <v>45444</v>
      </c>
      <c r="H138" s="2">
        <v>45808</v>
      </c>
      <c r="I138">
        <v>976.92</v>
      </c>
      <c r="J138">
        <v>12</v>
      </c>
      <c r="K138">
        <v>4</v>
      </c>
      <c r="L138">
        <v>0.03</v>
      </c>
      <c r="M138" t="s">
        <v>201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-10746.16</v>
      </c>
      <c r="CB138">
        <v>976.92</v>
      </c>
      <c r="CC138">
        <v>976.92</v>
      </c>
      <c r="CD138">
        <v>976.92</v>
      </c>
      <c r="CE138">
        <v>976.92</v>
      </c>
      <c r="CF138">
        <v>976.92</v>
      </c>
      <c r="CG138">
        <v>976.92</v>
      </c>
      <c r="CH138">
        <v>976.92</v>
      </c>
      <c r="CI138">
        <v>976.92</v>
      </c>
      <c r="CJ138">
        <v>976.92</v>
      </c>
      <c r="CK138">
        <v>976.92</v>
      </c>
      <c r="CL138">
        <v>976.92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 x14ac:dyDescent="0.25">
      <c r="A139">
        <v>24</v>
      </c>
      <c r="B139" t="s">
        <v>120</v>
      </c>
      <c r="C139" t="s">
        <v>203</v>
      </c>
      <c r="D139" s="2">
        <v>45809</v>
      </c>
      <c r="E139">
        <v>11214.25</v>
      </c>
      <c r="F139" s="2">
        <v>45849</v>
      </c>
      <c r="G139" s="2">
        <v>45809</v>
      </c>
      <c r="H139" s="2">
        <v>46173</v>
      </c>
      <c r="I139">
        <v>934.52</v>
      </c>
      <c r="J139">
        <v>12</v>
      </c>
      <c r="K139">
        <v>5</v>
      </c>
      <c r="L139">
        <v>0.03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-10279.73</v>
      </c>
      <c r="CN139">
        <v>934.52</v>
      </c>
      <c r="CO139">
        <v>934.52</v>
      </c>
      <c r="CP139">
        <v>934.52</v>
      </c>
      <c r="CQ139">
        <v>934.52</v>
      </c>
      <c r="CR139">
        <v>934.52</v>
      </c>
      <c r="CS139">
        <v>934.52</v>
      </c>
      <c r="CT139">
        <v>934.52</v>
      </c>
      <c r="CU139">
        <v>934.52</v>
      </c>
      <c r="CV139">
        <v>934.52</v>
      </c>
      <c r="CW139">
        <v>934.52</v>
      </c>
      <c r="CX139">
        <v>934.52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 x14ac:dyDescent="0.25">
      <c r="A140">
        <v>24</v>
      </c>
      <c r="B140" t="s">
        <v>120</v>
      </c>
      <c r="C140" t="s">
        <v>203</v>
      </c>
      <c r="D140" s="2">
        <v>46174</v>
      </c>
      <c r="E140">
        <v>10727.5</v>
      </c>
      <c r="F140" s="2">
        <v>46214</v>
      </c>
      <c r="G140" s="2">
        <v>46174</v>
      </c>
      <c r="H140" s="2">
        <v>46538</v>
      </c>
      <c r="I140">
        <v>893.96</v>
      </c>
      <c r="J140">
        <v>12</v>
      </c>
      <c r="K140">
        <v>6</v>
      </c>
      <c r="L140">
        <v>0.03</v>
      </c>
      <c r="M140" t="s">
        <v>201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-9833.5400000000009</v>
      </c>
      <c r="CZ140">
        <v>893.96</v>
      </c>
      <c r="DA140">
        <v>893.96</v>
      </c>
      <c r="DB140">
        <v>893.96</v>
      </c>
      <c r="DC140">
        <v>893.96</v>
      </c>
      <c r="DD140">
        <v>893.96</v>
      </c>
      <c r="DE140">
        <v>893.96</v>
      </c>
    </row>
    <row r="141" spans="1:109" x14ac:dyDescent="0.25">
      <c r="A141">
        <v>26</v>
      </c>
      <c r="B141" t="s">
        <v>121</v>
      </c>
      <c r="C141" t="s">
        <v>203</v>
      </c>
      <c r="D141" s="2">
        <v>43983</v>
      </c>
      <c r="E141">
        <v>40000</v>
      </c>
      <c r="F141" s="2">
        <v>44023</v>
      </c>
      <c r="G141" s="2">
        <v>43983</v>
      </c>
      <c r="H141" s="2">
        <v>44347</v>
      </c>
      <c r="I141">
        <v>3333.33</v>
      </c>
      <c r="J141">
        <v>12</v>
      </c>
      <c r="K141">
        <v>0</v>
      </c>
      <c r="L141">
        <v>0.05</v>
      </c>
      <c r="M141" t="s">
        <v>201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3333.33</v>
      </c>
      <c r="AN141">
        <v>3333.33</v>
      </c>
      <c r="AO141">
        <v>3333.33</v>
      </c>
      <c r="AP141">
        <v>3333.33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 x14ac:dyDescent="0.25">
      <c r="A142">
        <v>26</v>
      </c>
      <c r="B142" t="s">
        <v>121</v>
      </c>
      <c r="C142" t="s">
        <v>203</v>
      </c>
      <c r="D142" s="2">
        <v>44348</v>
      </c>
      <c r="E142">
        <v>35636.36</v>
      </c>
      <c r="F142" s="2">
        <v>44388</v>
      </c>
      <c r="G142" s="2">
        <v>44348</v>
      </c>
      <c r="H142" s="2">
        <v>44712</v>
      </c>
      <c r="I142">
        <v>2969.7</v>
      </c>
      <c r="J142">
        <v>12</v>
      </c>
      <c r="K142">
        <v>1</v>
      </c>
      <c r="L142">
        <v>0.03</v>
      </c>
      <c r="M142" t="s">
        <v>201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-32666.66</v>
      </c>
      <c r="AR142">
        <v>2969.7</v>
      </c>
      <c r="AS142">
        <v>2969.7</v>
      </c>
      <c r="AT142">
        <v>2969.7</v>
      </c>
      <c r="AU142">
        <v>2969.7</v>
      </c>
      <c r="AV142">
        <v>2969.7</v>
      </c>
      <c r="AW142">
        <v>2969.7</v>
      </c>
      <c r="AX142">
        <v>2969.7</v>
      </c>
      <c r="AY142">
        <v>2969.7</v>
      </c>
      <c r="AZ142">
        <v>2969.7</v>
      </c>
      <c r="BA142">
        <v>2969.7</v>
      </c>
      <c r="BB142">
        <v>2969.7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 x14ac:dyDescent="0.25">
      <c r="A143">
        <v>26</v>
      </c>
      <c r="B143" t="s">
        <v>121</v>
      </c>
      <c r="C143" t="s">
        <v>203</v>
      </c>
      <c r="D143" s="2">
        <v>44713</v>
      </c>
      <c r="E143">
        <v>31748.76</v>
      </c>
      <c r="F143" s="2">
        <v>44753</v>
      </c>
      <c r="G143" s="2">
        <v>44713</v>
      </c>
      <c r="H143" s="2">
        <v>45077</v>
      </c>
      <c r="I143">
        <v>2645.73</v>
      </c>
      <c r="J143">
        <v>12</v>
      </c>
      <c r="K143">
        <v>2</v>
      </c>
      <c r="L143">
        <v>0.03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-29103.03</v>
      </c>
      <c r="BD143">
        <v>2645.73</v>
      </c>
      <c r="BE143">
        <v>2645.73</v>
      </c>
      <c r="BF143">
        <v>2645.73</v>
      </c>
      <c r="BG143">
        <v>2645.73</v>
      </c>
      <c r="BH143">
        <v>2645.73</v>
      </c>
      <c r="BI143">
        <v>2645.73</v>
      </c>
      <c r="BJ143">
        <v>2645.73</v>
      </c>
      <c r="BK143">
        <v>2645.73</v>
      </c>
      <c r="BL143">
        <v>2645.73</v>
      </c>
      <c r="BM143">
        <v>2645.73</v>
      </c>
      <c r="BN143">
        <v>2645.73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 x14ac:dyDescent="0.25">
      <c r="A144">
        <v>26</v>
      </c>
      <c r="B144" t="s">
        <v>121</v>
      </c>
      <c r="C144" t="s">
        <v>203</v>
      </c>
      <c r="D144" s="2">
        <v>45078</v>
      </c>
      <c r="E144">
        <v>28285.26</v>
      </c>
      <c r="F144" s="2">
        <v>45118</v>
      </c>
      <c r="G144" s="2">
        <v>45078</v>
      </c>
      <c r="H144" s="2">
        <v>45443</v>
      </c>
      <c r="I144">
        <v>2357.1</v>
      </c>
      <c r="J144">
        <v>12</v>
      </c>
      <c r="K144">
        <v>3</v>
      </c>
      <c r="L144">
        <v>0.03</v>
      </c>
      <c r="M144" t="s">
        <v>201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-25928.16</v>
      </c>
      <c r="BP144">
        <v>2357.1</v>
      </c>
      <c r="BQ144">
        <v>2357.1</v>
      </c>
      <c r="BR144">
        <v>2357.1</v>
      </c>
      <c r="BS144">
        <v>2357.1</v>
      </c>
      <c r="BT144">
        <v>2357.1</v>
      </c>
      <c r="BU144">
        <v>2357.1</v>
      </c>
      <c r="BV144">
        <v>2357.1</v>
      </c>
      <c r="BW144">
        <v>2357.1</v>
      </c>
      <c r="BX144">
        <v>2357.1</v>
      </c>
      <c r="BY144">
        <v>2357.1</v>
      </c>
      <c r="BZ144">
        <v>2357.1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 x14ac:dyDescent="0.25">
      <c r="A145">
        <v>26</v>
      </c>
      <c r="B145" t="s">
        <v>121</v>
      </c>
      <c r="C145" t="s">
        <v>203</v>
      </c>
      <c r="D145" s="2">
        <v>45444</v>
      </c>
      <c r="E145">
        <v>25199.59</v>
      </c>
      <c r="F145" s="2">
        <v>45484</v>
      </c>
      <c r="G145" s="2">
        <v>45444</v>
      </c>
      <c r="H145" s="2">
        <v>45808</v>
      </c>
      <c r="I145">
        <v>2099.9699999999998</v>
      </c>
      <c r="J145">
        <v>12</v>
      </c>
      <c r="K145">
        <v>4</v>
      </c>
      <c r="L145">
        <v>0.03</v>
      </c>
      <c r="M145" t="s">
        <v>201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-23099.62</v>
      </c>
      <c r="CB145">
        <v>2099.9699999999998</v>
      </c>
      <c r="CC145">
        <v>2099.9699999999998</v>
      </c>
      <c r="CD145">
        <v>2099.9699999999998</v>
      </c>
      <c r="CE145">
        <v>2099.9699999999998</v>
      </c>
      <c r="CF145">
        <v>2099.9699999999998</v>
      </c>
      <c r="CG145">
        <v>2099.9699999999998</v>
      </c>
      <c r="CH145">
        <v>2099.9699999999998</v>
      </c>
      <c r="CI145">
        <v>2099.9699999999998</v>
      </c>
      <c r="CJ145">
        <v>2099.9699999999998</v>
      </c>
      <c r="CK145">
        <v>2099.9699999999998</v>
      </c>
      <c r="CL145">
        <v>2099.9699999999998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 x14ac:dyDescent="0.25">
      <c r="A146">
        <v>26</v>
      </c>
      <c r="B146" t="s">
        <v>121</v>
      </c>
      <c r="C146" t="s">
        <v>203</v>
      </c>
      <c r="D146" s="2">
        <v>45809</v>
      </c>
      <c r="E146">
        <v>22450.55</v>
      </c>
      <c r="F146" s="2">
        <v>45849</v>
      </c>
      <c r="G146" s="2">
        <v>45809</v>
      </c>
      <c r="H146" s="2">
        <v>46173</v>
      </c>
      <c r="I146">
        <v>1870.88</v>
      </c>
      <c r="J146">
        <v>12</v>
      </c>
      <c r="K146">
        <v>5</v>
      </c>
      <c r="L146">
        <v>0.03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-20579.669999999998</v>
      </c>
      <c r="CN146">
        <v>1870.88</v>
      </c>
      <c r="CO146">
        <v>1870.88</v>
      </c>
      <c r="CP146">
        <v>1870.88</v>
      </c>
      <c r="CQ146">
        <v>1870.88</v>
      </c>
      <c r="CR146">
        <v>1870.88</v>
      </c>
      <c r="CS146">
        <v>1870.88</v>
      </c>
      <c r="CT146">
        <v>1870.88</v>
      </c>
      <c r="CU146">
        <v>1870.88</v>
      </c>
      <c r="CV146">
        <v>1870.88</v>
      </c>
      <c r="CW146">
        <v>1870.88</v>
      </c>
      <c r="CX146">
        <v>1870.88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 x14ac:dyDescent="0.25">
      <c r="A147">
        <v>26</v>
      </c>
      <c r="B147" t="s">
        <v>121</v>
      </c>
      <c r="C147" t="s">
        <v>203</v>
      </c>
      <c r="D147" s="2">
        <v>46174</v>
      </c>
      <c r="E147">
        <v>20001.400000000001</v>
      </c>
      <c r="F147" s="2">
        <v>46214</v>
      </c>
      <c r="G147" s="2">
        <v>46174</v>
      </c>
      <c r="H147" s="2">
        <v>46538</v>
      </c>
      <c r="I147">
        <v>1666.78</v>
      </c>
      <c r="J147">
        <v>12</v>
      </c>
      <c r="K147">
        <v>6</v>
      </c>
      <c r="L147">
        <v>0.03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-18334.62</v>
      </c>
      <c r="CZ147">
        <v>1666.78</v>
      </c>
      <c r="DA147">
        <v>1666.78</v>
      </c>
      <c r="DB147">
        <v>1666.78</v>
      </c>
      <c r="DC147">
        <v>1666.78</v>
      </c>
      <c r="DD147">
        <v>1666.78</v>
      </c>
      <c r="DE147">
        <v>1666.78</v>
      </c>
    </row>
    <row r="148" spans="1:109" x14ac:dyDescent="0.25">
      <c r="A148">
        <v>27</v>
      </c>
      <c r="B148" t="s">
        <v>122</v>
      </c>
      <c r="C148" t="s">
        <v>203</v>
      </c>
      <c r="D148" s="2">
        <v>43983</v>
      </c>
      <c r="E148">
        <v>30000</v>
      </c>
      <c r="F148" s="2">
        <v>44023</v>
      </c>
      <c r="G148" s="2">
        <v>43983</v>
      </c>
      <c r="H148" s="2">
        <v>44347</v>
      </c>
      <c r="I148">
        <v>2500</v>
      </c>
      <c r="J148">
        <v>12</v>
      </c>
      <c r="K148">
        <v>0</v>
      </c>
      <c r="L148">
        <v>0.05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2500</v>
      </c>
      <c r="AN148">
        <v>2500</v>
      </c>
      <c r="AO148">
        <v>2500</v>
      </c>
      <c r="AP148">
        <v>2500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 x14ac:dyDescent="0.25">
      <c r="A149">
        <v>27</v>
      </c>
      <c r="B149" t="s">
        <v>122</v>
      </c>
      <c r="C149" t="s">
        <v>203</v>
      </c>
      <c r="D149" s="2">
        <v>44348</v>
      </c>
      <c r="E149">
        <v>28697.87</v>
      </c>
      <c r="F149" s="2">
        <v>44388</v>
      </c>
      <c r="G149" s="2">
        <v>44348</v>
      </c>
      <c r="H149" s="2">
        <v>44712</v>
      </c>
      <c r="I149">
        <v>2391.4899999999998</v>
      </c>
      <c r="J149">
        <v>12</v>
      </c>
      <c r="K149">
        <v>1</v>
      </c>
      <c r="L149">
        <v>0.03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-26306.38</v>
      </c>
      <c r="AR149">
        <v>2391.4899999999998</v>
      </c>
      <c r="AS149">
        <v>2391.4899999999998</v>
      </c>
      <c r="AT149">
        <v>2391.4899999999998</v>
      </c>
      <c r="AU149">
        <v>2391.4899999999998</v>
      </c>
      <c r="AV149">
        <v>2391.4899999999998</v>
      </c>
      <c r="AW149">
        <v>2391.4899999999998</v>
      </c>
      <c r="AX149">
        <v>2391.4899999999998</v>
      </c>
      <c r="AY149">
        <v>2391.4899999999998</v>
      </c>
      <c r="AZ149">
        <v>2391.4899999999998</v>
      </c>
      <c r="BA149">
        <v>2391.4899999999998</v>
      </c>
      <c r="BB149">
        <v>2391.4899999999998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 x14ac:dyDescent="0.25">
      <c r="A150">
        <v>27</v>
      </c>
      <c r="B150" t="s">
        <v>122</v>
      </c>
      <c r="C150" t="s">
        <v>203</v>
      </c>
      <c r="D150" s="2">
        <v>44713</v>
      </c>
      <c r="E150">
        <v>27452.26</v>
      </c>
      <c r="F150" s="2">
        <v>44753</v>
      </c>
      <c r="G150" s="2">
        <v>44713</v>
      </c>
      <c r="H150" s="2">
        <v>45077</v>
      </c>
      <c r="I150">
        <v>2287.69</v>
      </c>
      <c r="J150">
        <v>12</v>
      </c>
      <c r="K150">
        <v>2</v>
      </c>
      <c r="L150">
        <v>0.03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-25164.57</v>
      </c>
      <c r="BD150">
        <v>2287.69</v>
      </c>
      <c r="BE150">
        <v>2287.69</v>
      </c>
      <c r="BF150">
        <v>2287.69</v>
      </c>
      <c r="BG150">
        <v>2287.69</v>
      </c>
      <c r="BH150">
        <v>2287.69</v>
      </c>
      <c r="BI150">
        <v>2287.69</v>
      </c>
      <c r="BJ150">
        <v>2287.69</v>
      </c>
      <c r="BK150">
        <v>2287.69</v>
      </c>
      <c r="BL150">
        <v>2287.69</v>
      </c>
      <c r="BM150">
        <v>2287.69</v>
      </c>
      <c r="BN150">
        <v>2287.69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</row>
    <row r="151" spans="1:109" x14ac:dyDescent="0.25">
      <c r="A151">
        <v>27</v>
      </c>
      <c r="B151" t="s">
        <v>122</v>
      </c>
      <c r="C151" t="s">
        <v>203</v>
      </c>
      <c r="D151" s="2">
        <v>45078</v>
      </c>
      <c r="E151">
        <v>26260.720000000001</v>
      </c>
      <c r="F151" s="2">
        <v>45118</v>
      </c>
      <c r="G151" s="2">
        <v>45078</v>
      </c>
      <c r="H151" s="2">
        <v>45443</v>
      </c>
      <c r="I151">
        <v>2188.39</v>
      </c>
      <c r="J151">
        <v>12</v>
      </c>
      <c r="K151">
        <v>3</v>
      </c>
      <c r="L151">
        <v>0.03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-24072.33</v>
      </c>
      <c r="BP151">
        <v>2188.39</v>
      </c>
      <c r="BQ151">
        <v>2188.39</v>
      </c>
      <c r="BR151">
        <v>2188.39</v>
      </c>
      <c r="BS151">
        <v>2188.39</v>
      </c>
      <c r="BT151">
        <v>2188.39</v>
      </c>
      <c r="BU151">
        <v>2188.39</v>
      </c>
      <c r="BV151">
        <v>2188.39</v>
      </c>
      <c r="BW151">
        <v>2188.39</v>
      </c>
      <c r="BX151">
        <v>2188.39</v>
      </c>
      <c r="BY151">
        <v>2188.39</v>
      </c>
      <c r="BZ151">
        <v>2188.39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</row>
    <row r="152" spans="1:109" x14ac:dyDescent="0.25">
      <c r="A152">
        <v>27</v>
      </c>
      <c r="B152" t="s">
        <v>122</v>
      </c>
      <c r="C152" t="s">
        <v>203</v>
      </c>
      <c r="D152" s="2">
        <v>45444</v>
      </c>
      <c r="E152">
        <v>25120.89</v>
      </c>
      <c r="F152" s="2">
        <v>45484</v>
      </c>
      <c r="G152" s="2">
        <v>45444</v>
      </c>
      <c r="H152" s="2">
        <v>45808</v>
      </c>
      <c r="I152">
        <v>2093.41</v>
      </c>
      <c r="J152">
        <v>12</v>
      </c>
      <c r="K152">
        <v>4</v>
      </c>
      <c r="L152">
        <v>0.03</v>
      </c>
      <c r="M152" t="s">
        <v>201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-23027.48</v>
      </c>
      <c r="CB152">
        <v>2093.41</v>
      </c>
      <c r="CC152">
        <v>2093.41</v>
      </c>
      <c r="CD152">
        <v>2093.41</v>
      </c>
      <c r="CE152">
        <v>2093.41</v>
      </c>
      <c r="CF152">
        <v>2093.41</v>
      </c>
      <c r="CG152">
        <v>2093.41</v>
      </c>
      <c r="CH152">
        <v>2093.41</v>
      </c>
      <c r="CI152">
        <v>2093.41</v>
      </c>
      <c r="CJ152">
        <v>2093.41</v>
      </c>
      <c r="CK152">
        <v>2093.41</v>
      </c>
      <c r="CL152">
        <v>2093.41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</row>
    <row r="153" spans="1:109" x14ac:dyDescent="0.25">
      <c r="A153">
        <v>27</v>
      </c>
      <c r="B153" t="s">
        <v>122</v>
      </c>
      <c r="C153" t="s">
        <v>203</v>
      </c>
      <c r="D153" s="2">
        <v>45809</v>
      </c>
      <c r="E153">
        <v>24030.54</v>
      </c>
      <c r="F153" s="2">
        <v>45849</v>
      </c>
      <c r="G153" s="2">
        <v>45809</v>
      </c>
      <c r="H153" s="2">
        <v>46173</v>
      </c>
      <c r="I153">
        <v>2002.54</v>
      </c>
      <c r="J153">
        <v>12</v>
      </c>
      <c r="K153">
        <v>5</v>
      </c>
      <c r="L153">
        <v>0.03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-22028</v>
      </c>
      <c r="CN153">
        <v>2002.54</v>
      </c>
      <c r="CO153">
        <v>2002.54</v>
      </c>
      <c r="CP153">
        <v>2002.54</v>
      </c>
      <c r="CQ153">
        <v>2002.54</v>
      </c>
      <c r="CR153">
        <v>2002.54</v>
      </c>
      <c r="CS153">
        <v>2002.54</v>
      </c>
      <c r="CT153">
        <v>2002.54</v>
      </c>
      <c r="CU153">
        <v>2002.54</v>
      </c>
      <c r="CV153">
        <v>2002.54</v>
      </c>
      <c r="CW153">
        <v>2002.54</v>
      </c>
      <c r="CX153">
        <v>2002.54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109" x14ac:dyDescent="0.25">
      <c r="A154">
        <v>27</v>
      </c>
      <c r="B154" t="s">
        <v>122</v>
      </c>
      <c r="C154" t="s">
        <v>203</v>
      </c>
      <c r="D154" s="2">
        <v>46174</v>
      </c>
      <c r="E154">
        <v>22987.51</v>
      </c>
      <c r="F154" s="2">
        <v>46214</v>
      </c>
      <c r="G154" s="2">
        <v>46174</v>
      </c>
      <c r="H154" s="2">
        <v>46538</v>
      </c>
      <c r="I154">
        <v>1915.63</v>
      </c>
      <c r="J154">
        <v>12</v>
      </c>
      <c r="K154">
        <v>6</v>
      </c>
      <c r="L154">
        <v>0.03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-21071.88</v>
      </c>
      <c r="CZ154">
        <v>1915.63</v>
      </c>
      <c r="DA154">
        <v>1915.63</v>
      </c>
      <c r="DB154">
        <v>1915.63</v>
      </c>
      <c r="DC154">
        <v>1915.63</v>
      </c>
      <c r="DD154">
        <v>1915.63</v>
      </c>
      <c r="DE154">
        <v>1915.63</v>
      </c>
    </row>
    <row r="155" spans="1:109" x14ac:dyDescent="0.25">
      <c r="A155">
        <v>28</v>
      </c>
      <c r="B155" t="s">
        <v>123</v>
      </c>
      <c r="C155" t="s">
        <v>203</v>
      </c>
      <c r="D155" s="2">
        <v>43983</v>
      </c>
      <c r="E155">
        <v>30000</v>
      </c>
      <c r="F155" s="2">
        <v>44023</v>
      </c>
      <c r="G155" s="2">
        <v>43983</v>
      </c>
      <c r="H155" s="2">
        <v>44347</v>
      </c>
      <c r="I155">
        <v>2500</v>
      </c>
      <c r="J155">
        <v>12</v>
      </c>
      <c r="K155">
        <v>0</v>
      </c>
      <c r="L155">
        <v>0.05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2500</v>
      </c>
      <c r="AN155">
        <v>2500</v>
      </c>
      <c r="AO155">
        <v>2500</v>
      </c>
      <c r="AP155">
        <v>2500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</row>
    <row r="156" spans="1:109" x14ac:dyDescent="0.25">
      <c r="A156">
        <v>28</v>
      </c>
      <c r="B156" t="s">
        <v>123</v>
      </c>
      <c r="C156" t="s">
        <v>203</v>
      </c>
      <c r="D156" s="2">
        <v>44348</v>
      </c>
      <c r="E156">
        <v>28697.87</v>
      </c>
      <c r="F156" s="2">
        <v>44388</v>
      </c>
      <c r="G156" s="2">
        <v>44348</v>
      </c>
      <c r="H156" s="2">
        <v>44712</v>
      </c>
      <c r="I156">
        <v>2391.4899999999998</v>
      </c>
      <c r="J156">
        <v>12</v>
      </c>
      <c r="K156">
        <v>1</v>
      </c>
      <c r="L156">
        <v>0.03</v>
      </c>
      <c r="M156" t="s">
        <v>201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-26306.38</v>
      </c>
      <c r="AR156">
        <v>2391.4899999999998</v>
      </c>
      <c r="AS156">
        <v>2391.4899999999998</v>
      </c>
      <c r="AT156">
        <v>2391.4899999999998</v>
      </c>
      <c r="AU156">
        <v>2391.4899999999998</v>
      </c>
      <c r="AV156">
        <v>2391.4899999999998</v>
      </c>
      <c r="AW156">
        <v>2391.4899999999998</v>
      </c>
      <c r="AX156">
        <v>2391.4899999999998</v>
      </c>
      <c r="AY156">
        <v>2391.4899999999998</v>
      </c>
      <c r="AZ156">
        <v>2391.4899999999998</v>
      </c>
      <c r="BA156">
        <v>2391.4899999999998</v>
      </c>
      <c r="BB156">
        <v>2391.4899999999998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 x14ac:dyDescent="0.25">
      <c r="A157">
        <v>28</v>
      </c>
      <c r="B157" t="s">
        <v>123</v>
      </c>
      <c r="C157" t="s">
        <v>203</v>
      </c>
      <c r="D157" s="2">
        <v>44713</v>
      </c>
      <c r="E157">
        <v>27452.26</v>
      </c>
      <c r="F157" s="2">
        <v>44753</v>
      </c>
      <c r="G157" s="2">
        <v>44713</v>
      </c>
      <c r="H157" s="2">
        <v>45077</v>
      </c>
      <c r="I157">
        <v>2287.69</v>
      </c>
      <c r="J157">
        <v>12</v>
      </c>
      <c r="K157">
        <v>2</v>
      </c>
      <c r="L157">
        <v>0.03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-25164.57</v>
      </c>
      <c r="BD157">
        <v>2287.69</v>
      </c>
      <c r="BE157">
        <v>2287.69</v>
      </c>
      <c r="BF157">
        <v>2287.69</v>
      </c>
      <c r="BG157">
        <v>2287.69</v>
      </c>
      <c r="BH157">
        <v>2287.69</v>
      </c>
      <c r="BI157">
        <v>2287.69</v>
      </c>
      <c r="BJ157">
        <v>2287.69</v>
      </c>
      <c r="BK157">
        <v>2287.69</v>
      </c>
      <c r="BL157">
        <v>2287.69</v>
      </c>
      <c r="BM157">
        <v>2287.69</v>
      </c>
      <c r="BN157">
        <v>2287.69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 x14ac:dyDescent="0.25">
      <c r="A158">
        <v>28</v>
      </c>
      <c r="B158" t="s">
        <v>123</v>
      </c>
      <c r="C158" t="s">
        <v>203</v>
      </c>
      <c r="D158" s="2">
        <v>45078</v>
      </c>
      <c r="E158">
        <v>26260.720000000001</v>
      </c>
      <c r="F158" s="2">
        <v>45118</v>
      </c>
      <c r="G158" s="2">
        <v>45078</v>
      </c>
      <c r="H158" s="2">
        <v>45443</v>
      </c>
      <c r="I158">
        <v>2188.39</v>
      </c>
      <c r="J158">
        <v>12</v>
      </c>
      <c r="K158">
        <v>3</v>
      </c>
      <c r="L158">
        <v>0.03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-24072.33</v>
      </c>
      <c r="BP158">
        <v>2188.39</v>
      </c>
      <c r="BQ158">
        <v>2188.39</v>
      </c>
      <c r="BR158">
        <v>2188.39</v>
      </c>
      <c r="BS158">
        <v>2188.39</v>
      </c>
      <c r="BT158">
        <v>2188.39</v>
      </c>
      <c r="BU158">
        <v>2188.39</v>
      </c>
      <c r="BV158">
        <v>2188.39</v>
      </c>
      <c r="BW158">
        <v>2188.39</v>
      </c>
      <c r="BX158">
        <v>2188.39</v>
      </c>
      <c r="BY158">
        <v>2188.39</v>
      </c>
      <c r="BZ158">
        <v>2188.39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 x14ac:dyDescent="0.25">
      <c r="A159">
        <v>28</v>
      </c>
      <c r="B159" t="s">
        <v>123</v>
      </c>
      <c r="C159" t="s">
        <v>203</v>
      </c>
      <c r="D159" s="2">
        <v>45444</v>
      </c>
      <c r="E159">
        <v>25120.89</v>
      </c>
      <c r="F159" s="2">
        <v>45484</v>
      </c>
      <c r="G159" s="2">
        <v>45444</v>
      </c>
      <c r="H159" s="2">
        <v>45808</v>
      </c>
      <c r="I159">
        <v>2093.41</v>
      </c>
      <c r="J159">
        <v>12</v>
      </c>
      <c r="K159">
        <v>4</v>
      </c>
      <c r="L159">
        <v>0.03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-23027.48</v>
      </c>
      <c r="CB159">
        <v>2093.41</v>
      </c>
      <c r="CC159">
        <v>2093.41</v>
      </c>
      <c r="CD159">
        <v>2093.41</v>
      </c>
      <c r="CE159">
        <v>2093.41</v>
      </c>
      <c r="CF159">
        <v>2093.41</v>
      </c>
      <c r="CG159">
        <v>2093.41</v>
      </c>
      <c r="CH159">
        <v>2093.41</v>
      </c>
      <c r="CI159">
        <v>2093.41</v>
      </c>
      <c r="CJ159">
        <v>2093.41</v>
      </c>
      <c r="CK159">
        <v>2093.41</v>
      </c>
      <c r="CL159">
        <v>2093.41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 x14ac:dyDescent="0.25">
      <c r="A160">
        <v>28</v>
      </c>
      <c r="B160" t="s">
        <v>123</v>
      </c>
      <c r="C160" t="s">
        <v>203</v>
      </c>
      <c r="D160" s="2">
        <v>45809</v>
      </c>
      <c r="E160">
        <v>24030.54</v>
      </c>
      <c r="F160" s="2">
        <v>45849</v>
      </c>
      <c r="G160" s="2">
        <v>45809</v>
      </c>
      <c r="H160" s="2">
        <v>46173</v>
      </c>
      <c r="I160">
        <v>2002.54</v>
      </c>
      <c r="J160">
        <v>12</v>
      </c>
      <c r="K160">
        <v>5</v>
      </c>
      <c r="L160">
        <v>0.03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-22028</v>
      </c>
      <c r="CN160">
        <v>2002.54</v>
      </c>
      <c r="CO160">
        <v>2002.54</v>
      </c>
      <c r="CP160">
        <v>2002.54</v>
      </c>
      <c r="CQ160">
        <v>2002.54</v>
      </c>
      <c r="CR160">
        <v>2002.54</v>
      </c>
      <c r="CS160">
        <v>2002.54</v>
      </c>
      <c r="CT160">
        <v>2002.54</v>
      </c>
      <c r="CU160">
        <v>2002.54</v>
      </c>
      <c r="CV160">
        <v>2002.54</v>
      </c>
      <c r="CW160">
        <v>2002.54</v>
      </c>
      <c r="CX160">
        <v>2002.54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09" x14ac:dyDescent="0.25">
      <c r="A161">
        <v>28</v>
      </c>
      <c r="B161" t="s">
        <v>123</v>
      </c>
      <c r="C161" t="s">
        <v>203</v>
      </c>
      <c r="D161" s="2">
        <v>46174</v>
      </c>
      <c r="E161">
        <v>22987.51</v>
      </c>
      <c r="F161" s="2">
        <v>46214</v>
      </c>
      <c r="G161" s="2">
        <v>46174</v>
      </c>
      <c r="H161" s="2">
        <v>46538</v>
      </c>
      <c r="I161">
        <v>1915.63</v>
      </c>
      <c r="J161">
        <v>12</v>
      </c>
      <c r="K161">
        <v>6</v>
      </c>
      <c r="L161">
        <v>0.03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-21071.88</v>
      </c>
      <c r="CZ161">
        <v>1915.63</v>
      </c>
      <c r="DA161">
        <v>1915.63</v>
      </c>
      <c r="DB161">
        <v>1915.63</v>
      </c>
      <c r="DC161">
        <v>1915.63</v>
      </c>
      <c r="DD161">
        <v>1915.63</v>
      </c>
      <c r="DE161">
        <v>1915.63</v>
      </c>
    </row>
    <row r="162" spans="1:109" x14ac:dyDescent="0.25">
      <c r="A162">
        <v>29</v>
      </c>
      <c r="B162" t="s">
        <v>124</v>
      </c>
      <c r="C162" t="s">
        <v>203</v>
      </c>
      <c r="D162" s="2">
        <v>43983</v>
      </c>
      <c r="E162">
        <v>60000</v>
      </c>
      <c r="F162" s="2">
        <v>44023</v>
      </c>
      <c r="G162" s="2">
        <v>43983</v>
      </c>
      <c r="H162" s="2">
        <v>44347</v>
      </c>
      <c r="I162">
        <v>5000</v>
      </c>
      <c r="J162">
        <v>12</v>
      </c>
      <c r="K162">
        <v>0</v>
      </c>
      <c r="L162">
        <v>0.05</v>
      </c>
      <c r="M162" t="s">
        <v>201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5000</v>
      </c>
      <c r="AN162">
        <v>5000</v>
      </c>
      <c r="AO162">
        <v>5000</v>
      </c>
      <c r="AP162">
        <v>5000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09" x14ac:dyDescent="0.25">
      <c r="A163">
        <v>29</v>
      </c>
      <c r="B163" t="s">
        <v>124</v>
      </c>
      <c r="C163" t="s">
        <v>203</v>
      </c>
      <c r="D163" s="2">
        <v>44348</v>
      </c>
      <c r="E163">
        <v>57395.74</v>
      </c>
      <c r="F163" s="2">
        <v>44388</v>
      </c>
      <c r="G163" s="2">
        <v>44348</v>
      </c>
      <c r="H163" s="2">
        <v>44712</v>
      </c>
      <c r="I163">
        <v>4782.9799999999996</v>
      </c>
      <c r="J163">
        <v>12</v>
      </c>
      <c r="K163">
        <v>1</v>
      </c>
      <c r="L163">
        <v>0.03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-52612.76</v>
      </c>
      <c r="AR163">
        <v>4782.9799999999996</v>
      </c>
      <c r="AS163">
        <v>4782.9799999999996</v>
      </c>
      <c r="AT163">
        <v>4782.9799999999996</v>
      </c>
      <c r="AU163">
        <v>4782.9799999999996</v>
      </c>
      <c r="AV163">
        <v>4782.9799999999996</v>
      </c>
      <c r="AW163">
        <v>4782.9799999999996</v>
      </c>
      <c r="AX163">
        <v>4782.9799999999996</v>
      </c>
      <c r="AY163">
        <v>4782.9799999999996</v>
      </c>
      <c r="AZ163">
        <v>4782.9799999999996</v>
      </c>
      <c r="BA163">
        <v>4782.9799999999996</v>
      </c>
      <c r="BB163">
        <v>4782.9799999999996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09" x14ac:dyDescent="0.25">
      <c r="A164">
        <v>29</v>
      </c>
      <c r="B164" t="s">
        <v>124</v>
      </c>
      <c r="C164" t="s">
        <v>203</v>
      </c>
      <c r="D164" s="2">
        <v>44713</v>
      </c>
      <c r="E164">
        <v>54904.53</v>
      </c>
      <c r="F164" s="2">
        <v>44753</v>
      </c>
      <c r="G164" s="2">
        <v>44713</v>
      </c>
      <c r="H164" s="2">
        <v>45077</v>
      </c>
      <c r="I164">
        <v>4575.38</v>
      </c>
      <c r="J164">
        <v>12</v>
      </c>
      <c r="K164">
        <v>2</v>
      </c>
      <c r="L164">
        <v>0.03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-50329.15</v>
      </c>
      <c r="BD164">
        <v>4575.38</v>
      </c>
      <c r="BE164">
        <v>4575.38</v>
      </c>
      <c r="BF164">
        <v>4575.38</v>
      </c>
      <c r="BG164">
        <v>4575.38</v>
      </c>
      <c r="BH164">
        <v>4575.38</v>
      </c>
      <c r="BI164">
        <v>4575.38</v>
      </c>
      <c r="BJ164">
        <v>4575.38</v>
      </c>
      <c r="BK164">
        <v>4575.38</v>
      </c>
      <c r="BL164">
        <v>4575.38</v>
      </c>
      <c r="BM164">
        <v>4575.38</v>
      </c>
      <c r="BN164">
        <v>4575.38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09" x14ac:dyDescent="0.25">
      <c r="A165">
        <v>29</v>
      </c>
      <c r="B165" t="s">
        <v>124</v>
      </c>
      <c r="C165" t="s">
        <v>203</v>
      </c>
      <c r="D165" s="2">
        <v>45078</v>
      </c>
      <c r="E165">
        <v>52521.440000000002</v>
      </c>
      <c r="F165" s="2">
        <v>45118</v>
      </c>
      <c r="G165" s="2">
        <v>45078</v>
      </c>
      <c r="H165" s="2">
        <v>45443</v>
      </c>
      <c r="I165">
        <v>4376.79</v>
      </c>
      <c r="J165">
        <v>12</v>
      </c>
      <c r="K165">
        <v>3</v>
      </c>
      <c r="L165">
        <v>0.03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-48144.65</v>
      </c>
      <c r="BP165">
        <v>4376.79</v>
      </c>
      <c r="BQ165">
        <v>4376.79</v>
      </c>
      <c r="BR165">
        <v>4376.79</v>
      </c>
      <c r="BS165">
        <v>4376.79</v>
      </c>
      <c r="BT165">
        <v>4376.79</v>
      </c>
      <c r="BU165">
        <v>4376.79</v>
      </c>
      <c r="BV165">
        <v>4376.79</v>
      </c>
      <c r="BW165">
        <v>4376.79</v>
      </c>
      <c r="BX165">
        <v>4376.79</v>
      </c>
      <c r="BY165">
        <v>4376.79</v>
      </c>
      <c r="BZ165">
        <v>4376.79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09" x14ac:dyDescent="0.25">
      <c r="A166">
        <v>29</v>
      </c>
      <c r="B166" t="s">
        <v>124</v>
      </c>
      <c r="C166" t="s">
        <v>203</v>
      </c>
      <c r="D166" s="2">
        <v>45444</v>
      </c>
      <c r="E166">
        <v>50241.78</v>
      </c>
      <c r="F166" s="2">
        <v>45484</v>
      </c>
      <c r="G166" s="2">
        <v>45444</v>
      </c>
      <c r="H166" s="2">
        <v>45808</v>
      </c>
      <c r="I166">
        <v>4186.82</v>
      </c>
      <c r="J166">
        <v>12</v>
      </c>
      <c r="K166">
        <v>4</v>
      </c>
      <c r="L166">
        <v>0.03</v>
      </c>
      <c r="M166" t="s">
        <v>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-46054.96</v>
      </c>
      <c r="CB166">
        <v>4186.82</v>
      </c>
      <c r="CC166">
        <v>4186.82</v>
      </c>
      <c r="CD166">
        <v>4186.82</v>
      </c>
      <c r="CE166">
        <v>4186.82</v>
      </c>
      <c r="CF166">
        <v>4186.82</v>
      </c>
      <c r="CG166">
        <v>4186.82</v>
      </c>
      <c r="CH166">
        <v>4186.82</v>
      </c>
      <c r="CI166">
        <v>4186.82</v>
      </c>
      <c r="CJ166">
        <v>4186.82</v>
      </c>
      <c r="CK166">
        <v>4186.82</v>
      </c>
      <c r="CL166">
        <v>4186.82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09" x14ac:dyDescent="0.25">
      <c r="A167">
        <v>29</v>
      </c>
      <c r="B167" t="s">
        <v>124</v>
      </c>
      <c r="C167" t="s">
        <v>203</v>
      </c>
      <c r="D167" s="2">
        <v>45809</v>
      </c>
      <c r="E167">
        <v>48061.07</v>
      </c>
      <c r="F167" s="2">
        <v>45849</v>
      </c>
      <c r="G167" s="2">
        <v>45809</v>
      </c>
      <c r="H167" s="2">
        <v>46173</v>
      </c>
      <c r="I167">
        <v>4005.09</v>
      </c>
      <c r="J167">
        <v>12</v>
      </c>
      <c r="K167">
        <v>5</v>
      </c>
      <c r="L167">
        <v>0.03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-44055.98</v>
      </c>
      <c r="CN167">
        <v>4005.09</v>
      </c>
      <c r="CO167">
        <v>4005.09</v>
      </c>
      <c r="CP167">
        <v>4005.09</v>
      </c>
      <c r="CQ167">
        <v>4005.09</v>
      </c>
      <c r="CR167">
        <v>4005.09</v>
      </c>
      <c r="CS167">
        <v>4005.09</v>
      </c>
      <c r="CT167">
        <v>4005.09</v>
      </c>
      <c r="CU167">
        <v>4005.09</v>
      </c>
      <c r="CV167">
        <v>4005.09</v>
      </c>
      <c r="CW167">
        <v>4005.09</v>
      </c>
      <c r="CX167">
        <v>4005.09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09" x14ac:dyDescent="0.25">
      <c r="A168">
        <v>29</v>
      </c>
      <c r="B168" t="s">
        <v>124</v>
      </c>
      <c r="C168" t="s">
        <v>203</v>
      </c>
      <c r="D168" s="2">
        <v>46174</v>
      </c>
      <c r="E168">
        <v>45975.02</v>
      </c>
      <c r="F168" s="2">
        <v>46214</v>
      </c>
      <c r="G168" s="2">
        <v>46174</v>
      </c>
      <c r="H168" s="2">
        <v>46538</v>
      </c>
      <c r="I168">
        <v>3831.25</v>
      </c>
      <c r="J168">
        <v>12</v>
      </c>
      <c r="K168">
        <v>6</v>
      </c>
      <c r="L168">
        <v>0.03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-42143.77</v>
      </c>
      <c r="CZ168">
        <v>3831.25</v>
      </c>
      <c r="DA168">
        <v>3831.25</v>
      </c>
      <c r="DB168">
        <v>3831.25</v>
      </c>
      <c r="DC168">
        <v>3831.25</v>
      </c>
      <c r="DD168">
        <v>3831.25</v>
      </c>
      <c r="DE168">
        <v>3831.25</v>
      </c>
    </row>
    <row r="169" spans="1:109" x14ac:dyDescent="0.25">
      <c r="A169">
        <v>30</v>
      </c>
      <c r="B169" t="s">
        <v>125</v>
      </c>
      <c r="C169" t="s">
        <v>203</v>
      </c>
      <c r="D169" s="2">
        <v>43983</v>
      </c>
      <c r="E169">
        <v>20000</v>
      </c>
      <c r="F169" s="2">
        <v>44023</v>
      </c>
      <c r="G169" s="2">
        <v>43983</v>
      </c>
      <c r="H169" s="2">
        <v>44347</v>
      </c>
      <c r="I169">
        <v>1666.67</v>
      </c>
      <c r="J169">
        <v>12</v>
      </c>
      <c r="K169">
        <v>0</v>
      </c>
      <c r="L169">
        <v>0.05</v>
      </c>
      <c r="M169" t="s">
        <v>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1666.67</v>
      </c>
      <c r="AN169">
        <v>1666.67</v>
      </c>
      <c r="AO169">
        <v>1666.67</v>
      </c>
      <c r="AP169">
        <v>1666.67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</row>
    <row r="170" spans="1:109" x14ac:dyDescent="0.25">
      <c r="A170">
        <v>30</v>
      </c>
      <c r="B170" t="s">
        <v>125</v>
      </c>
      <c r="C170" t="s">
        <v>203</v>
      </c>
      <c r="D170" s="2">
        <v>44348</v>
      </c>
      <c r="E170">
        <v>17818.18</v>
      </c>
      <c r="F170" s="2">
        <v>44388</v>
      </c>
      <c r="G170" s="2">
        <v>44348</v>
      </c>
      <c r="H170" s="2">
        <v>44712</v>
      </c>
      <c r="I170">
        <v>1484.85</v>
      </c>
      <c r="J170">
        <v>12</v>
      </c>
      <c r="K170">
        <v>1</v>
      </c>
      <c r="L170">
        <v>0.03</v>
      </c>
      <c r="M170" t="s">
        <v>201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-16333.33</v>
      </c>
      <c r="AR170">
        <v>1484.85</v>
      </c>
      <c r="AS170">
        <v>1484.85</v>
      </c>
      <c r="AT170">
        <v>1484.85</v>
      </c>
      <c r="AU170">
        <v>1484.85</v>
      </c>
      <c r="AV170">
        <v>1484.85</v>
      </c>
      <c r="AW170">
        <v>1484.85</v>
      </c>
      <c r="AX170">
        <v>1484.85</v>
      </c>
      <c r="AY170">
        <v>1484.85</v>
      </c>
      <c r="AZ170">
        <v>1484.85</v>
      </c>
      <c r="BA170">
        <v>1484.85</v>
      </c>
      <c r="BB170">
        <v>1484.85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 x14ac:dyDescent="0.25">
      <c r="A171">
        <v>30</v>
      </c>
      <c r="B171" t="s">
        <v>125</v>
      </c>
      <c r="C171" t="s">
        <v>203</v>
      </c>
      <c r="D171" s="2">
        <v>44713</v>
      </c>
      <c r="E171">
        <v>15874.38</v>
      </c>
      <c r="F171" s="2">
        <v>44753</v>
      </c>
      <c r="G171" s="2">
        <v>44713</v>
      </c>
      <c r="H171" s="2">
        <v>45077</v>
      </c>
      <c r="I171">
        <v>1322.87</v>
      </c>
      <c r="J171">
        <v>12</v>
      </c>
      <c r="K171">
        <v>2</v>
      </c>
      <c r="L171">
        <v>0.03</v>
      </c>
      <c r="M171" t="s">
        <v>201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-14551.51</v>
      </c>
      <c r="BD171">
        <v>1322.87</v>
      </c>
      <c r="BE171">
        <v>1322.87</v>
      </c>
      <c r="BF171">
        <v>1322.87</v>
      </c>
      <c r="BG171">
        <v>1322.87</v>
      </c>
      <c r="BH171">
        <v>1322.87</v>
      </c>
      <c r="BI171">
        <v>1322.87</v>
      </c>
      <c r="BJ171">
        <v>1322.87</v>
      </c>
      <c r="BK171">
        <v>1322.87</v>
      </c>
      <c r="BL171">
        <v>1322.87</v>
      </c>
      <c r="BM171">
        <v>1322.87</v>
      </c>
      <c r="BN171">
        <v>1322.87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</row>
    <row r="172" spans="1:109" x14ac:dyDescent="0.25">
      <c r="A172">
        <v>30</v>
      </c>
      <c r="B172" t="s">
        <v>125</v>
      </c>
      <c r="C172" t="s">
        <v>203</v>
      </c>
      <c r="D172" s="2">
        <v>45078</v>
      </c>
      <c r="E172">
        <v>14142.63</v>
      </c>
      <c r="F172" s="2">
        <v>45118</v>
      </c>
      <c r="G172" s="2">
        <v>45078</v>
      </c>
      <c r="H172" s="2">
        <v>45443</v>
      </c>
      <c r="I172">
        <v>1178.55</v>
      </c>
      <c r="J172">
        <v>12</v>
      </c>
      <c r="K172">
        <v>3</v>
      </c>
      <c r="L172">
        <v>0.03</v>
      </c>
      <c r="M172" t="s">
        <v>201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-12964.08</v>
      </c>
      <c r="BP172">
        <v>1178.55</v>
      </c>
      <c r="BQ172">
        <v>1178.55</v>
      </c>
      <c r="BR172">
        <v>1178.55</v>
      </c>
      <c r="BS172">
        <v>1178.55</v>
      </c>
      <c r="BT172">
        <v>1178.55</v>
      </c>
      <c r="BU172">
        <v>1178.55</v>
      </c>
      <c r="BV172">
        <v>1178.55</v>
      </c>
      <c r="BW172">
        <v>1178.55</v>
      </c>
      <c r="BX172">
        <v>1178.55</v>
      </c>
      <c r="BY172">
        <v>1178.55</v>
      </c>
      <c r="BZ172">
        <v>1178.55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109" x14ac:dyDescent="0.25">
      <c r="A173">
        <v>30</v>
      </c>
      <c r="B173" t="s">
        <v>125</v>
      </c>
      <c r="C173" t="s">
        <v>203</v>
      </c>
      <c r="D173" s="2">
        <v>45444</v>
      </c>
      <c r="E173">
        <v>12599.8</v>
      </c>
      <c r="F173" s="2">
        <v>45484</v>
      </c>
      <c r="G173" s="2">
        <v>45444</v>
      </c>
      <c r="H173" s="2">
        <v>45808</v>
      </c>
      <c r="I173">
        <v>1049.98</v>
      </c>
      <c r="J173">
        <v>12</v>
      </c>
      <c r="K173">
        <v>4</v>
      </c>
      <c r="L173">
        <v>0.03</v>
      </c>
      <c r="M173" t="s">
        <v>201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-11549.82</v>
      </c>
      <c r="CB173">
        <v>1049.98</v>
      </c>
      <c r="CC173">
        <v>1049.98</v>
      </c>
      <c r="CD173">
        <v>1049.98</v>
      </c>
      <c r="CE173">
        <v>1049.98</v>
      </c>
      <c r="CF173">
        <v>1049.98</v>
      </c>
      <c r="CG173">
        <v>1049.98</v>
      </c>
      <c r="CH173">
        <v>1049.98</v>
      </c>
      <c r="CI173">
        <v>1049.98</v>
      </c>
      <c r="CJ173">
        <v>1049.98</v>
      </c>
      <c r="CK173">
        <v>1049.98</v>
      </c>
      <c r="CL173">
        <v>1049.98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</row>
    <row r="174" spans="1:109" x14ac:dyDescent="0.25">
      <c r="A174">
        <v>30</v>
      </c>
      <c r="B174" t="s">
        <v>125</v>
      </c>
      <c r="C174" t="s">
        <v>203</v>
      </c>
      <c r="D174" s="2">
        <v>45809</v>
      </c>
      <c r="E174">
        <v>11225.27</v>
      </c>
      <c r="F174" s="2">
        <v>45849</v>
      </c>
      <c r="G174" s="2">
        <v>45809</v>
      </c>
      <c r="H174" s="2">
        <v>46173</v>
      </c>
      <c r="I174">
        <v>935.44</v>
      </c>
      <c r="J174">
        <v>12</v>
      </c>
      <c r="K174">
        <v>5</v>
      </c>
      <c r="L174">
        <v>0.03</v>
      </c>
      <c r="M174" t="s">
        <v>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-10289.83</v>
      </c>
      <c r="CN174">
        <v>935.44</v>
      </c>
      <c r="CO174">
        <v>935.44</v>
      </c>
      <c r="CP174">
        <v>935.44</v>
      </c>
      <c r="CQ174">
        <v>935.44</v>
      </c>
      <c r="CR174">
        <v>935.44</v>
      </c>
      <c r="CS174">
        <v>935.44</v>
      </c>
      <c r="CT174">
        <v>935.44</v>
      </c>
      <c r="CU174">
        <v>935.44</v>
      </c>
      <c r="CV174">
        <v>935.44</v>
      </c>
      <c r="CW174">
        <v>935.44</v>
      </c>
      <c r="CX174">
        <v>935.44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</row>
    <row r="175" spans="1:109" x14ac:dyDescent="0.25">
      <c r="A175">
        <v>30</v>
      </c>
      <c r="B175" t="s">
        <v>125</v>
      </c>
      <c r="C175" t="s">
        <v>203</v>
      </c>
      <c r="D175" s="2">
        <v>46174</v>
      </c>
      <c r="E175">
        <v>10000.700000000001</v>
      </c>
      <c r="F175" s="2">
        <v>46214</v>
      </c>
      <c r="G175" s="2">
        <v>46174</v>
      </c>
      <c r="H175" s="2">
        <v>46538</v>
      </c>
      <c r="I175">
        <v>833.39</v>
      </c>
      <c r="J175">
        <v>12</v>
      </c>
      <c r="K175">
        <v>6</v>
      </c>
      <c r="L175">
        <v>0.03</v>
      </c>
      <c r="M175" t="s">
        <v>201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-9167.31</v>
      </c>
      <c r="CZ175">
        <v>833.39</v>
      </c>
      <c r="DA175">
        <v>833.39</v>
      </c>
      <c r="DB175">
        <v>833.39</v>
      </c>
      <c r="DC175">
        <v>833.39</v>
      </c>
      <c r="DD175">
        <v>833.39</v>
      </c>
      <c r="DE175">
        <v>833.39</v>
      </c>
    </row>
    <row r="176" spans="1:109" x14ac:dyDescent="0.25">
      <c r="A176">
        <v>31</v>
      </c>
      <c r="B176" t="s">
        <v>126</v>
      </c>
      <c r="C176" t="s">
        <v>203</v>
      </c>
      <c r="D176" s="2">
        <v>43983</v>
      </c>
      <c r="E176">
        <v>32000</v>
      </c>
      <c r="F176" s="2">
        <v>44023</v>
      </c>
      <c r="G176" s="2">
        <v>43983</v>
      </c>
      <c r="H176" s="2">
        <v>44347</v>
      </c>
      <c r="I176">
        <v>2666.67</v>
      </c>
      <c r="J176">
        <v>12</v>
      </c>
      <c r="K176">
        <v>0</v>
      </c>
      <c r="L176">
        <v>0.05</v>
      </c>
      <c r="M176" t="s">
        <v>201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2666.67</v>
      </c>
      <c r="AN176">
        <v>2666.67</v>
      </c>
      <c r="AO176">
        <v>2666.67</v>
      </c>
      <c r="AP176">
        <v>2666.67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</row>
    <row r="177" spans="1:109" x14ac:dyDescent="0.25">
      <c r="A177">
        <v>31</v>
      </c>
      <c r="B177" t="s">
        <v>126</v>
      </c>
      <c r="C177" t="s">
        <v>203</v>
      </c>
      <c r="D177" s="2">
        <v>44348</v>
      </c>
      <c r="E177">
        <v>28509.09</v>
      </c>
      <c r="F177" s="2">
        <v>44388</v>
      </c>
      <c r="G177" s="2">
        <v>44348</v>
      </c>
      <c r="H177" s="2">
        <v>44712</v>
      </c>
      <c r="I177">
        <v>2375.7600000000002</v>
      </c>
      <c r="J177">
        <v>12</v>
      </c>
      <c r="K177">
        <v>1</v>
      </c>
      <c r="L177">
        <v>0.03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-26133.33</v>
      </c>
      <c r="AR177">
        <v>2375.7600000000002</v>
      </c>
      <c r="AS177">
        <v>2375.7600000000002</v>
      </c>
      <c r="AT177">
        <v>2375.7600000000002</v>
      </c>
      <c r="AU177">
        <v>2375.7600000000002</v>
      </c>
      <c r="AV177">
        <v>2375.7600000000002</v>
      </c>
      <c r="AW177">
        <v>2375.7600000000002</v>
      </c>
      <c r="AX177">
        <v>2375.7600000000002</v>
      </c>
      <c r="AY177">
        <v>2375.7600000000002</v>
      </c>
      <c r="AZ177">
        <v>2375.7600000000002</v>
      </c>
      <c r="BA177">
        <v>2375.7600000000002</v>
      </c>
      <c r="BB177">
        <v>2375.7600000000002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 x14ac:dyDescent="0.25">
      <c r="A178">
        <v>31</v>
      </c>
      <c r="B178" t="s">
        <v>126</v>
      </c>
      <c r="C178" t="s">
        <v>203</v>
      </c>
      <c r="D178" s="2">
        <v>44713</v>
      </c>
      <c r="E178">
        <v>25399.01</v>
      </c>
      <c r="F178" s="2">
        <v>44753</v>
      </c>
      <c r="G178" s="2">
        <v>44713</v>
      </c>
      <c r="H178" s="2">
        <v>45077</v>
      </c>
      <c r="I178">
        <v>2116.58</v>
      </c>
      <c r="J178">
        <v>12</v>
      </c>
      <c r="K178">
        <v>2</v>
      </c>
      <c r="L178">
        <v>0.03</v>
      </c>
      <c r="M178" t="s">
        <v>201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-23282.43</v>
      </c>
      <c r="BD178">
        <v>2116.58</v>
      </c>
      <c r="BE178">
        <v>2116.58</v>
      </c>
      <c r="BF178">
        <v>2116.58</v>
      </c>
      <c r="BG178">
        <v>2116.58</v>
      </c>
      <c r="BH178">
        <v>2116.58</v>
      </c>
      <c r="BI178">
        <v>2116.58</v>
      </c>
      <c r="BJ178">
        <v>2116.58</v>
      </c>
      <c r="BK178">
        <v>2116.58</v>
      </c>
      <c r="BL178">
        <v>2116.58</v>
      </c>
      <c r="BM178">
        <v>2116.58</v>
      </c>
      <c r="BN178">
        <v>2116.58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</row>
    <row r="179" spans="1:109" x14ac:dyDescent="0.25">
      <c r="A179">
        <v>31</v>
      </c>
      <c r="B179" t="s">
        <v>126</v>
      </c>
      <c r="C179" t="s">
        <v>203</v>
      </c>
      <c r="D179" s="2">
        <v>45078</v>
      </c>
      <c r="E179">
        <v>22628.21</v>
      </c>
      <c r="F179" s="2">
        <v>45118</v>
      </c>
      <c r="G179" s="2">
        <v>45078</v>
      </c>
      <c r="H179" s="2">
        <v>45443</v>
      </c>
      <c r="I179">
        <v>1885.68</v>
      </c>
      <c r="J179">
        <v>12</v>
      </c>
      <c r="K179">
        <v>3</v>
      </c>
      <c r="L179">
        <v>0.03</v>
      </c>
      <c r="M179" t="s">
        <v>201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-20742.53</v>
      </c>
      <c r="BP179">
        <v>1885.68</v>
      </c>
      <c r="BQ179">
        <v>1885.68</v>
      </c>
      <c r="BR179">
        <v>1885.68</v>
      </c>
      <c r="BS179">
        <v>1885.68</v>
      </c>
      <c r="BT179">
        <v>1885.68</v>
      </c>
      <c r="BU179">
        <v>1885.68</v>
      </c>
      <c r="BV179">
        <v>1885.68</v>
      </c>
      <c r="BW179">
        <v>1885.68</v>
      </c>
      <c r="BX179">
        <v>1885.68</v>
      </c>
      <c r="BY179">
        <v>1885.68</v>
      </c>
      <c r="BZ179">
        <v>1885.68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 x14ac:dyDescent="0.25">
      <c r="A180">
        <v>31</v>
      </c>
      <c r="B180" t="s">
        <v>126</v>
      </c>
      <c r="C180" t="s">
        <v>203</v>
      </c>
      <c r="D180" s="2">
        <v>45444</v>
      </c>
      <c r="E180">
        <v>20159.68</v>
      </c>
      <c r="F180" s="2">
        <v>45484</v>
      </c>
      <c r="G180" s="2">
        <v>45444</v>
      </c>
      <c r="H180" s="2">
        <v>45808</v>
      </c>
      <c r="I180">
        <v>1679.97</v>
      </c>
      <c r="J180">
        <v>12</v>
      </c>
      <c r="K180">
        <v>4</v>
      </c>
      <c r="L180">
        <v>0.03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-18479.71</v>
      </c>
      <c r="CB180">
        <v>1679.97</v>
      </c>
      <c r="CC180">
        <v>1679.97</v>
      </c>
      <c r="CD180">
        <v>1679.97</v>
      </c>
      <c r="CE180">
        <v>1679.97</v>
      </c>
      <c r="CF180">
        <v>1679.97</v>
      </c>
      <c r="CG180">
        <v>1679.97</v>
      </c>
      <c r="CH180">
        <v>1679.97</v>
      </c>
      <c r="CI180">
        <v>1679.97</v>
      </c>
      <c r="CJ180">
        <v>1679.97</v>
      </c>
      <c r="CK180">
        <v>1679.97</v>
      </c>
      <c r="CL180">
        <v>1679.97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 x14ac:dyDescent="0.25">
      <c r="A181">
        <v>31</v>
      </c>
      <c r="B181" t="s">
        <v>126</v>
      </c>
      <c r="C181" t="s">
        <v>203</v>
      </c>
      <c r="D181" s="2">
        <v>45809</v>
      </c>
      <c r="E181">
        <v>17960.439999999999</v>
      </c>
      <c r="F181" s="2">
        <v>45849</v>
      </c>
      <c r="G181" s="2">
        <v>45809</v>
      </c>
      <c r="H181" s="2">
        <v>46173</v>
      </c>
      <c r="I181">
        <v>1496.7</v>
      </c>
      <c r="J181">
        <v>12</v>
      </c>
      <c r="K181">
        <v>5</v>
      </c>
      <c r="L181">
        <v>0.03</v>
      </c>
      <c r="M181" t="s">
        <v>201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-16463.740000000002</v>
      </c>
      <c r="CN181">
        <v>1496.7</v>
      </c>
      <c r="CO181">
        <v>1496.7</v>
      </c>
      <c r="CP181">
        <v>1496.7</v>
      </c>
      <c r="CQ181">
        <v>1496.7</v>
      </c>
      <c r="CR181">
        <v>1496.7</v>
      </c>
      <c r="CS181">
        <v>1496.7</v>
      </c>
      <c r="CT181">
        <v>1496.7</v>
      </c>
      <c r="CU181">
        <v>1496.7</v>
      </c>
      <c r="CV181">
        <v>1496.7</v>
      </c>
      <c r="CW181">
        <v>1496.7</v>
      </c>
      <c r="CX181">
        <v>1496.7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 x14ac:dyDescent="0.25">
      <c r="A182">
        <v>31</v>
      </c>
      <c r="B182" t="s">
        <v>126</v>
      </c>
      <c r="C182" t="s">
        <v>203</v>
      </c>
      <c r="D182" s="2">
        <v>46174</v>
      </c>
      <c r="E182">
        <v>16001.12</v>
      </c>
      <c r="F182" s="2">
        <v>46214</v>
      </c>
      <c r="G182" s="2">
        <v>46174</v>
      </c>
      <c r="H182" s="2">
        <v>46538</v>
      </c>
      <c r="I182">
        <v>1333.43</v>
      </c>
      <c r="J182">
        <v>12</v>
      </c>
      <c r="K182">
        <v>6</v>
      </c>
      <c r="L182">
        <v>0.03</v>
      </c>
      <c r="M182" t="s">
        <v>201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-14667.69</v>
      </c>
      <c r="CZ182">
        <v>1333.43</v>
      </c>
      <c r="DA182">
        <v>1333.43</v>
      </c>
      <c r="DB182">
        <v>1333.43</v>
      </c>
      <c r="DC182">
        <v>1333.43</v>
      </c>
      <c r="DD182">
        <v>1333.43</v>
      </c>
      <c r="DE182">
        <v>1333.43</v>
      </c>
    </row>
    <row r="183" spans="1:109" x14ac:dyDescent="0.25">
      <c r="A183">
        <v>32</v>
      </c>
      <c r="B183" t="s">
        <v>127</v>
      </c>
      <c r="C183" t="s">
        <v>203</v>
      </c>
      <c r="D183" s="2">
        <v>43983</v>
      </c>
      <c r="E183">
        <v>60000</v>
      </c>
      <c r="F183" s="2">
        <v>44023</v>
      </c>
      <c r="G183" s="2">
        <v>43983</v>
      </c>
      <c r="H183" s="2">
        <v>44347</v>
      </c>
      <c r="I183">
        <v>5000</v>
      </c>
      <c r="J183">
        <v>12</v>
      </c>
      <c r="K183">
        <v>0</v>
      </c>
      <c r="L183">
        <v>0.05</v>
      </c>
      <c r="M183" t="s">
        <v>201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5000</v>
      </c>
      <c r="AN183">
        <v>5000</v>
      </c>
      <c r="AO183">
        <v>5000</v>
      </c>
      <c r="AP183">
        <v>5000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 x14ac:dyDescent="0.25">
      <c r="A184">
        <v>32</v>
      </c>
      <c r="B184" t="s">
        <v>127</v>
      </c>
      <c r="C184" t="s">
        <v>203</v>
      </c>
      <c r="D184" s="2">
        <v>44348</v>
      </c>
      <c r="E184">
        <v>55157.52</v>
      </c>
      <c r="F184" s="2">
        <v>44388</v>
      </c>
      <c r="G184" s="2">
        <v>44348</v>
      </c>
      <c r="H184" s="2">
        <v>44712</v>
      </c>
      <c r="I184">
        <v>4596.46</v>
      </c>
      <c r="J184">
        <v>12</v>
      </c>
      <c r="K184">
        <v>1</v>
      </c>
      <c r="L184">
        <v>0.03</v>
      </c>
      <c r="M184" t="s">
        <v>201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-50561.06</v>
      </c>
      <c r="AR184">
        <v>4596.46</v>
      </c>
      <c r="AS184">
        <v>4596.46</v>
      </c>
      <c r="AT184">
        <v>4596.46</v>
      </c>
      <c r="AU184">
        <v>4596.46</v>
      </c>
      <c r="AV184">
        <v>4596.46</v>
      </c>
      <c r="AW184">
        <v>4596.46</v>
      </c>
      <c r="AX184">
        <v>4596.46</v>
      </c>
      <c r="AY184">
        <v>4596.46</v>
      </c>
      <c r="AZ184">
        <v>4596.46</v>
      </c>
      <c r="BA184">
        <v>4596.46</v>
      </c>
      <c r="BB184">
        <v>4596.46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 x14ac:dyDescent="0.25">
      <c r="A185">
        <v>32</v>
      </c>
      <c r="B185" t="s">
        <v>127</v>
      </c>
      <c r="C185" t="s">
        <v>203</v>
      </c>
      <c r="D185" s="2">
        <v>44713</v>
      </c>
      <c r="E185">
        <v>50705.87</v>
      </c>
      <c r="F185" s="2">
        <v>44753</v>
      </c>
      <c r="G185" s="2">
        <v>44713</v>
      </c>
      <c r="H185" s="2">
        <v>45077</v>
      </c>
      <c r="I185">
        <v>4225.49</v>
      </c>
      <c r="J185">
        <v>12</v>
      </c>
      <c r="K185">
        <v>2</v>
      </c>
      <c r="L185">
        <v>0.03</v>
      </c>
      <c r="M185" t="s">
        <v>201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-46480.38</v>
      </c>
      <c r="BD185">
        <v>4225.49</v>
      </c>
      <c r="BE185">
        <v>4225.49</v>
      </c>
      <c r="BF185">
        <v>4225.49</v>
      </c>
      <c r="BG185">
        <v>4225.49</v>
      </c>
      <c r="BH185">
        <v>4225.49</v>
      </c>
      <c r="BI185">
        <v>4225.49</v>
      </c>
      <c r="BJ185">
        <v>4225.49</v>
      </c>
      <c r="BK185">
        <v>4225.49</v>
      </c>
      <c r="BL185">
        <v>4225.49</v>
      </c>
      <c r="BM185">
        <v>4225.49</v>
      </c>
      <c r="BN185">
        <v>4225.49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 x14ac:dyDescent="0.25">
      <c r="A186">
        <v>32</v>
      </c>
      <c r="B186" t="s">
        <v>127</v>
      </c>
      <c r="C186" t="s">
        <v>203</v>
      </c>
      <c r="D186" s="2">
        <v>45078</v>
      </c>
      <c r="E186">
        <v>46613.5</v>
      </c>
      <c r="F186" s="2">
        <v>45118</v>
      </c>
      <c r="G186" s="2">
        <v>45078</v>
      </c>
      <c r="H186" s="2">
        <v>45443</v>
      </c>
      <c r="I186">
        <v>3884.46</v>
      </c>
      <c r="J186">
        <v>12</v>
      </c>
      <c r="K186">
        <v>3</v>
      </c>
      <c r="L186">
        <v>0.03</v>
      </c>
      <c r="M186" t="s">
        <v>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-42729.04</v>
      </c>
      <c r="BP186">
        <v>3884.46</v>
      </c>
      <c r="BQ186">
        <v>3884.46</v>
      </c>
      <c r="BR186">
        <v>3884.46</v>
      </c>
      <c r="BS186">
        <v>3884.46</v>
      </c>
      <c r="BT186">
        <v>3884.46</v>
      </c>
      <c r="BU186">
        <v>3884.46</v>
      </c>
      <c r="BV186">
        <v>3884.46</v>
      </c>
      <c r="BW186">
        <v>3884.46</v>
      </c>
      <c r="BX186">
        <v>3884.46</v>
      </c>
      <c r="BY186">
        <v>3884.46</v>
      </c>
      <c r="BZ186">
        <v>3884.46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 x14ac:dyDescent="0.25">
      <c r="A187">
        <v>32</v>
      </c>
      <c r="B187" t="s">
        <v>127</v>
      </c>
      <c r="C187" t="s">
        <v>203</v>
      </c>
      <c r="D187" s="2">
        <v>45444</v>
      </c>
      <c r="E187">
        <v>42851.42</v>
      </c>
      <c r="F187" s="2">
        <v>45484</v>
      </c>
      <c r="G187" s="2">
        <v>45444</v>
      </c>
      <c r="H187" s="2">
        <v>45808</v>
      </c>
      <c r="I187">
        <v>3570.95</v>
      </c>
      <c r="J187">
        <v>12</v>
      </c>
      <c r="K187">
        <v>4</v>
      </c>
      <c r="L187">
        <v>0.03</v>
      </c>
      <c r="M187" t="s">
        <v>201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-39280.47</v>
      </c>
      <c r="CB187">
        <v>3570.95</v>
      </c>
      <c r="CC187">
        <v>3570.95</v>
      </c>
      <c r="CD187">
        <v>3570.95</v>
      </c>
      <c r="CE187">
        <v>3570.95</v>
      </c>
      <c r="CF187">
        <v>3570.95</v>
      </c>
      <c r="CG187">
        <v>3570.95</v>
      </c>
      <c r="CH187">
        <v>3570.95</v>
      </c>
      <c r="CI187">
        <v>3570.95</v>
      </c>
      <c r="CJ187">
        <v>3570.95</v>
      </c>
      <c r="CK187">
        <v>3570.95</v>
      </c>
      <c r="CL187">
        <v>3570.95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109" x14ac:dyDescent="0.25">
      <c r="A188">
        <v>32</v>
      </c>
      <c r="B188" t="s">
        <v>127</v>
      </c>
      <c r="C188" t="s">
        <v>203</v>
      </c>
      <c r="D188" s="2">
        <v>45809</v>
      </c>
      <c r="E188">
        <v>39392.97</v>
      </c>
      <c r="F188" s="2">
        <v>45849</v>
      </c>
      <c r="G188" s="2">
        <v>45809</v>
      </c>
      <c r="H188" s="2">
        <v>46173</v>
      </c>
      <c r="I188">
        <v>3282.75</v>
      </c>
      <c r="J188">
        <v>12</v>
      </c>
      <c r="K188">
        <v>5</v>
      </c>
      <c r="L188">
        <v>0.03</v>
      </c>
      <c r="M188" t="s">
        <v>201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-36110.22</v>
      </c>
      <c r="CN188">
        <v>3282.75</v>
      </c>
      <c r="CO188">
        <v>3282.75</v>
      </c>
      <c r="CP188">
        <v>3282.75</v>
      </c>
      <c r="CQ188">
        <v>3282.75</v>
      </c>
      <c r="CR188">
        <v>3282.75</v>
      </c>
      <c r="CS188">
        <v>3282.75</v>
      </c>
      <c r="CT188">
        <v>3282.75</v>
      </c>
      <c r="CU188">
        <v>3282.75</v>
      </c>
      <c r="CV188">
        <v>3282.75</v>
      </c>
      <c r="CW188">
        <v>3282.75</v>
      </c>
      <c r="CX188">
        <v>3282.75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 x14ac:dyDescent="0.25">
      <c r="A189">
        <v>32</v>
      </c>
      <c r="B189" t="s">
        <v>127</v>
      </c>
      <c r="C189" t="s">
        <v>203</v>
      </c>
      <c r="D189" s="2">
        <v>46174</v>
      </c>
      <c r="E189">
        <v>36213.64</v>
      </c>
      <c r="F189" s="2">
        <v>46214</v>
      </c>
      <c r="G189" s="2">
        <v>46174</v>
      </c>
      <c r="H189" s="2">
        <v>46538</v>
      </c>
      <c r="I189">
        <v>3017.8</v>
      </c>
      <c r="J189">
        <v>12</v>
      </c>
      <c r="K189">
        <v>6</v>
      </c>
      <c r="L189">
        <v>0.03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-33195.839999999997</v>
      </c>
      <c r="CZ189">
        <v>3017.8</v>
      </c>
      <c r="DA189">
        <v>3017.8</v>
      </c>
      <c r="DB189">
        <v>3017.8</v>
      </c>
      <c r="DC189">
        <v>3017.8</v>
      </c>
      <c r="DD189">
        <v>3017.8</v>
      </c>
      <c r="DE189">
        <v>3017.8</v>
      </c>
    </row>
    <row r="190" spans="1:109" x14ac:dyDescent="0.25">
      <c r="A190">
        <v>33</v>
      </c>
      <c r="B190" t="s">
        <v>128</v>
      </c>
      <c r="C190" t="s">
        <v>203</v>
      </c>
      <c r="D190" s="2">
        <v>44013</v>
      </c>
      <c r="E190">
        <v>150000</v>
      </c>
      <c r="F190" s="2">
        <v>44053</v>
      </c>
      <c r="G190" s="2">
        <v>44013</v>
      </c>
      <c r="H190" s="2">
        <v>44377</v>
      </c>
      <c r="I190">
        <v>12500</v>
      </c>
      <c r="J190">
        <v>12</v>
      </c>
      <c r="K190">
        <v>0</v>
      </c>
      <c r="L190">
        <v>0.05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12500</v>
      </c>
      <c r="AN190">
        <v>12500</v>
      </c>
      <c r="AO190">
        <v>12500</v>
      </c>
      <c r="AP190">
        <v>12500</v>
      </c>
      <c r="AQ190">
        <v>12500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 x14ac:dyDescent="0.25">
      <c r="A191">
        <v>33</v>
      </c>
      <c r="B191" t="s">
        <v>128</v>
      </c>
      <c r="C191" t="s">
        <v>203</v>
      </c>
      <c r="D191" s="2">
        <v>44378</v>
      </c>
      <c r="E191">
        <v>143632.65</v>
      </c>
      <c r="F191" s="2">
        <v>44418</v>
      </c>
      <c r="G191" s="2">
        <v>44378</v>
      </c>
      <c r="H191" s="2">
        <v>44742</v>
      </c>
      <c r="I191">
        <v>11969.39</v>
      </c>
      <c r="J191">
        <v>12</v>
      </c>
      <c r="K191">
        <v>1</v>
      </c>
      <c r="L191">
        <v>0.03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-131663.26</v>
      </c>
      <c r="AS191">
        <v>11969.39</v>
      </c>
      <c r="AT191">
        <v>11969.39</v>
      </c>
      <c r="AU191">
        <v>11969.39</v>
      </c>
      <c r="AV191">
        <v>11969.39</v>
      </c>
      <c r="AW191">
        <v>11969.39</v>
      </c>
      <c r="AX191">
        <v>11969.39</v>
      </c>
      <c r="AY191">
        <v>11969.39</v>
      </c>
      <c r="AZ191">
        <v>11969.39</v>
      </c>
      <c r="BA191">
        <v>11969.39</v>
      </c>
      <c r="BB191">
        <v>11969.39</v>
      </c>
      <c r="BC191">
        <v>11969.39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 x14ac:dyDescent="0.25">
      <c r="A192">
        <v>33</v>
      </c>
      <c r="B192" t="s">
        <v>128</v>
      </c>
      <c r="C192" t="s">
        <v>203</v>
      </c>
      <c r="D192" s="2">
        <v>44743</v>
      </c>
      <c r="E192">
        <v>137535.59</v>
      </c>
      <c r="F192" s="2">
        <v>44783</v>
      </c>
      <c r="G192" s="2">
        <v>44743</v>
      </c>
      <c r="H192" s="2">
        <v>45107</v>
      </c>
      <c r="I192">
        <v>11461.3</v>
      </c>
      <c r="J192">
        <v>12</v>
      </c>
      <c r="K192">
        <v>2</v>
      </c>
      <c r="L192">
        <v>0.03</v>
      </c>
      <c r="M192" t="s">
        <v>201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-126074.29</v>
      </c>
      <c r="BE192">
        <v>11461.3</v>
      </c>
      <c r="BF192">
        <v>11461.3</v>
      </c>
      <c r="BG192">
        <v>11461.3</v>
      </c>
      <c r="BH192">
        <v>11461.3</v>
      </c>
      <c r="BI192">
        <v>11461.3</v>
      </c>
      <c r="BJ192">
        <v>11461.3</v>
      </c>
      <c r="BK192">
        <v>11461.3</v>
      </c>
      <c r="BL192">
        <v>11461.3</v>
      </c>
      <c r="BM192">
        <v>11461.3</v>
      </c>
      <c r="BN192">
        <v>11461.3</v>
      </c>
      <c r="BO192">
        <v>11461.3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 x14ac:dyDescent="0.25">
      <c r="A193">
        <v>33</v>
      </c>
      <c r="B193" t="s">
        <v>128</v>
      </c>
      <c r="C193" t="s">
        <v>203</v>
      </c>
      <c r="D193" s="2">
        <v>45108</v>
      </c>
      <c r="E193">
        <v>131697.35</v>
      </c>
      <c r="F193" s="2">
        <v>45148</v>
      </c>
      <c r="G193" s="2">
        <v>45108</v>
      </c>
      <c r="H193" s="2">
        <v>45473</v>
      </c>
      <c r="I193">
        <v>10974.78</v>
      </c>
      <c r="J193">
        <v>12</v>
      </c>
      <c r="K193">
        <v>3</v>
      </c>
      <c r="L193">
        <v>0.03</v>
      </c>
      <c r="M193" t="s">
        <v>201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-120722.57</v>
      </c>
      <c r="BQ193">
        <v>10974.78</v>
      </c>
      <c r="BR193">
        <v>10974.78</v>
      </c>
      <c r="BS193">
        <v>10974.78</v>
      </c>
      <c r="BT193">
        <v>10974.78</v>
      </c>
      <c r="BU193">
        <v>10974.78</v>
      </c>
      <c r="BV193">
        <v>10974.78</v>
      </c>
      <c r="BW193">
        <v>10974.78</v>
      </c>
      <c r="BX193">
        <v>10974.78</v>
      </c>
      <c r="BY193">
        <v>10974.78</v>
      </c>
      <c r="BZ193">
        <v>10974.78</v>
      </c>
      <c r="CA193">
        <v>10974.78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 x14ac:dyDescent="0.25">
      <c r="A194">
        <v>33</v>
      </c>
      <c r="B194" t="s">
        <v>128</v>
      </c>
      <c r="C194" t="s">
        <v>203</v>
      </c>
      <c r="D194" s="2">
        <v>45474</v>
      </c>
      <c r="E194">
        <v>126106.93</v>
      </c>
      <c r="F194" s="2">
        <v>45514</v>
      </c>
      <c r="G194" s="2">
        <v>45474</v>
      </c>
      <c r="H194" s="2">
        <v>45838</v>
      </c>
      <c r="I194">
        <v>10508.91</v>
      </c>
      <c r="J194">
        <v>12</v>
      </c>
      <c r="K194">
        <v>4</v>
      </c>
      <c r="L194">
        <v>0.03</v>
      </c>
      <c r="M194" t="s">
        <v>201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-115598.02</v>
      </c>
      <c r="CC194">
        <v>10508.91</v>
      </c>
      <c r="CD194">
        <v>10508.91</v>
      </c>
      <c r="CE194">
        <v>10508.91</v>
      </c>
      <c r="CF194">
        <v>10508.91</v>
      </c>
      <c r="CG194">
        <v>10508.91</v>
      </c>
      <c r="CH194">
        <v>10508.91</v>
      </c>
      <c r="CI194">
        <v>10508.91</v>
      </c>
      <c r="CJ194">
        <v>10508.91</v>
      </c>
      <c r="CK194">
        <v>10508.91</v>
      </c>
      <c r="CL194">
        <v>10508.91</v>
      </c>
      <c r="CM194">
        <v>10508.91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 x14ac:dyDescent="0.25">
      <c r="A195">
        <v>33</v>
      </c>
      <c r="B195" t="s">
        <v>128</v>
      </c>
      <c r="C195" t="s">
        <v>203</v>
      </c>
      <c r="D195" s="2">
        <v>45839</v>
      </c>
      <c r="E195">
        <v>120753.82</v>
      </c>
      <c r="F195" s="2">
        <v>45879</v>
      </c>
      <c r="G195" s="2">
        <v>45839</v>
      </c>
      <c r="H195" s="2">
        <v>46203</v>
      </c>
      <c r="I195">
        <v>10062.82</v>
      </c>
      <c r="J195">
        <v>12</v>
      </c>
      <c r="K195">
        <v>5</v>
      </c>
      <c r="L195">
        <v>0.03</v>
      </c>
      <c r="M195" t="s">
        <v>201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-110691</v>
      </c>
      <c r="CO195">
        <v>10062.82</v>
      </c>
      <c r="CP195">
        <v>10062.82</v>
      </c>
      <c r="CQ195">
        <v>10062.82</v>
      </c>
      <c r="CR195">
        <v>10062.82</v>
      </c>
      <c r="CS195">
        <v>10062.82</v>
      </c>
      <c r="CT195">
        <v>10062.82</v>
      </c>
      <c r="CU195">
        <v>10062.82</v>
      </c>
      <c r="CV195">
        <v>10062.82</v>
      </c>
      <c r="CW195">
        <v>10062.82</v>
      </c>
      <c r="CX195">
        <v>10062.82</v>
      </c>
      <c r="CY195">
        <v>10062.82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 x14ac:dyDescent="0.25">
      <c r="A196">
        <v>33</v>
      </c>
      <c r="B196" t="s">
        <v>128</v>
      </c>
      <c r="C196" t="s">
        <v>203</v>
      </c>
      <c r="D196" s="2">
        <v>46204</v>
      </c>
      <c r="E196">
        <v>115627.94</v>
      </c>
      <c r="F196" s="2">
        <v>46244</v>
      </c>
      <c r="G196" s="2">
        <v>46204</v>
      </c>
      <c r="H196" s="2">
        <v>46568</v>
      </c>
      <c r="I196">
        <v>9635.66</v>
      </c>
      <c r="J196">
        <v>12</v>
      </c>
      <c r="K196">
        <v>6</v>
      </c>
      <c r="L196">
        <v>0.03</v>
      </c>
      <c r="M196" t="s">
        <v>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-105992.28</v>
      </c>
      <c r="DA196">
        <v>9635.66</v>
      </c>
      <c r="DB196">
        <v>9635.66</v>
      </c>
      <c r="DC196">
        <v>9635.66</v>
      </c>
      <c r="DD196">
        <v>9635.66</v>
      </c>
      <c r="DE196">
        <v>9635.66</v>
      </c>
    </row>
    <row r="197" spans="1:109" x14ac:dyDescent="0.25">
      <c r="A197">
        <v>34</v>
      </c>
      <c r="B197" t="s">
        <v>129</v>
      </c>
      <c r="C197" t="s">
        <v>203</v>
      </c>
      <c r="D197" s="2">
        <v>44013</v>
      </c>
      <c r="E197">
        <v>59000</v>
      </c>
      <c r="F197" s="2">
        <v>44053</v>
      </c>
      <c r="G197" s="2">
        <v>44013</v>
      </c>
      <c r="H197" s="2">
        <v>44377</v>
      </c>
      <c r="I197">
        <v>4916.67</v>
      </c>
      <c r="J197">
        <v>12</v>
      </c>
      <c r="K197">
        <v>0</v>
      </c>
      <c r="L197">
        <v>0.05</v>
      </c>
      <c r="M197" t="s">
        <v>201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4916.67</v>
      </c>
      <c r="AN197">
        <v>4916.67</v>
      </c>
      <c r="AO197">
        <v>4916.67</v>
      </c>
      <c r="AP197">
        <v>4916.67</v>
      </c>
      <c r="AQ197">
        <v>4916.67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 x14ac:dyDescent="0.25">
      <c r="A198">
        <v>34</v>
      </c>
      <c r="B198" t="s">
        <v>129</v>
      </c>
      <c r="C198" t="s">
        <v>203</v>
      </c>
      <c r="D198" s="2">
        <v>44378</v>
      </c>
      <c r="E198">
        <v>52831.29</v>
      </c>
      <c r="F198" s="2">
        <v>44418</v>
      </c>
      <c r="G198" s="2">
        <v>44378</v>
      </c>
      <c r="H198" s="2">
        <v>44742</v>
      </c>
      <c r="I198">
        <v>4402.6099999999997</v>
      </c>
      <c r="J198">
        <v>12</v>
      </c>
      <c r="K198">
        <v>1</v>
      </c>
      <c r="L198">
        <v>0.03</v>
      </c>
      <c r="M198" t="s">
        <v>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-48428.68</v>
      </c>
      <c r="AS198">
        <v>4402.6099999999997</v>
      </c>
      <c r="AT198">
        <v>4402.6099999999997</v>
      </c>
      <c r="AU198">
        <v>4402.6099999999997</v>
      </c>
      <c r="AV198">
        <v>4402.6099999999997</v>
      </c>
      <c r="AW198">
        <v>4402.6099999999997</v>
      </c>
      <c r="AX198">
        <v>4402.6099999999997</v>
      </c>
      <c r="AY198">
        <v>4402.6099999999997</v>
      </c>
      <c r="AZ198">
        <v>4402.6099999999997</v>
      </c>
      <c r="BA198">
        <v>4402.6099999999997</v>
      </c>
      <c r="BB198">
        <v>4402.6099999999997</v>
      </c>
      <c r="BC198">
        <v>4402.6099999999997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 x14ac:dyDescent="0.25">
      <c r="A199">
        <v>34</v>
      </c>
      <c r="B199" t="s">
        <v>129</v>
      </c>
      <c r="C199" t="s">
        <v>203</v>
      </c>
      <c r="D199" s="2">
        <v>44743</v>
      </c>
      <c r="E199">
        <v>47307.54</v>
      </c>
      <c r="F199" s="2">
        <v>44783</v>
      </c>
      <c r="G199" s="2">
        <v>44743</v>
      </c>
      <c r="H199" s="2">
        <v>45107</v>
      </c>
      <c r="I199">
        <v>3942.3</v>
      </c>
      <c r="J199">
        <v>12</v>
      </c>
      <c r="K199">
        <v>2</v>
      </c>
      <c r="L199">
        <v>0.03</v>
      </c>
      <c r="M199" t="s">
        <v>201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-43365.24</v>
      </c>
      <c r="BE199">
        <v>3942.3</v>
      </c>
      <c r="BF199">
        <v>3942.3</v>
      </c>
      <c r="BG199">
        <v>3942.3</v>
      </c>
      <c r="BH199">
        <v>3942.3</v>
      </c>
      <c r="BI199">
        <v>3942.3</v>
      </c>
      <c r="BJ199">
        <v>3942.3</v>
      </c>
      <c r="BK199">
        <v>3942.3</v>
      </c>
      <c r="BL199">
        <v>3942.3</v>
      </c>
      <c r="BM199">
        <v>3942.3</v>
      </c>
      <c r="BN199">
        <v>3942.3</v>
      </c>
      <c r="BO199">
        <v>3942.3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</row>
    <row r="200" spans="1:109" x14ac:dyDescent="0.25">
      <c r="A200">
        <v>34</v>
      </c>
      <c r="B200" t="s">
        <v>129</v>
      </c>
      <c r="C200" t="s">
        <v>203</v>
      </c>
      <c r="D200" s="2">
        <v>45108</v>
      </c>
      <c r="E200">
        <v>42361.33</v>
      </c>
      <c r="F200" s="2">
        <v>45148</v>
      </c>
      <c r="G200" s="2">
        <v>45108</v>
      </c>
      <c r="H200" s="2">
        <v>45473</v>
      </c>
      <c r="I200">
        <v>3530.11</v>
      </c>
      <c r="J200">
        <v>12</v>
      </c>
      <c r="K200">
        <v>3</v>
      </c>
      <c r="L200">
        <v>0.03</v>
      </c>
      <c r="M200" t="s">
        <v>201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-38831.22</v>
      </c>
      <c r="BQ200">
        <v>3530.11</v>
      </c>
      <c r="BR200">
        <v>3530.11</v>
      </c>
      <c r="BS200">
        <v>3530.11</v>
      </c>
      <c r="BT200">
        <v>3530.11</v>
      </c>
      <c r="BU200">
        <v>3530.11</v>
      </c>
      <c r="BV200">
        <v>3530.11</v>
      </c>
      <c r="BW200">
        <v>3530.11</v>
      </c>
      <c r="BX200">
        <v>3530.11</v>
      </c>
      <c r="BY200">
        <v>3530.11</v>
      </c>
      <c r="BZ200">
        <v>3530.11</v>
      </c>
      <c r="CA200">
        <v>3530.11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</row>
    <row r="201" spans="1:109" x14ac:dyDescent="0.25">
      <c r="A201">
        <v>34</v>
      </c>
      <c r="B201" t="s">
        <v>129</v>
      </c>
      <c r="C201" t="s">
        <v>203</v>
      </c>
      <c r="D201" s="2">
        <v>45474</v>
      </c>
      <c r="E201">
        <v>37932.26</v>
      </c>
      <c r="F201" s="2">
        <v>45514</v>
      </c>
      <c r="G201" s="2">
        <v>45474</v>
      </c>
      <c r="H201" s="2">
        <v>45838</v>
      </c>
      <c r="I201">
        <v>3161.02</v>
      </c>
      <c r="J201">
        <v>12</v>
      </c>
      <c r="K201">
        <v>4</v>
      </c>
      <c r="L201">
        <v>0.03</v>
      </c>
      <c r="M201" t="s">
        <v>201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-34771.24</v>
      </c>
      <c r="CC201">
        <v>3161.02</v>
      </c>
      <c r="CD201">
        <v>3161.02</v>
      </c>
      <c r="CE201">
        <v>3161.02</v>
      </c>
      <c r="CF201">
        <v>3161.02</v>
      </c>
      <c r="CG201">
        <v>3161.02</v>
      </c>
      <c r="CH201">
        <v>3161.02</v>
      </c>
      <c r="CI201">
        <v>3161.02</v>
      </c>
      <c r="CJ201">
        <v>3161.02</v>
      </c>
      <c r="CK201">
        <v>3161.02</v>
      </c>
      <c r="CL201">
        <v>3161.02</v>
      </c>
      <c r="CM201">
        <v>3161.02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</row>
    <row r="202" spans="1:109" x14ac:dyDescent="0.25">
      <c r="A202">
        <v>34</v>
      </c>
      <c r="B202" t="s">
        <v>129</v>
      </c>
      <c r="C202" t="s">
        <v>203</v>
      </c>
      <c r="D202" s="2">
        <v>45839</v>
      </c>
      <c r="E202">
        <v>33966.269999999997</v>
      </c>
      <c r="F202" s="2">
        <v>45879</v>
      </c>
      <c r="G202" s="2">
        <v>45839</v>
      </c>
      <c r="H202" s="2">
        <v>46203</v>
      </c>
      <c r="I202">
        <v>2830.52</v>
      </c>
      <c r="J202">
        <v>12</v>
      </c>
      <c r="K202">
        <v>5</v>
      </c>
      <c r="L202">
        <v>0.03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-31135.75</v>
      </c>
      <c r="CO202">
        <v>2830.52</v>
      </c>
      <c r="CP202">
        <v>2830.52</v>
      </c>
      <c r="CQ202">
        <v>2830.52</v>
      </c>
      <c r="CR202">
        <v>2830.52</v>
      </c>
      <c r="CS202">
        <v>2830.52</v>
      </c>
      <c r="CT202">
        <v>2830.52</v>
      </c>
      <c r="CU202">
        <v>2830.52</v>
      </c>
      <c r="CV202">
        <v>2830.52</v>
      </c>
      <c r="CW202">
        <v>2830.52</v>
      </c>
      <c r="CX202">
        <v>2830.52</v>
      </c>
      <c r="CY202">
        <v>2830.52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</row>
    <row r="203" spans="1:109" x14ac:dyDescent="0.25">
      <c r="A203">
        <v>34</v>
      </c>
      <c r="B203" t="s">
        <v>129</v>
      </c>
      <c r="C203" t="s">
        <v>203</v>
      </c>
      <c r="D203" s="2">
        <v>46204</v>
      </c>
      <c r="E203">
        <v>30414.95</v>
      </c>
      <c r="F203" s="2">
        <v>46244</v>
      </c>
      <c r="G203" s="2">
        <v>46204</v>
      </c>
      <c r="H203" s="2">
        <v>46568</v>
      </c>
      <c r="I203">
        <v>2534.58</v>
      </c>
      <c r="J203">
        <v>12</v>
      </c>
      <c r="K203">
        <v>6</v>
      </c>
      <c r="L203">
        <v>0.03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-27880.37</v>
      </c>
      <c r="DA203">
        <v>2534.58</v>
      </c>
      <c r="DB203">
        <v>2534.58</v>
      </c>
      <c r="DC203">
        <v>2534.58</v>
      </c>
      <c r="DD203">
        <v>2534.58</v>
      </c>
      <c r="DE203">
        <v>2534.58</v>
      </c>
    </row>
    <row r="204" spans="1:109" x14ac:dyDescent="0.25">
      <c r="A204">
        <v>35</v>
      </c>
      <c r="B204" t="s">
        <v>109</v>
      </c>
      <c r="C204" t="s">
        <v>203</v>
      </c>
      <c r="D204" s="2">
        <v>44013</v>
      </c>
      <c r="E204">
        <v>38080</v>
      </c>
      <c r="F204" s="2">
        <v>44053</v>
      </c>
      <c r="G204" s="2">
        <v>44013</v>
      </c>
      <c r="H204" s="2">
        <v>44377</v>
      </c>
      <c r="I204">
        <v>3173.33</v>
      </c>
      <c r="J204">
        <v>12</v>
      </c>
      <c r="K204">
        <v>0</v>
      </c>
      <c r="L204">
        <v>0.05</v>
      </c>
      <c r="M204" t="s">
        <v>201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3173.33</v>
      </c>
      <c r="AN204">
        <v>3173.33</v>
      </c>
      <c r="AO204">
        <v>3173.33</v>
      </c>
      <c r="AP204">
        <v>3173.33</v>
      </c>
      <c r="AQ204">
        <v>3173.33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</row>
    <row r="205" spans="1:109" x14ac:dyDescent="0.25">
      <c r="A205">
        <v>35</v>
      </c>
      <c r="B205" t="s">
        <v>109</v>
      </c>
      <c r="C205" t="s">
        <v>203</v>
      </c>
      <c r="D205" s="2">
        <v>44378</v>
      </c>
      <c r="E205">
        <v>35006.639999999999</v>
      </c>
      <c r="F205" s="2">
        <v>44418</v>
      </c>
      <c r="G205" s="2">
        <v>44378</v>
      </c>
      <c r="H205" s="2">
        <v>44742</v>
      </c>
      <c r="I205">
        <v>2917.22</v>
      </c>
      <c r="J205">
        <v>12</v>
      </c>
      <c r="K205">
        <v>1</v>
      </c>
      <c r="L205">
        <v>0.03</v>
      </c>
      <c r="M205" t="s">
        <v>201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-32089.42</v>
      </c>
      <c r="AS205">
        <v>2917.22</v>
      </c>
      <c r="AT205">
        <v>2917.22</v>
      </c>
      <c r="AU205">
        <v>2917.22</v>
      </c>
      <c r="AV205">
        <v>2917.22</v>
      </c>
      <c r="AW205">
        <v>2917.22</v>
      </c>
      <c r="AX205">
        <v>2917.22</v>
      </c>
      <c r="AY205">
        <v>2917.22</v>
      </c>
      <c r="AZ205">
        <v>2917.22</v>
      </c>
      <c r="BA205">
        <v>2917.22</v>
      </c>
      <c r="BB205">
        <v>2917.22</v>
      </c>
      <c r="BC205">
        <v>2917.22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</row>
    <row r="206" spans="1:109" x14ac:dyDescent="0.25">
      <c r="A206">
        <v>35</v>
      </c>
      <c r="B206" t="s">
        <v>109</v>
      </c>
      <c r="C206" t="s">
        <v>203</v>
      </c>
      <c r="D206" s="2">
        <v>44743</v>
      </c>
      <c r="E206">
        <v>32181.33</v>
      </c>
      <c r="F206" s="2">
        <v>44783</v>
      </c>
      <c r="G206" s="2">
        <v>44743</v>
      </c>
      <c r="H206" s="2">
        <v>45107</v>
      </c>
      <c r="I206">
        <v>2681.78</v>
      </c>
      <c r="J206">
        <v>12</v>
      </c>
      <c r="K206">
        <v>2</v>
      </c>
      <c r="L206">
        <v>0.03</v>
      </c>
      <c r="M206" t="s">
        <v>201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-29499.55</v>
      </c>
      <c r="BE206">
        <v>2681.78</v>
      </c>
      <c r="BF206">
        <v>2681.78</v>
      </c>
      <c r="BG206">
        <v>2681.78</v>
      </c>
      <c r="BH206">
        <v>2681.78</v>
      </c>
      <c r="BI206">
        <v>2681.78</v>
      </c>
      <c r="BJ206">
        <v>2681.78</v>
      </c>
      <c r="BK206">
        <v>2681.78</v>
      </c>
      <c r="BL206">
        <v>2681.78</v>
      </c>
      <c r="BM206">
        <v>2681.78</v>
      </c>
      <c r="BN206">
        <v>2681.78</v>
      </c>
      <c r="BO206">
        <v>2681.78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 x14ac:dyDescent="0.25">
      <c r="A207">
        <v>35</v>
      </c>
      <c r="B207" t="s">
        <v>109</v>
      </c>
      <c r="C207" t="s">
        <v>203</v>
      </c>
      <c r="D207" s="2">
        <v>45108</v>
      </c>
      <c r="E207">
        <v>29584.04</v>
      </c>
      <c r="F207" s="2">
        <v>45148</v>
      </c>
      <c r="G207" s="2">
        <v>45108</v>
      </c>
      <c r="H207" s="2">
        <v>45473</v>
      </c>
      <c r="I207">
        <v>2465.34</v>
      </c>
      <c r="J207">
        <v>12</v>
      </c>
      <c r="K207">
        <v>3</v>
      </c>
      <c r="L207">
        <v>0.03</v>
      </c>
      <c r="M207" t="s">
        <v>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-27118.7</v>
      </c>
      <c r="BQ207">
        <v>2465.34</v>
      </c>
      <c r="BR207">
        <v>2465.34</v>
      </c>
      <c r="BS207">
        <v>2465.34</v>
      </c>
      <c r="BT207">
        <v>2465.34</v>
      </c>
      <c r="BU207">
        <v>2465.34</v>
      </c>
      <c r="BV207">
        <v>2465.34</v>
      </c>
      <c r="BW207">
        <v>2465.34</v>
      </c>
      <c r="BX207">
        <v>2465.34</v>
      </c>
      <c r="BY207">
        <v>2465.34</v>
      </c>
      <c r="BZ207">
        <v>2465.34</v>
      </c>
      <c r="CA207">
        <v>2465.34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 x14ac:dyDescent="0.25">
      <c r="A208">
        <v>35</v>
      </c>
      <c r="B208" t="s">
        <v>109</v>
      </c>
      <c r="C208" t="s">
        <v>203</v>
      </c>
      <c r="D208" s="2">
        <v>45474</v>
      </c>
      <c r="E208">
        <v>27196.37</v>
      </c>
      <c r="F208" s="2">
        <v>45514</v>
      </c>
      <c r="G208" s="2">
        <v>45474</v>
      </c>
      <c r="H208" s="2">
        <v>45838</v>
      </c>
      <c r="I208">
        <v>2266.36</v>
      </c>
      <c r="J208">
        <v>12</v>
      </c>
      <c r="K208">
        <v>4</v>
      </c>
      <c r="L208">
        <v>0.03</v>
      </c>
      <c r="M208" t="s">
        <v>201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-24930.01</v>
      </c>
      <c r="CC208">
        <v>2266.36</v>
      </c>
      <c r="CD208">
        <v>2266.36</v>
      </c>
      <c r="CE208">
        <v>2266.36</v>
      </c>
      <c r="CF208">
        <v>2266.36</v>
      </c>
      <c r="CG208">
        <v>2266.36</v>
      </c>
      <c r="CH208">
        <v>2266.36</v>
      </c>
      <c r="CI208">
        <v>2266.36</v>
      </c>
      <c r="CJ208">
        <v>2266.36</v>
      </c>
      <c r="CK208">
        <v>2266.36</v>
      </c>
      <c r="CL208">
        <v>2266.36</v>
      </c>
      <c r="CM208">
        <v>2266.36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09" x14ac:dyDescent="0.25">
      <c r="A209">
        <v>35</v>
      </c>
      <c r="B209" t="s">
        <v>109</v>
      </c>
      <c r="C209" t="s">
        <v>203</v>
      </c>
      <c r="D209" s="2">
        <v>45839</v>
      </c>
      <c r="E209">
        <v>25001.41</v>
      </c>
      <c r="F209" s="2">
        <v>45879</v>
      </c>
      <c r="G209" s="2">
        <v>45839</v>
      </c>
      <c r="H209" s="2">
        <v>46203</v>
      </c>
      <c r="I209">
        <v>2083.4499999999998</v>
      </c>
      <c r="J209">
        <v>12</v>
      </c>
      <c r="K209">
        <v>5</v>
      </c>
      <c r="L209">
        <v>0.03</v>
      </c>
      <c r="M209" t="s">
        <v>201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-22917.96</v>
      </c>
      <c r="CO209">
        <v>2083.4499999999998</v>
      </c>
      <c r="CP209">
        <v>2083.4499999999998</v>
      </c>
      <c r="CQ209">
        <v>2083.4499999999998</v>
      </c>
      <c r="CR209">
        <v>2083.4499999999998</v>
      </c>
      <c r="CS209">
        <v>2083.4499999999998</v>
      </c>
      <c r="CT209">
        <v>2083.4499999999998</v>
      </c>
      <c r="CU209">
        <v>2083.4499999999998</v>
      </c>
      <c r="CV209">
        <v>2083.4499999999998</v>
      </c>
      <c r="CW209">
        <v>2083.4499999999998</v>
      </c>
      <c r="CX209">
        <v>2083.4499999999998</v>
      </c>
      <c r="CY209">
        <v>2083.4499999999998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09" x14ac:dyDescent="0.25">
      <c r="A210">
        <v>35</v>
      </c>
      <c r="B210" t="s">
        <v>109</v>
      </c>
      <c r="C210" t="s">
        <v>203</v>
      </c>
      <c r="D210" s="2">
        <v>46204</v>
      </c>
      <c r="E210">
        <v>22983.59</v>
      </c>
      <c r="F210" s="2">
        <v>46244</v>
      </c>
      <c r="G210" s="2">
        <v>46204</v>
      </c>
      <c r="H210" s="2">
        <v>46568</v>
      </c>
      <c r="I210">
        <v>1915.3</v>
      </c>
      <c r="J210">
        <v>12</v>
      </c>
      <c r="K210">
        <v>6</v>
      </c>
      <c r="L210">
        <v>0.03</v>
      </c>
      <c r="M210" t="s">
        <v>201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-21068.29</v>
      </c>
      <c r="DA210">
        <v>1915.3</v>
      </c>
      <c r="DB210">
        <v>1915.3</v>
      </c>
      <c r="DC210">
        <v>1915.3</v>
      </c>
      <c r="DD210">
        <v>1915.3</v>
      </c>
      <c r="DE210">
        <v>1915.3</v>
      </c>
    </row>
    <row r="211" spans="1:109" x14ac:dyDescent="0.25">
      <c r="A211">
        <v>36</v>
      </c>
      <c r="B211" t="s">
        <v>130</v>
      </c>
      <c r="C211" t="s">
        <v>203</v>
      </c>
      <c r="D211" s="2">
        <v>44013</v>
      </c>
      <c r="E211">
        <v>50000</v>
      </c>
      <c r="F211" s="2">
        <v>44053</v>
      </c>
      <c r="G211" s="2">
        <v>44013</v>
      </c>
      <c r="H211" s="2">
        <v>44377</v>
      </c>
      <c r="I211">
        <v>4166.67</v>
      </c>
      <c r="J211">
        <v>12</v>
      </c>
      <c r="K211">
        <v>0</v>
      </c>
      <c r="L211">
        <v>0.05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4166.67</v>
      </c>
      <c r="AN211">
        <v>4166.67</v>
      </c>
      <c r="AO211">
        <v>4166.67</v>
      </c>
      <c r="AP211">
        <v>4166.67</v>
      </c>
      <c r="AQ211">
        <v>4166.67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09" x14ac:dyDescent="0.25">
      <c r="A212">
        <v>36</v>
      </c>
      <c r="B212" t="s">
        <v>130</v>
      </c>
      <c r="C212" t="s">
        <v>203</v>
      </c>
      <c r="D212" s="2">
        <v>44378</v>
      </c>
      <c r="E212">
        <v>44545.45</v>
      </c>
      <c r="F212" s="2">
        <v>44418</v>
      </c>
      <c r="G212" s="2">
        <v>44378</v>
      </c>
      <c r="H212" s="2">
        <v>44742</v>
      </c>
      <c r="I212">
        <v>3712.12</v>
      </c>
      <c r="J212">
        <v>12</v>
      </c>
      <c r="K212">
        <v>1</v>
      </c>
      <c r="L212">
        <v>0.03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-40833.33</v>
      </c>
      <c r="AS212">
        <v>3712.12</v>
      </c>
      <c r="AT212">
        <v>3712.12</v>
      </c>
      <c r="AU212">
        <v>3712.12</v>
      </c>
      <c r="AV212">
        <v>3712.12</v>
      </c>
      <c r="AW212">
        <v>3712.12</v>
      </c>
      <c r="AX212">
        <v>3712.12</v>
      </c>
      <c r="AY212">
        <v>3712.12</v>
      </c>
      <c r="AZ212">
        <v>3712.12</v>
      </c>
      <c r="BA212">
        <v>3712.12</v>
      </c>
      <c r="BB212">
        <v>3712.12</v>
      </c>
      <c r="BC212">
        <v>3712.12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09" x14ac:dyDescent="0.25">
      <c r="A213">
        <v>36</v>
      </c>
      <c r="B213" t="s">
        <v>130</v>
      </c>
      <c r="C213" t="s">
        <v>203</v>
      </c>
      <c r="D213" s="2">
        <v>44743</v>
      </c>
      <c r="E213">
        <v>39685.949999999997</v>
      </c>
      <c r="F213" s="2">
        <v>44783</v>
      </c>
      <c r="G213" s="2">
        <v>44743</v>
      </c>
      <c r="H213" s="2">
        <v>45107</v>
      </c>
      <c r="I213">
        <v>3307.16</v>
      </c>
      <c r="J213">
        <v>12</v>
      </c>
      <c r="K213">
        <v>2</v>
      </c>
      <c r="L213">
        <v>0.03</v>
      </c>
      <c r="M213" t="s">
        <v>201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-36378.79</v>
      </c>
      <c r="BE213">
        <v>3307.16</v>
      </c>
      <c r="BF213">
        <v>3307.16</v>
      </c>
      <c r="BG213">
        <v>3307.16</v>
      </c>
      <c r="BH213">
        <v>3307.16</v>
      </c>
      <c r="BI213">
        <v>3307.16</v>
      </c>
      <c r="BJ213">
        <v>3307.16</v>
      </c>
      <c r="BK213">
        <v>3307.16</v>
      </c>
      <c r="BL213">
        <v>3307.16</v>
      </c>
      <c r="BM213">
        <v>3307.16</v>
      </c>
      <c r="BN213">
        <v>3307.16</v>
      </c>
      <c r="BO213">
        <v>3307.16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09" x14ac:dyDescent="0.25">
      <c r="A214">
        <v>36</v>
      </c>
      <c r="B214" t="s">
        <v>130</v>
      </c>
      <c r="C214" t="s">
        <v>203</v>
      </c>
      <c r="D214" s="2">
        <v>45108</v>
      </c>
      <c r="E214">
        <v>35356.57</v>
      </c>
      <c r="F214" s="2">
        <v>45148</v>
      </c>
      <c r="G214" s="2">
        <v>45108</v>
      </c>
      <c r="H214" s="2">
        <v>45473</v>
      </c>
      <c r="I214">
        <v>2946.38</v>
      </c>
      <c r="J214">
        <v>12</v>
      </c>
      <c r="K214">
        <v>3</v>
      </c>
      <c r="L214">
        <v>0.03</v>
      </c>
      <c r="M214" t="s">
        <v>201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-32410.19</v>
      </c>
      <c r="BQ214">
        <v>2946.38</v>
      </c>
      <c r="BR214">
        <v>2946.38</v>
      </c>
      <c r="BS214">
        <v>2946.38</v>
      </c>
      <c r="BT214">
        <v>2946.38</v>
      </c>
      <c r="BU214">
        <v>2946.38</v>
      </c>
      <c r="BV214">
        <v>2946.38</v>
      </c>
      <c r="BW214">
        <v>2946.38</v>
      </c>
      <c r="BX214">
        <v>2946.38</v>
      </c>
      <c r="BY214">
        <v>2946.38</v>
      </c>
      <c r="BZ214">
        <v>2946.38</v>
      </c>
      <c r="CA214">
        <v>2946.38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</row>
    <row r="215" spans="1:109" x14ac:dyDescent="0.25">
      <c r="A215">
        <v>36</v>
      </c>
      <c r="B215" t="s">
        <v>130</v>
      </c>
      <c r="C215" t="s">
        <v>203</v>
      </c>
      <c r="D215" s="2">
        <v>45474</v>
      </c>
      <c r="E215">
        <v>31499.49</v>
      </c>
      <c r="F215" s="2">
        <v>45514</v>
      </c>
      <c r="G215" s="2">
        <v>45474</v>
      </c>
      <c r="H215" s="2">
        <v>45838</v>
      </c>
      <c r="I215">
        <v>2624.96</v>
      </c>
      <c r="J215">
        <v>12</v>
      </c>
      <c r="K215">
        <v>4</v>
      </c>
      <c r="L215">
        <v>0.03</v>
      </c>
      <c r="M215" t="s">
        <v>201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-28874.53</v>
      </c>
      <c r="CC215">
        <v>2624.96</v>
      </c>
      <c r="CD215">
        <v>2624.96</v>
      </c>
      <c r="CE215">
        <v>2624.96</v>
      </c>
      <c r="CF215">
        <v>2624.96</v>
      </c>
      <c r="CG215">
        <v>2624.96</v>
      </c>
      <c r="CH215">
        <v>2624.96</v>
      </c>
      <c r="CI215">
        <v>2624.96</v>
      </c>
      <c r="CJ215">
        <v>2624.96</v>
      </c>
      <c r="CK215">
        <v>2624.96</v>
      </c>
      <c r="CL215">
        <v>2624.96</v>
      </c>
      <c r="CM215">
        <v>2624.96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09" x14ac:dyDescent="0.25">
      <c r="A216">
        <v>36</v>
      </c>
      <c r="B216" t="s">
        <v>130</v>
      </c>
      <c r="C216" t="s">
        <v>203</v>
      </c>
      <c r="D216" s="2">
        <v>45839</v>
      </c>
      <c r="E216">
        <v>28063.18</v>
      </c>
      <c r="F216" s="2">
        <v>45879</v>
      </c>
      <c r="G216" s="2">
        <v>45839</v>
      </c>
      <c r="H216" s="2">
        <v>46203</v>
      </c>
      <c r="I216">
        <v>2338.6</v>
      </c>
      <c r="J216">
        <v>12</v>
      </c>
      <c r="K216">
        <v>5</v>
      </c>
      <c r="L216">
        <v>0.03</v>
      </c>
      <c r="M216" t="s">
        <v>201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-25724.58</v>
      </c>
      <c r="CO216">
        <v>2338.6</v>
      </c>
      <c r="CP216">
        <v>2338.6</v>
      </c>
      <c r="CQ216">
        <v>2338.6</v>
      </c>
      <c r="CR216">
        <v>2338.6</v>
      </c>
      <c r="CS216">
        <v>2338.6</v>
      </c>
      <c r="CT216">
        <v>2338.6</v>
      </c>
      <c r="CU216">
        <v>2338.6</v>
      </c>
      <c r="CV216">
        <v>2338.6</v>
      </c>
      <c r="CW216">
        <v>2338.6</v>
      </c>
      <c r="CX216">
        <v>2338.6</v>
      </c>
      <c r="CY216">
        <v>2338.6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09" x14ac:dyDescent="0.25">
      <c r="A217">
        <v>36</v>
      </c>
      <c r="B217" t="s">
        <v>130</v>
      </c>
      <c r="C217" t="s">
        <v>203</v>
      </c>
      <c r="D217" s="2">
        <v>46204</v>
      </c>
      <c r="E217">
        <v>25001.75</v>
      </c>
      <c r="F217" s="2">
        <v>46244</v>
      </c>
      <c r="G217" s="2">
        <v>46204</v>
      </c>
      <c r="H217" s="2">
        <v>46568</v>
      </c>
      <c r="I217">
        <v>2083.48</v>
      </c>
      <c r="J217">
        <v>12</v>
      </c>
      <c r="K217">
        <v>6</v>
      </c>
      <c r="L217">
        <v>0.03</v>
      </c>
      <c r="M217" t="s">
        <v>201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-22918.27</v>
      </c>
      <c r="DA217">
        <v>2083.48</v>
      </c>
      <c r="DB217">
        <v>2083.48</v>
      </c>
      <c r="DC217">
        <v>2083.48</v>
      </c>
      <c r="DD217">
        <v>2083.48</v>
      </c>
      <c r="DE217">
        <v>2083.48</v>
      </c>
    </row>
    <row r="218" spans="1:109" x14ac:dyDescent="0.25">
      <c r="A218">
        <v>37</v>
      </c>
      <c r="B218" t="s">
        <v>131</v>
      </c>
      <c r="C218" t="s">
        <v>203</v>
      </c>
      <c r="D218" s="2">
        <v>43891</v>
      </c>
      <c r="E218">
        <v>30000</v>
      </c>
      <c r="F218" s="2">
        <v>43931</v>
      </c>
      <c r="G218" s="2">
        <v>43891</v>
      </c>
      <c r="H218" s="2">
        <v>44377</v>
      </c>
      <c r="I218">
        <v>1875</v>
      </c>
      <c r="J218">
        <v>16</v>
      </c>
      <c r="K218">
        <v>0</v>
      </c>
      <c r="L218">
        <v>0.05</v>
      </c>
      <c r="M218" t="s">
        <v>201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1875</v>
      </c>
      <c r="AN218">
        <v>1875</v>
      </c>
      <c r="AO218">
        <v>1875</v>
      </c>
      <c r="AP218">
        <v>1875</v>
      </c>
      <c r="AQ218">
        <v>1875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09" x14ac:dyDescent="0.25">
      <c r="A219">
        <v>37</v>
      </c>
      <c r="B219" t="s">
        <v>131</v>
      </c>
      <c r="C219" t="s">
        <v>203</v>
      </c>
      <c r="D219" s="2">
        <v>44378</v>
      </c>
      <c r="E219">
        <v>28697.87</v>
      </c>
      <c r="F219" s="2">
        <v>44418</v>
      </c>
      <c r="G219" s="2">
        <v>44378</v>
      </c>
      <c r="H219" s="2">
        <v>44865</v>
      </c>
      <c r="I219">
        <v>1793.62</v>
      </c>
      <c r="J219">
        <v>16</v>
      </c>
      <c r="K219">
        <v>1</v>
      </c>
      <c r="L219">
        <v>0.03</v>
      </c>
      <c r="M219" t="s">
        <v>201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-26904.25</v>
      </c>
      <c r="AS219">
        <v>1793.62</v>
      </c>
      <c r="AT219">
        <v>1793.62</v>
      </c>
      <c r="AU219">
        <v>1793.62</v>
      </c>
      <c r="AV219">
        <v>1793.62</v>
      </c>
      <c r="AW219">
        <v>1793.62</v>
      </c>
      <c r="AX219">
        <v>1793.62</v>
      </c>
      <c r="AY219">
        <v>1793.62</v>
      </c>
      <c r="AZ219">
        <v>1793.62</v>
      </c>
      <c r="BA219">
        <v>1793.62</v>
      </c>
      <c r="BB219">
        <v>1793.62</v>
      </c>
      <c r="BC219">
        <v>1793.62</v>
      </c>
      <c r="BD219">
        <v>1793.62</v>
      </c>
      <c r="BE219">
        <v>1793.62</v>
      </c>
      <c r="BF219">
        <v>1793.62</v>
      </c>
      <c r="BG219">
        <v>1793.62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 x14ac:dyDescent="0.25">
      <c r="A220">
        <v>37</v>
      </c>
      <c r="B220" t="s">
        <v>131</v>
      </c>
      <c r="C220" t="s">
        <v>203</v>
      </c>
      <c r="D220" s="2">
        <v>44866</v>
      </c>
      <c r="E220">
        <v>27452.26</v>
      </c>
      <c r="F220" s="2">
        <v>44906</v>
      </c>
      <c r="G220" s="2">
        <v>44866</v>
      </c>
      <c r="H220" s="2">
        <v>45351</v>
      </c>
      <c r="I220">
        <v>1715.77</v>
      </c>
      <c r="J220">
        <v>16</v>
      </c>
      <c r="K220">
        <v>2</v>
      </c>
      <c r="L220">
        <v>0.03</v>
      </c>
      <c r="M220" t="s">
        <v>201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-25736.49</v>
      </c>
      <c r="BI220">
        <v>1715.77</v>
      </c>
      <c r="BJ220">
        <v>1715.77</v>
      </c>
      <c r="BK220">
        <v>1715.77</v>
      </c>
      <c r="BL220">
        <v>1715.77</v>
      </c>
      <c r="BM220">
        <v>1715.77</v>
      </c>
      <c r="BN220">
        <v>1715.77</v>
      </c>
      <c r="BO220">
        <v>1715.77</v>
      </c>
      <c r="BP220">
        <v>1715.77</v>
      </c>
      <c r="BQ220">
        <v>1715.77</v>
      </c>
      <c r="BR220">
        <v>1715.77</v>
      </c>
      <c r="BS220">
        <v>1715.77</v>
      </c>
      <c r="BT220">
        <v>1715.77</v>
      </c>
      <c r="BU220">
        <v>1715.77</v>
      </c>
      <c r="BV220">
        <v>1715.77</v>
      </c>
      <c r="BW220">
        <v>1715.77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</row>
    <row r="221" spans="1:109" x14ac:dyDescent="0.25">
      <c r="A221">
        <v>37</v>
      </c>
      <c r="B221" t="s">
        <v>131</v>
      </c>
      <c r="C221" t="s">
        <v>203</v>
      </c>
      <c r="D221" s="2">
        <v>45352</v>
      </c>
      <c r="E221">
        <v>26260.720000000001</v>
      </c>
      <c r="F221" s="2">
        <v>45392</v>
      </c>
      <c r="G221" s="2">
        <v>45352</v>
      </c>
      <c r="H221" s="2">
        <v>45838</v>
      </c>
      <c r="I221">
        <v>1641.29</v>
      </c>
      <c r="J221">
        <v>16</v>
      </c>
      <c r="K221">
        <v>3</v>
      </c>
      <c r="L221">
        <v>0.03</v>
      </c>
      <c r="M221" t="s">
        <v>201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-24619.43</v>
      </c>
      <c r="BY221">
        <v>1641.29</v>
      </c>
      <c r="BZ221">
        <v>1641.29</v>
      </c>
      <c r="CA221">
        <v>1641.29</v>
      </c>
      <c r="CB221">
        <v>1641.29</v>
      </c>
      <c r="CC221">
        <v>1641.29</v>
      </c>
      <c r="CD221">
        <v>1641.29</v>
      </c>
      <c r="CE221">
        <v>1641.29</v>
      </c>
      <c r="CF221">
        <v>1641.29</v>
      </c>
      <c r="CG221">
        <v>1641.29</v>
      </c>
      <c r="CH221">
        <v>1641.29</v>
      </c>
      <c r="CI221">
        <v>1641.29</v>
      </c>
      <c r="CJ221">
        <v>1641.29</v>
      </c>
      <c r="CK221">
        <v>1641.29</v>
      </c>
      <c r="CL221">
        <v>1641.29</v>
      </c>
      <c r="CM221">
        <v>1641.29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109" x14ac:dyDescent="0.25">
      <c r="A222">
        <v>37</v>
      </c>
      <c r="B222" t="s">
        <v>131</v>
      </c>
      <c r="C222" t="s">
        <v>203</v>
      </c>
      <c r="D222" s="2">
        <v>45839</v>
      </c>
      <c r="E222">
        <v>25120.89</v>
      </c>
      <c r="F222" s="2">
        <v>45879</v>
      </c>
      <c r="G222" s="2">
        <v>45839</v>
      </c>
      <c r="H222" s="2">
        <v>46326</v>
      </c>
      <c r="I222">
        <v>1570.06</v>
      </c>
      <c r="J222">
        <v>16</v>
      </c>
      <c r="K222">
        <v>4</v>
      </c>
      <c r="L222">
        <v>0.03</v>
      </c>
      <c r="M222" t="s">
        <v>201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-23550.83</v>
      </c>
      <c r="CO222">
        <v>1570.06</v>
      </c>
      <c r="CP222">
        <v>1570.06</v>
      </c>
      <c r="CQ222">
        <v>1570.06</v>
      </c>
      <c r="CR222">
        <v>1570.06</v>
      </c>
      <c r="CS222">
        <v>1570.06</v>
      </c>
      <c r="CT222">
        <v>1570.06</v>
      </c>
      <c r="CU222">
        <v>1570.06</v>
      </c>
      <c r="CV222">
        <v>1570.06</v>
      </c>
      <c r="CW222">
        <v>1570.06</v>
      </c>
      <c r="CX222">
        <v>1570.06</v>
      </c>
      <c r="CY222">
        <v>1570.06</v>
      </c>
      <c r="CZ222">
        <v>1570.06</v>
      </c>
      <c r="DA222">
        <v>1570.06</v>
      </c>
      <c r="DB222">
        <v>1570.06</v>
      </c>
      <c r="DC222">
        <v>1570.06</v>
      </c>
      <c r="DD222">
        <v>0</v>
      </c>
      <c r="DE222">
        <v>0</v>
      </c>
    </row>
    <row r="223" spans="1:109" x14ac:dyDescent="0.25">
      <c r="A223">
        <v>37</v>
      </c>
      <c r="B223" t="s">
        <v>131</v>
      </c>
      <c r="C223" t="s">
        <v>203</v>
      </c>
      <c r="D223" s="2">
        <v>46327</v>
      </c>
      <c r="E223">
        <v>24030.54</v>
      </c>
      <c r="F223" s="2">
        <v>46367</v>
      </c>
      <c r="G223" s="2">
        <v>46327</v>
      </c>
      <c r="H223" s="2">
        <v>46812</v>
      </c>
      <c r="I223">
        <v>1501.91</v>
      </c>
      <c r="J223">
        <v>16</v>
      </c>
      <c r="K223">
        <v>5</v>
      </c>
      <c r="L223">
        <v>0.03</v>
      </c>
      <c r="M223" t="s">
        <v>201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-22528.63</v>
      </c>
      <c r="DE223">
        <v>1501.91</v>
      </c>
    </row>
    <row r="224" spans="1:109" x14ac:dyDescent="0.25">
      <c r="A224">
        <v>38</v>
      </c>
      <c r="B224" t="s">
        <v>132</v>
      </c>
      <c r="C224" t="s">
        <v>203</v>
      </c>
      <c r="D224" s="2">
        <v>44013</v>
      </c>
      <c r="E224">
        <v>30000</v>
      </c>
      <c r="F224" s="2">
        <v>44053</v>
      </c>
      <c r="G224" s="2">
        <v>44013</v>
      </c>
      <c r="H224" s="2">
        <v>44377</v>
      </c>
      <c r="I224">
        <v>2500</v>
      </c>
      <c r="J224">
        <v>12</v>
      </c>
      <c r="K224">
        <v>0</v>
      </c>
      <c r="L224">
        <v>0.05</v>
      </c>
      <c r="M224" t="s">
        <v>201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2500</v>
      </c>
      <c r="AN224">
        <v>2500</v>
      </c>
      <c r="AO224">
        <v>2500</v>
      </c>
      <c r="AP224">
        <v>2500</v>
      </c>
      <c r="AQ224">
        <v>2500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</row>
    <row r="225" spans="1:109" x14ac:dyDescent="0.25">
      <c r="A225">
        <v>38</v>
      </c>
      <c r="B225" t="s">
        <v>132</v>
      </c>
      <c r="C225" t="s">
        <v>203</v>
      </c>
      <c r="D225" s="2">
        <v>44378</v>
      </c>
      <c r="E225">
        <v>27578.76</v>
      </c>
      <c r="F225" s="2">
        <v>44418</v>
      </c>
      <c r="G225" s="2">
        <v>44378</v>
      </c>
      <c r="H225" s="2">
        <v>44742</v>
      </c>
      <c r="I225">
        <v>2298.23</v>
      </c>
      <c r="J225">
        <v>12</v>
      </c>
      <c r="K225">
        <v>1</v>
      </c>
      <c r="L225">
        <v>0.03</v>
      </c>
      <c r="M225" t="s">
        <v>201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-25280.53</v>
      </c>
      <c r="AS225">
        <v>2298.23</v>
      </c>
      <c r="AT225">
        <v>2298.23</v>
      </c>
      <c r="AU225">
        <v>2298.23</v>
      </c>
      <c r="AV225">
        <v>2298.23</v>
      </c>
      <c r="AW225">
        <v>2298.23</v>
      </c>
      <c r="AX225">
        <v>2298.23</v>
      </c>
      <c r="AY225">
        <v>2298.23</v>
      </c>
      <c r="AZ225">
        <v>2298.23</v>
      </c>
      <c r="BA225">
        <v>2298.23</v>
      </c>
      <c r="BB225">
        <v>2298.23</v>
      </c>
      <c r="BC225">
        <v>2298.23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</row>
    <row r="226" spans="1:109" x14ac:dyDescent="0.25">
      <c r="A226">
        <v>38</v>
      </c>
      <c r="B226" t="s">
        <v>132</v>
      </c>
      <c r="C226" t="s">
        <v>203</v>
      </c>
      <c r="D226" s="2">
        <v>44743</v>
      </c>
      <c r="E226">
        <v>25352.94</v>
      </c>
      <c r="F226" s="2">
        <v>44783</v>
      </c>
      <c r="G226" s="2">
        <v>44743</v>
      </c>
      <c r="H226" s="2">
        <v>45107</v>
      </c>
      <c r="I226">
        <v>2112.7399999999998</v>
      </c>
      <c r="J226">
        <v>12</v>
      </c>
      <c r="K226">
        <v>2</v>
      </c>
      <c r="L226">
        <v>0.03</v>
      </c>
      <c r="M226" t="s">
        <v>201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-23240.2</v>
      </c>
      <c r="BE226">
        <v>2112.7399999999998</v>
      </c>
      <c r="BF226">
        <v>2112.7399999999998</v>
      </c>
      <c r="BG226">
        <v>2112.7399999999998</v>
      </c>
      <c r="BH226">
        <v>2112.7399999999998</v>
      </c>
      <c r="BI226">
        <v>2112.7399999999998</v>
      </c>
      <c r="BJ226">
        <v>2112.7399999999998</v>
      </c>
      <c r="BK226">
        <v>2112.7399999999998</v>
      </c>
      <c r="BL226">
        <v>2112.7399999999998</v>
      </c>
      <c r="BM226">
        <v>2112.7399999999998</v>
      </c>
      <c r="BN226">
        <v>2112.7399999999998</v>
      </c>
      <c r="BO226">
        <v>2112.7399999999998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09" x14ac:dyDescent="0.25">
      <c r="A227">
        <v>38</v>
      </c>
      <c r="B227" t="s">
        <v>132</v>
      </c>
      <c r="C227" t="s">
        <v>203</v>
      </c>
      <c r="D227" s="2">
        <v>45108</v>
      </c>
      <c r="E227">
        <v>23306.75</v>
      </c>
      <c r="F227" s="2">
        <v>45148</v>
      </c>
      <c r="G227" s="2">
        <v>45108</v>
      </c>
      <c r="H227" s="2">
        <v>45473</v>
      </c>
      <c r="I227">
        <v>1942.23</v>
      </c>
      <c r="J227">
        <v>12</v>
      </c>
      <c r="K227">
        <v>3</v>
      </c>
      <c r="L227">
        <v>0.03</v>
      </c>
      <c r="M227" t="s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-21364.52</v>
      </c>
      <c r="BQ227">
        <v>1942.23</v>
      </c>
      <c r="BR227">
        <v>1942.23</v>
      </c>
      <c r="BS227">
        <v>1942.23</v>
      </c>
      <c r="BT227">
        <v>1942.23</v>
      </c>
      <c r="BU227">
        <v>1942.23</v>
      </c>
      <c r="BV227">
        <v>1942.23</v>
      </c>
      <c r="BW227">
        <v>1942.23</v>
      </c>
      <c r="BX227">
        <v>1942.23</v>
      </c>
      <c r="BY227">
        <v>1942.23</v>
      </c>
      <c r="BZ227">
        <v>1942.23</v>
      </c>
      <c r="CA227">
        <v>1942.23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09" x14ac:dyDescent="0.25">
      <c r="A228">
        <v>38</v>
      </c>
      <c r="B228" t="s">
        <v>132</v>
      </c>
      <c r="C228" t="s">
        <v>203</v>
      </c>
      <c r="D228" s="2">
        <v>45474</v>
      </c>
      <c r="E228">
        <v>21425.71</v>
      </c>
      <c r="F228" s="2">
        <v>45514</v>
      </c>
      <c r="G228" s="2">
        <v>45474</v>
      </c>
      <c r="H228" s="2">
        <v>45838</v>
      </c>
      <c r="I228">
        <v>1785.48</v>
      </c>
      <c r="J228">
        <v>12</v>
      </c>
      <c r="K228">
        <v>4</v>
      </c>
      <c r="L228">
        <v>0.03</v>
      </c>
      <c r="M228" t="s">
        <v>201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-19640.23</v>
      </c>
      <c r="CC228">
        <v>1785.48</v>
      </c>
      <c r="CD228">
        <v>1785.48</v>
      </c>
      <c r="CE228">
        <v>1785.48</v>
      </c>
      <c r="CF228">
        <v>1785.48</v>
      </c>
      <c r="CG228">
        <v>1785.48</v>
      </c>
      <c r="CH228">
        <v>1785.48</v>
      </c>
      <c r="CI228">
        <v>1785.48</v>
      </c>
      <c r="CJ228">
        <v>1785.48</v>
      </c>
      <c r="CK228">
        <v>1785.48</v>
      </c>
      <c r="CL228">
        <v>1785.48</v>
      </c>
      <c r="CM228">
        <v>1785.48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09" x14ac:dyDescent="0.25">
      <c r="A229">
        <v>38</v>
      </c>
      <c r="B229" t="s">
        <v>132</v>
      </c>
      <c r="C229" t="s">
        <v>203</v>
      </c>
      <c r="D229" s="2">
        <v>45839</v>
      </c>
      <c r="E229">
        <v>19696.490000000002</v>
      </c>
      <c r="F229" s="2">
        <v>45879</v>
      </c>
      <c r="G229" s="2">
        <v>45839</v>
      </c>
      <c r="H229" s="2">
        <v>46203</v>
      </c>
      <c r="I229">
        <v>1641.37</v>
      </c>
      <c r="J229">
        <v>12</v>
      </c>
      <c r="K229">
        <v>5</v>
      </c>
      <c r="L229">
        <v>0.03</v>
      </c>
      <c r="M229" t="s">
        <v>201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-18055.12</v>
      </c>
      <c r="CO229">
        <v>1641.37</v>
      </c>
      <c r="CP229">
        <v>1641.37</v>
      </c>
      <c r="CQ229">
        <v>1641.37</v>
      </c>
      <c r="CR229">
        <v>1641.37</v>
      </c>
      <c r="CS229">
        <v>1641.37</v>
      </c>
      <c r="CT229">
        <v>1641.37</v>
      </c>
      <c r="CU229">
        <v>1641.37</v>
      </c>
      <c r="CV229">
        <v>1641.37</v>
      </c>
      <c r="CW229">
        <v>1641.37</v>
      </c>
      <c r="CX229">
        <v>1641.37</v>
      </c>
      <c r="CY229">
        <v>1641.37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09" x14ac:dyDescent="0.25">
      <c r="A230">
        <v>38</v>
      </c>
      <c r="B230" t="s">
        <v>132</v>
      </c>
      <c r="C230" t="s">
        <v>203</v>
      </c>
      <c r="D230" s="2">
        <v>46204</v>
      </c>
      <c r="E230">
        <v>18106.82</v>
      </c>
      <c r="F230" s="2">
        <v>46244</v>
      </c>
      <c r="G230" s="2">
        <v>46204</v>
      </c>
      <c r="H230" s="2">
        <v>46568</v>
      </c>
      <c r="I230">
        <v>1508.9</v>
      </c>
      <c r="J230">
        <v>12</v>
      </c>
      <c r="K230">
        <v>6</v>
      </c>
      <c r="L230">
        <v>0.03</v>
      </c>
      <c r="M230" t="s">
        <v>201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-16597.919999999998</v>
      </c>
      <c r="DA230">
        <v>1508.9</v>
      </c>
      <c r="DB230">
        <v>1508.9</v>
      </c>
      <c r="DC230">
        <v>1508.9</v>
      </c>
      <c r="DD230">
        <v>1508.9</v>
      </c>
      <c r="DE230">
        <v>1508.9</v>
      </c>
    </row>
    <row r="231" spans="1:109" x14ac:dyDescent="0.25">
      <c r="A231">
        <v>39</v>
      </c>
      <c r="B231" t="s">
        <v>133</v>
      </c>
      <c r="C231" t="s">
        <v>203</v>
      </c>
      <c r="D231" s="2">
        <v>44013</v>
      </c>
      <c r="E231">
        <v>60000</v>
      </c>
      <c r="F231" s="2">
        <v>44053</v>
      </c>
      <c r="G231" s="2">
        <v>44013</v>
      </c>
      <c r="H231" s="2">
        <v>44377</v>
      </c>
      <c r="I231">
        <v>5000</v>
      </c>
      <c r="J231">
        <v>12</v>
      </c>
      <c r="K231">
        <v>0</v>
      </c>
      <c r="L231">
        <v>0.05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5000</v>
      </c>
      <c r="AN231">
        <v>5000</v>
      </c>
      <c r="AO231">
        <v>5000</v>
      </c>
      <c r="AP231">
        <v>5000</v>
      </c>
      <c r="AQ231">
        <v>5000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09" x14ac:dyDescent="0.25">
      <c r="A232">
        <v>39</v>
      </c>
      <c r="B232" t="s">
        <v>133</v>
      </c>
      <c r="C232" t="s">
        <v>203</v>
      </c>
      <c r="D232" s="2">
        <v>44378</v>
      </c>
      <c r="E232">
        <v>57453.06</v>
      </c>
      <c r="F232" s="2">
        <v>44418</v>
      </c>
      <c r="G232" s="2">
        <v>44378</v>
      </c>
      <c r="H232" s="2">
        <v>44742</v>
      </c>
      <c r="I232">
        <v>4787.76</v>
      </c>
      <c r="J232">
        <v>12</v>
      </c>
      <c r="K232">
        <v>1</v>
      </c>
      <c r="L232">
        <v>0.03</v>
      </c>
      <c r="M232" t="s">
        <v>201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-52665.3</v>
      </c>
      <c r="AS232">
        <v>4787.76</v>
      </c>
      <c r="AT232">
        <v>4787.76</v>
      </c>
      <c r="AU232">
        <v>4787.76</v>
      </c>
      <c r="AV232">
        <v>4787.76</v>
      </c>
      <c r="AW232">
        <v>4787.76</v>
      </c>
      <c r="AX232">
        <v>4787.76</v>
      </c>
      <c r="AY232">
        <v>4787.76</v>
      </c>
      <c r="AZ232">
        <v>4787.76</v>
      </c>
      <c r="BA232">
        <v>4787.76</v>
      </c>
      <c r="BB232">
        <v>4787.76</v>
      </c>
      <c r="BC232">
        <v>4787.76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</row>
    <row r="233" spans="1:109" x14ac:dyDescent="0.25">
      <c r="A233">
        <v>39</v>
      </c>
      <c r="B233" t="s">
        <v>133</v>
      </c>
      <c r="C233" t="s">
        <v>203</v>
      </c>
      <c r="D233" s="2">
        <v>44743</v>
      </c>
      <c r="E233">
        <v>55014.239999999998</v>
      </c>
      <c r="F233" s="2">
        <v>44783</v>
      </c>
      <c r="G233" s="2">
        <v>44743</v>
      </c>
      <c r="H233" s="2">
        <v>45107</v>
      </c>
      <c r="I233">
        <v>4584.5200000000004</v>
      </c>
      <c r="J233">
        <v>12</v>
      </c>
      <c r="K233">
        <v>2</v>
      </c>
      <c r="L233">
        <v>0.03</v>
      </c>
      <c r="M233" t="s">
        <v>201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-50429.72</v>
      </c>
      <c r="BE233">
        <v>4584.5200000000004</v>
      </c>
      <c r="BF233">
        <v>4584.5200000000004</v>
      </c>
      <c r="BG233">
        <v>4584.5200000000004</v>
      </c>
      <c r="BH233">
        <v>4584.5200000000004</v>
      </c>
      <c r="BI233">
        <v>4584.5200000000004</v>
      </c>
      <c r="BJ233">
        <v>4584.5200000000004</v>
      </c>
      <c r="BK233">
        <v>4584.5200000000004</v>
      </c>
      <c r="BL233">
        <v>4584.5200000000004</v>
      </c>
      <c r="BM233">
        <v>4584.5200000000004</v>
      </c>
      <c r="BN233">
        <v>4584.5200000000004</v>
      </c>
      <c r="BO233">
        <v>4584.5200000000004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09" x14ac:dyDescent="0.25">
      <c r="A234">
        <v>39</v>
      </c>
      <c r="B234" t="s">
        <v>133</v>
      </c>
      <c r="C234" t="s">
        <v>203</v>
      </c>
      <c r="D234" s="2">
        <v>45108</v>
      </c>
      <c r="E234">
        <v>52678.94</v>
      </c>
      <c r="F234" s="2">
        <v>45148</v>
      </c>
      <c r="G234" s="2">
        <v>45108</v>
      </c>
      <c r="H234" s="2">
        <v>45473</v>
      </c>
      <c r="I234">
        <v>4389.91</v>
      </c>
      <c r="J234">
        <v>12</v>
      </c>
      <c r="K234">
        <v>3</v>
      </c>
      <c r="L234">
        <v>0.03</v>
      </c>
      <c r="M234" t="s">
        <v>201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-48289.03</v>
      </c>
      <c r="BQ234">
        <v>4389.91</v>
      </c>
      <c r="BR234">
        <v>4389.91</v>
      </c>
      <c r="BS234">
        <v>4389.91</v>
      </c>
      <c r="BT234">
        <v>4389.91</v>
      </c>
      <c r="BU234">
        <v>4389.91</v>
      </c>
      <c r="BV234">
        <v>4389.91</v>
      </c>
      <c r="BW234">
        <v>4389.91</v>
      </c>
      <c r="BX234">
        <v>4389.91</v>
      </c>
      <c r="BY234">
        <v>4389.91</v>
      </c>
      <c r="BZ234">
        <v>4389.91</v>
      </c>
      <c r="CA234">
        <v>4389.91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09" x14ac:dyDescent="0.25">
      <c r="A235">
        <v>39</v>
      </c>
      <c r="B235" t="s">
        <v>133</v>
      </c>
      <c r="C235" t="s">
        <v>203</v>
      </c>
      <c r="D235" s="2">
        <v>45474</v>
      </c>
      <c r="E235">
        <v>50442.77</v>
      </c>
      <c r="F235" s="2">
        <v>45514</v>
      </c>
      <c r="G235" s="2">
        <v>45474</v>
      </c>
      <c r="H235" s="2">
        <v>45838</v>
      </c>
      <c r="I235">
        <v>4203.5600000000004</v>
      </c>
      <c r="J235">
        <v>12</v>
      </c>
      <c r="K235">
        <v>4</v>
      </c>
      <c r="L235">
        <v>0.03</v>
      </c>
      <c r="M235" t="s">
        <v>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-46239.21</v>
      </c>
      <c r="CC235">
        <v>4203.5600000000004</v>
      </c>
      <c r="CD235">
        <v>4203.5600000000004</v>
      </c>
      <c r="CE235">
        <v>4203.5600000000004</v>
      </c>
      <c r="CF235">
        <v>4203.5600000000004</v>
      </c>
      <c r="CG235">
        <v>4203.5600000000004</v>
      </c>
      <c r="CH235">
        <v>4203.5600000000004</v>
      </c>
      <c r="CI235">
        <v>4203.5600000000004</v>
      </c>
      <c r="CJ235">
        <v>4203.5600000000004</v>
      </c>
      <c r="CK235">
        <v>4203.5600000000004</v>
      </c>
      <c r="CL235">
        <v>4203.5600000000004</v>
      </c>
      <c r="CM235">
        <v>4203.5600000000004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09" x14ac:dyDescent="0.25">
      <c r="A236">
        <v>39</v>
      </c>
      <c r="B236" t="s">
        <v>133</v>
      </c>
      <c r="C236" t="s">
        <v>203</v>
      </c>
      <c r="D236" s="2">
        <v>45839</v>
      </c>
      <c r="E236">
        <v>48301.53</v>
      </c>
      <c r="F236" s="2">
        <v>45879</v>
      </c>
      <c r="G236" s="2">
        <v>45839</v>
      </c>
      <c r="H236" s="2">
        <v>46203</v>
      </c>
      <c r="I236">
        <v>4025.13</v>
      </c>
      <c r="J236">
        <v>12</v>
      </c>
      <c r="K236">
        <v>5</v>
      </c>
      <c r="L236">
        <v>0.03</v>
      </c>
      <c r="M236" t="s">
        <v>201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-44276.4</v>
      </c>
      <c r="CO236">
        <v>4025.13</v>
      </c>
      <c r="CP236">
        <v>4025.13</v>
      </c>
      <c r="CQ236">
        <v>4025.13</v>
      </c>
      <c r="CR236">
        <v>4025.13</v>
      </c>
      <c r="CS236">
        <v>4025.13</v>
      </c>
      <c r="CT236">
        <v>4025.13</v>
      </c>
      <c r="CU236">
        <v>4025.13</v>
      </c>
      <c r="CV236">
        <v>4025.13</v>
      </c>
      <c r="CW236">
        <v>4025.13</v>
      </c>
      <c r="CX236">
        <v>4025.13</v>
      </c>
      <c r="CY236">
        <v>4025.13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09" x14ac:dyDescent="0.25">
      <c r="A237">
        <v>39</v>
      </c>
      <c r="B237" t="s">
        <v>133</v>
      </c>
      <c r="C237" t="s">
        <v>203</v>
      </c>
      <c r="D237" s="2">
        <v>46204</v>
      </c>
      <c r="E237">
        <v>46251.18</v>
      </c>
      <c r="F237" s="2">
        <v>46244</v>
      </c>
      <c r="G237" s="2">
        <v>46204</v>
      </c>
      <c r="H237" s="2">
        <v>46568</v>
      </c>
      <c r="I237">
        <v>3854.26</v>
      </c>
      <c r="J237">
        <v>12</v>
      </c>
      <c r="K237">
        <v>6</v>
      </c>
      <c r="L237">
        <v>0.03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-42396.92</v>
      </c>
      <c r="DA237">
        <v>3854.26</v>
      </c>
      <c r="DB237">
        <v>3854.26</v>
      </c>
      <c r="DC237">
        <v>3854.26</v>
      </c>
      <c r="DD237">
        <v>3854.26</v>
      </c>
      <c r="DE237">
        <v>3854.26</v>
      </c>
    </row>
    <row r="238" spans="1:109" x14ac:dyDescent="0.25">
      <c r="A238">
        <v>40</v>
      </c>
      <c r="B238" t="s">
        <v>134</v>
      </c>
      <c r="C238" t="s">
        <v>203</v>
      </c>
      <c r="D238" s="2">
        <v>44013</v>
      </c>
      <c r="E238">
        <v>20000</v>
      </c>
      <c r="F238" s="2">
        <v>44053</v>
      </c>
      <c r="G238" s="2">
        <v>44013</v>
      </c>
      <c r="H238" s="2">
        <v>44377</v>
      </c>
      <c r="I238">
        <v>1666.67</v>
      </c>
      <c r="J238">
        <v>12</v>
      </c>
      <c r="K238">
        <v>0</v>
      </c>
      <c r="L238">
        <v>0.05</v>
      </c>
      <c r="M238" t="s">
        <v>201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1666.67</v>
      </c>
      <c r="AN238">
        <v>1666.67</v>
      </c>
      <c r="AO238">
        <v>1666.67</v>
      </c>
      <c r="AP238">
        <v>1666.67</v>
      </c>
      <c r="AQ238">
        <v>1666.67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09" x14ac:dyDescent="0.25">
      <c r="A239">
        <v>40</v>
      </c>
      <c r="B239" t="s">
        <v>134</v>
      </c>
      <c r="C239" t="s">
        <v>203</v>
      </c>
      <c r="D239" s="2">
        <v>44378</v>
      </c>
      <c r="E239">
        <v>19131.91</v>
      </c>
      <c r="F239" s="2">
        <v>44418</v>
      </c>
      <c r="G239" s="2">
        <v>44378</v>
      </c>
      <c r="H239" s="2">
        <v>44742</v>
      </c>
      <c r="I239">
        <v>1594.33</v>
      </c>
      <c r="J239">
        <v>12</v>
      </c>
      <c r="K239">
        <v>1</v>
      </c>
      <c r="L239">
        <v>0.03</v>
      </c>
      <c r="M239" t="s">
        <v>201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-17537.580000000002</v>
      </c>
      <c r="AS239">
        <v>1594.33</v>
      </c>
      <c r="AT239">
        <v>1594.33</v>
      </c>
      <c r="AU239">
        <v>1594.33</v>
      </c>
      <c r="AV239">
        <v>1594.33</v>
      </c>
      <c r="AW239">
        <v>1594.33</v>
      </c>
      <c r="AX239">
        <v>1594.33</v>
      </c>
      <c r="AY239">
        <v>1594.33</v>
      </c>
      <c r="AZ239">
        <v>1594.33</v>
      </c>
      <c r="BA239">
        <v>1594.33</v>
      </c>
      <c r="BB239">
        <v>1594.33</v>
      </c>
      <c r="BC239">
        <v>1594.33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09" x14ac:dyDescent="0.25">
      <c r="A240">
        <v>40</v>
      </c>
      <c r="B240" t="s">
        <v>134</v>
      </c>
      <c r="C240" t="s">
        <v>203</v>
      </c>
      <c r="D240" s="2">
        <v>44743</v>
      </c>
      <c r="E240">
        <v>18301.509999999998</v>
      </c>
      <c r="F240" s="2">
        <v>44783</v>
      </c>
      <c r="G240" s="2">
        <v>44743</v>
      </c>
      <c r="H240" s="2">
        <v>45107</v>
      </c>
      <c r="I240">
        <v>1525.13</v>
      </c>
      <c r="J240">
        <v>12</v>
      </c>
      <c r="K240">
        <v>2</v>
      </c>
      <c r="L240">
        <v>0.03</v>
      </c>
      <c r="M240" t="s">
        <v>201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-16776.38</v>
      </c>
      <c r="BE240">
        <v>1525.13</v>
      </c>
      <c r="BF240">
        <v>1525.13</v>
      </c>
      <c r="BG240">
        <v>1525.13</v>
      </c>
      <c r="BH240">
        <v>1525.13</v>
      </c>
      <c r="BI240">
        <v>1525.13</v>
      </c>
      <c r="BJ240">
        <v>1525.13</v>
      </c>
      <c r="BK240">
        <v>1525.13</v>
      </c>
      <c r="BL240">
        <v>1525.13</v>
      </c>
      <c r="BM240">
        <v>1525.13</v>
      </c>
      <c r="BN240">
        <v>1525.13</v>
      </c>
      <c r="BO240">
        <v>1525.13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 x14ac:dyDescent="0.25">
      <c r="A241">
        <v>40</v>
      </c>
      <c r="B241" t="s">
        <v>134</v>
      </c>
      <c r="C241" t="s">
        <v>203</v>
      </c>
      <c r="D241" s="2">
        <v>45108</v>
      </c>
      <c r="E241">
        <v>17507.150000000001</v>
      </c>
      <c r="F241" s="2">
        <v>45148</v>
      </c>
      <c r="G241" s="2">
        <v>45108</v>
      </c>
      <c r="H241" s="2">
        <v>45473</v>
      </c>
      <c r="I241">
        <v>1458.93</v>
      </c>
      <c r="J241">
        <v>12</v>
      </c>
      <c r="K241">
        <v>3</v>
      </c>
      <c r="L241">
        <v>0.03</v>
      </c>
      <c r="M241" t="s">
        <v>201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-16048.22</v>
      </c>
      <c r="BQ241">
        <v>1458.93</v>
      </c>
      <c r="BR241">
        <v>1458.93</v>
      </c>
      <c r="BS241">
        <v>1458.93</v>
      </c>
      <c r="BT241">
        <v>1458.93</v>
      </c>
      <c r="BU241">
        <v>1458.93</v>
      </c>
      <c r="BV241">
        <v>1458.93</v>
      </c>
      <c r="BW241">
        <v>1458.93</v>
      </c>
      <c r="BX241">
        <v>1458.93</v>
      </c>
      <c r="BY241">
        <v>1458.93</v>
      </c>
      <c r="BZ241">
        <v>1458.93</v>
      </c>
      <c r="CA241">
        <v>1458.93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</row>
    <row r="242" spans="1:109" x14ac:dyDescent="0.25">
      <c r="A242">
        <v>40</v>
      </c>
      <c r="B242" t="s">
        <v>134</v>
      </c>
      <c r="C242" t="s">
        <v>203</v>
      </c>
      <c r="D242" s="2">
        <v>45474</v>
      </c>
      <c r="E242">
        <v>16747.259999999998</v>
      </c>
      <c r="F242" s="2">
        <v>45514</v>
      </c>
      <c r="G242" s="2">
        <v>45474</v>
      </c>
      <c r="H242" s="2">
        <v>45838</v>
      </c>
      <c r="I242">
        <v>1395.61</v>
      </c>
      <c r="J242">
        <v>12</v>
      </c>
      <c r="K242">
        <v>4</v>
      </c>
      <c r="L242">
        <v>0.03</v>
      </c>
      <c r="M242" t="s">
        <v>201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-15351.65</v>
      </c>
      <c r="CC242">
        <v>1395.61</v>
      </c>
      <c r="CD242">
        <v>1395.61</v>
      </c>
      <c r="CE242">
        <v>1395.61</v>
      </c>
      <c r="CF242">
        <v>1395.61</v>
      </c>
      <c r="CG242">
        <v>1395.61</v>
      </c>
      <c r="CH242">
        <v>1395.61</v>
      </c>
      <c r="CI242">
        <v>1395.61</v>
      </c>
      <c r="CJ242">
        <v>1395.61</v>
      </c>
      <c r="CK242">
        <v>1395.61</v>
      </c>
      <c r="CL242">
        <v>1395.61</v>
      </c>
      <c r="CM242">
        <v>1395.61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 x14ac:dyDescent="0.25">
      <c r="A243">
        <v>40</v>
      </c>
      <c r="B243" t="s">
        <v>134</v>
      </c>
      <c r="C243" t="s">
        <v>203</v>
      </c>
      <c r="D243" s="2">
        <v>45839</v>
      </c>
      <c r="E243">
        <v>16020.36</v>
      </c>
      <c r="F243" s="2">
        <v>45879</v>
      </c>
      <c r="G243" s="2">
        <v>45839</v>
      </c>
      <c r="H243" s="2">
        <v>46203</v>
      </c>
      <c r="I243">
        <v>1335.03</v>
      </c>
      <c r="J243">
        <v>12</v>
      </c>
      <c r="K243">
        <v>5</v>
      </c>
      <c r="L243">
        <v>0.03</v>
      </c>
      <c r="M243" t="s">
        <v>201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-14685.33</v>
      </c>
      <c r="CO243">
        <v>1335.03</v>
      </c>
      <c r="CP243">
        <v>1335.03</v>
      </c>
      <c r="CQ243">
        <v>1335.03</v>
      </c>
      <c r="CR243">
        <v>1335.03</v>
      </c>
      <c r="CS243">
        <v>1335.03</v>
      </c>
      <c r="CT243">
        <v>1335.03</v>
      </c>
      <c r="CU243">
        <v>1335.03</v>
      </c>
      <c r="CV243">
        <v>1335.03</v>
      </c>
      <c r="CW243">
        <v>1335.03</v>
      </c>
      <c r="CX243">
        <v>1335.03</v>
      </c>
      <c r="CY243">
        <v>1335.03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 x14ac:dyDescent="0.25">
      <c r="A244">
        <v>40</v>
      </c>
      <c r="B244" t="s">
        <v>134</v>
      </c>
      <c r="C244" t="s">
        <v>203</v>
      </c>
      <c r="D244" s="2">
        <v>46204</v>
      </c>
      <c r="E244">
        <v>15325.01</v>
      </c>
      <c r="F244" s="2">
        <v>46244</v>
      </c>
      <c r="G244" s="2">
        <v>46204</v>
      </c>
      <c r="H244" s="2">
        <v>46568</v>
      </c>
      <c r="I244">
        <v>1277.08</v>
      </c>
      <c r="J244">
        <v>12</v>
      </c>
      <c r="K244">
        <v>6</v>
      </c>
      <c r="L244">
        <v>0.03</v>
      </c>
      <c r="M244" t="s">
        <v>201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-14047.93</v>
      </c>
      <c r="DA244">
        <v>1277.08</v>
      </c>
      <c r="DB244">
        <v>1277.08</v>
      </c>
      <c r="DC244">
        <v>1277.08</v>
      </c>
      <c r="DD244">
        <v>1277.08</v>
      </c>
      <c r="DE244">
        <v>1277.08</v>
      </c>
    </row>
    <row r="245" spans="1:109" x14ac:dyDescent="0.25">
      <c r="A245">
        <v>42</v>
      </c>
      <c r="B245" t="s">
        <v>135</v>
      </c>
      <c r="C245" t="s">
        <v>203</v>
      </c>
      <c r="D245" s="2">
        <v>44013</v>
      </c>
      <c r="E245">
        <v>30000</v>
      </c>
      <c r="F245" s="2">
        <v>44053</v>
      </c>
      <c r="G245" s="2">
        <v>44013</v>
      </c>
      <c r="H245" s="2">
        <v>44377</v>
      </c>
      <c r="I245">
        <v>2500</v>
      </c>
      <c r="J245">
        <v>12</v>
      </c>
      <c r="K245">
        <v>0</v>
      </c>
      <c r="L245">
        <v>0.05</v>
      </c>
      <c r="M245" t="s">
        <v>201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2500</v>
      </c>
      <c r="AN245">
        <v>2500</v>
      </c>
      <c r="AO245">
        <v>2500</v>
      </c>
      <c r="AP245">
        <v>2500</v>
      </c>
      <c r="AQ245">
        <v>2500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 x14ac:dyDescent="0.25">
      <c r="A246">
        <v>42</v>
      </c>
      <c r="B246" t="s">
        <v>135</v>
      </c>
      <c r="C246" t="s">
        <v>203</v>
      </c>
      <c r="D246" s="2">
        <v>44378</v>
      </c>
      <c r="E246">
        <v>26727.27</v>
      </c>
      <c r="F246" s="2">
        <v>44418</v>
      </c>
      <c r="G246" s="2">
        <v>44378</v>
      </c>
      <c r="H246" s="2">
        <v>44742</v>
      </c>
      <c r="I246">
        <v>2227.27</v>
      </c>
      <c r="J246">
        <v>12</v>
      </c>
      <c r="K246">
        <v>1</v>
      </c>
      <c r="L246">
        <v>0.03</v>
      </c>
      <c r="M246" t="s">
        <v>201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-24500</v>
      </c>
      <c r="AS246">
        <v>2227.27</v>
      </c>
      <c r="AT246">
        <v>2227.27</v>
      </c>
      <c r="AU246">
        <v>2227.27</v>
      </c>
      <c r="AV246">
        <v>2227.27</v>
      </c>
      <c r="AW246">
        <v>2227.27</v>
      </c>
      <c r="AX246">
        <v>2227.27</v>
      </c>
      <c r="AY246">
        <v>2227.27</v>
      </c>
      <c r="AZ246">
        <v>2227.27</v>
      </c>
      <c r="BA246">
        <v>2227.27</v>
      </c>
      <c r="BB246">
        <v>2227.27</v>
      </c>
      <c r="BC246">
        <v>2227.27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 x14ac:dyDescent="0.25">
      <c r="A247">
        <v>42</v>
      </c>
      <c r="B247" t="s">
        <v>135</v>
      </c>
      <c r="C247" t="s">
        <v>203</v>
      </c>
      <c r="D247" s="2">
        <v>44743</v>
      </c>
      <c r="E247">
        <v>23811.57</v>
      </c>
      <c r="F247" s="2">
        <v>44783</v>
      </c>
      <c r="G247" s="2">
        <v>44743</v>
      </c>
      <c r="H247" s="2">
        <v>45107</v>
      </c>
      <c r="I247">
        <v>1984.3</v>
      </c>
      <c r="J247">
        <v>12</v>
      </c>
      <c r="K247">
        <v>2</v>
      </c>
      <c r="L247">
        <v>0.03</v>
      </c>
      <c r="M247" t="s">
        <v>201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-21827.27</v>
      </c>
      <c r="BE247">
        <v>1984.3</v>
      </c>
      <c r="BF247">
        <v>1984.3</v>
      </c>
      <c r="BG247">
        <v>1984.3</v>
      </c>
      <c r="BH247">
        <v>1984.3</v>
      </c>
      <c r="BI247">
        <v>1984.3</v>
      </c>
      <c r="BJ247">
        <v>1984.3</v>
      </c>
      <c r="BK247">
        <v>1984.3</v>
      </c>
      <c r="BL247">
        <v>1984.3</v>
      </c>
      <c r="BM247">
        <v>1984.3</v>
      </c>
      <c r="BN247">
        <v>1984.3</v>
      </c>
      <c r="BO247">
        <v>1984.3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 x14ac:dyDescent="0.25">
      <c r="A248">
        <v>42</v>
      </c>
      <c r="B248" t="s">
        <v>135</v>
      </c>
      <c r="C248" t="s">
        <v>203</v>
      </c>
      <c r="D248" s="2">
        <v>45108</v>
      </c>
      <c r="E248">
        <v>21213.94</v>
      </c>
      <c r="F248" s="2">
        <v>45148</v>
      </c>
      <c r="G248" s="2">
        <v>45108</v>
      </c>
      <c r="H248" s="2">
        <v>45473</v>
      </c>
      <c r="I248">
        <v>1767.83</v>
      </c>
      <c r="J248">
        <v>12</v>
      </c>
      <c r="K248">
        <v>3</v>
      </c>
      <c r="L248">
        <v>0.03</v>
      </c>
      <c r="M248" t="s">
        <v>201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-19446.11</v>
      </c>
      <c r="BQ248">
        <v>1767.83</v>
      </c>
      <c r="BR248">
        <v>1767.83</v>
      </c>
      <c r="BS248">
        <v>1767.83</v>
      </c>
      <c r="BT248">
        <v>1767.83</v>
      </c>
      <c r="BU248">
        <v>1767.83</v>
      </c>
      <c r="BV248">
        <v>1767.83</v>
      </c>
      <c r="BW248">
        <v>1767.83</v>
      </c>
      <c r="BX248">
        <v>1767.83</v>
      </c>
      <c r="BY248">
        <v>1767.83</v>
      </c>
      <c r="BZ248">
        <v>1767.83</v>
      </c>
      <c r="CA248">
        <v>1767.83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</row>
    <row r="249" spans="1:109" x14ac:dyDescent="0.25">
      <c r="A249">
        <v>42</v>
      </c>
      <c r="B249" t="s">
        <v>135</v>
      </c>
      <c r="C249" t="s">
        <v>203</v>
      </c>
      <c r="D249" s="2">
        <v>45474</v>
      </c>
      <c r="E249">
        <v>18899.7</v>
      </c>
      <c r="F249" s="2">
        <v>45514</v>
      </c>
      <c r="G249" s="2">
        <v>45474</v>
      </c>
      <c r="H249" s="2">
        <v>45838</v>
      </c>
      <c r="I249">
        <v>1574.97</v>
      </c>
      <c r="J249">
        <v>12</v>
      </c>
      <c r="K249">
        <v>4</v>
      </c>
      <c r="L249">
        <v>0.03</v>
      </c>
      <c r="M249" t="s">
        <v>201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-17324.73</v>
      </c>
      <c r="CC249">
        <v>1574.97</v>
      </c>
      <c r="CD249">
        <v>1574.97</v>
      </c>
      <c r="CE249">
        <v>1574.97</v>
      </c>
      <c r="CF249">
        <v>1574.97</v>
      </c>
      <c r="CG249">
        <v>1574.97</v>
      </c>
      <c r="CH249">
        <v>1574.97</v>
      </c>
      <c r="CI249">
        <v>1574.97</v>
      </c>
      <c r="CJ249">
        <v>1574.97</v>
      </c>
      <c r="CK249">
        <v>1574.97</v>
      </c>
      <c r="CL249">
        <v>1574.97</v>
      </c>
      <c r="CM249">
        <v>1574.97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</row>
    <row r="250" spans="1:109" x14ac:dyDescent="0.25">
      <c r="A250">
        <v>42</v>
      </c>
      <c r="B250" t="s">
        <v>135</v>
      </c>
      <c r="C250" t="s">
        <v>203</v>
      </c>
      <c r="D250" s="2">
        <v>45839</v>
      </c>
      <c r="E250">
        <v>16837.91</v>
      </c>
      <c r="F250" s="2">
        <v>45879</v>
      </c>
      <c r="G250" s="2">
        <v>45839</v>
      </c>
      <c r="H250" s="2">
        <v>46203</v>
      </c>
      <c r="I250">
        <v>1403.16</v>
      </c>
      <c r="J250">
        <v>12</v>
      </c>
      <c r="K250">
        <v>5</v>
      </c>
      <c r="L250">
        <v>0.03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-15434.75</v>
      </c>
      <c r="CO250">
        <v>1403.16</v>
      </c>
      <c r="CP250">
        <v>1403.16</v>
      </c>
      <c r="CQ250">
        <v>1403.16</v>
      </c>
      <c r="CR250">
        <v>1403.16</v>
      </c>
      <c r="CS250">
        <v>1403.16</v>
      </c>
      <c r="CT250">
        <v>1403.16</v>
      </c>
      <c r="CU250">
        <v>1403.16</v>
      </c>
      <c r="CV250">
        <v>1403.16</v>
      </c>
      <c r="CW250">
        <v>1403.16</v>
      </c>
      <c r="CX250">
        <v>1403.16</v>
      </c>
      <c r="CY250">
        <v>1403.16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</row>
    <row r="251" spans="1:109" x14ac:dyDescent="0.25">
      <c r="A251">
        <v>42</v>
      </c>
      <c r="B251" t="s">
        <v>135</v>
      </c>
      <c r="C251" t="s">
        <v>203</v>
      </c>
      <c r="D251" s="2">
        <v>46204</v>
      </c>
      <c r="E251">
        <v>15001.05</v>
      </c>
      <c r="F251" s="2">
        <v>46244</v>
      </c>
      <c r="G251" s="2">
        <v>46204</v>
      </c>
      <c r="H251" s="2">
        <v>46568</v>
      </c>
      <c r="I251">
        <v>1250.0899999999999</v>
      </c>
      <c r="J251">
        <v>12</v>
      </c>
      <c r="K251">
        <v>6</v>
      </c>
      <c r="L251">
        <v>0.03</v>
      </c>
      <c r="M251" t="s">
        <v>201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-13750.96</v>
      </c>
      <c r="DA251">
        <v>1250.0899999999999</v>
      </c>
      <c r="DB251">
        <v>1250.0899999999999</v>
      </c>
      <c r="DC251">
        <v>1250.0899999999999</v>
      </c>
      <c r="DD251">
        <v>1250.0899999999999</v>
      </c>
      <c r="DE251">
        <v>1250.0899999999999</v>
      </c>
    </row>
    <row r="252" spans="1:109" x14ac:dyDescent="0.25">
      <c r="A252">
        <v>43</v>
      </c>
      <c r="B252" t="s">
        <v>135</v>
      </c>
      <c r="C252" t="s">
        <v>203</v>
      </c>
      <c r="D252" s="2">
        <v>44013</v>
      </c>
      <c r="E252">
        <v>10000</v>
      </c>
      <c r="F252" s="2">
        <v>44053</v>
      </c>
      <c r="G252" s="2">
        <v>44013</v>
      </c>
      <c r="H252" s="2">
        <v>44377</v>
      </c>
      <c r="I252">
        <v>833.33</v>
      </c>
      <c r="J252">
        <v>12</v>
      </c>
      <c r="K252">
        <v>0</v>
      </c>
      <c r="L252">
        <v>0.05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833.33</v>
      </c>
      <c r="AN252">
        <v>833.33</v>
      </c>
      <c r="AO252">
        <v>833.33</v>
      </c>
      <c r="AP252">
        <v>833.33</v>
      </c>
      <c r="AQ252">
        <v>833.33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</row>
    <row r="253" spans="1:109" x14ac:dyDescent="0.25">
      <c r="A253">
        <v>43</v>
      </c>
      <c r="B253" t="s">
        <v>135</v>
      </c>
      <c r="C253" t="s">
        <v>203</v>
      </c>
      <c r="D253" s="2">
        <v>44378</v>
      </c>
      <c r="E253">
        <v>8909.09</v>
      </c>
      <c r="F253" s="2">
        <v>44418</v>
      </c>
      <c r="G253" s="2">
        <v>44378</v>
      </c>
      <c r="H253" s="2">
        <v>44742</v>
      </c>
      <c r="I253">
        <v>742.42</v>
      </c>
      <c r="J253">
        <v>12</v>
      </c>
      <c r="K253">
        <v>1</v>
      </c>
      <c r="L253">
        <v>0.03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-8166.67</v>
      </c>
      <c r="AS253">
        <v>742.42</v>
      </c>
      <c r="AT253">
        <v>742.42</v>
      </c>
      <c r="AU253">
        <v>742.42</v>
      </c>
      <c r="AV253">
        <v>742.42</v>
      </c>
      <c r="AW253">
        <v>742.42</v>
      </c>
      <c r="AX253">
        <v>742.42</v>
      </c>
      <c r="AY253">
        <v>742.42</v>
      </c>
      <c r="AZ253">
        <v>742.42</v>
      </c>
      <c r="BA253">
        <v>742.42</v>
      </c>
      <c r="BB253">
        <v>742.42</v>
      </c>
      <c r="BC253">
        <v>742.42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</row>
    <row r="254" spans="1:109" x14ac:dyDescent="0.25">
      <c r="A254">
        <v>43</v>
      </c>
      <c r="B254" t="s">
        <v>135</v>
      </c>
      <c r="C254" t="s">
        <v>203</v>
      </c>
      <c r="D254" s="2">
        <v>44743</v>
      </c>
      <c r="E254">
        <v>7937.19</v>
      </c>
      <c r="F254" s="2">
        <v>44783</v>
      </c>
      <c r="G254" s="2">
        <v>44743</v>
      </c>
      <c r="H254" s="2">
        <v>45107</v>
      </c>
      <c r="I254">
        <v>661.43</v>
      </c>
      <c r="J254">
        <v>12</v>
      </c>
      <c r="K254">
        <v>2</v>
      </c>
      <c r="L254">
        <v>0.03</v>
      </c>
      <c r="M254" t="s">
        <v>201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-7275.76</v>
      </c>
      <c r="BE254">
        <v>661.43</v>
      </c>
      <c r="BF254">
        <v>661.43</v>
      </c>
      <c r="BG254">
        <v>661.43</v>
      </c>
      <c r="BH254">
        <v>661.43</v>
      </c>
      <c r="BI254">
        <v>661.43</v>
      </c>
      <c r="BJ254">
        <v>661.43</v>
      </c>
      <c r="BK254">
        <v>661.43</v>
      </c>
      <c r="BL254">
        <v>661.43</v>
      </c>
      <c r="BM254">
        <v>661.43</v>
      </c>
      <c r="BN254">
        <v>661.43</v>
      </c>
      <c r="BO254">
        <v>661.43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 x14ac:dyDescent="0.25">
      <c r="A255">
        <v>43</v>
      </c>
      <c r="B255" t="s">
        <v>135</v>
      </c>
      <c r="C255" t="s">
        <v>203</v>
      </c>
      <c r="D255" s="2">
        <v>45108</v>
      </c>
      <c r="E255">
        <v>7071.31</v>
      </c>
      <c r="F255" s="2">
        <v>45148</v>
      </c>
      <c r="G255" s="2">
        <v>45108</v>
      </c>
      <c r="H255" s="2">
        <v>45473</v>
      </c>
      <c r="I255">
        <v>589.28</v>
      </c>
      <c r="J255">
        <v>12</v>
      </c>
      <c r="K255">
        <v>3</v>
      </c>
      <c r="L255">
        <v>0.03</v>
      </c>
      <c r="M255" t="s">
        <v>201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-6482.03</v>
      </c>
      <c r="BQ255">
        <v>589.28</v>
      </c>
      <c r="BR255">
        <v>589.28</v>
      </c>
      <c r="BS255">
        <v>589.28</v>
      </c>
      <c r="BT255">
        <v>589.28</v>
      </c>
      <c r="BU255">
        <v>589.28</v>
      </c>
      <c r="BV255">
        <v>589.28</v>
      </c>
      <c r="BW255">
        <v>589.28</v>
      </c>
      <c r="BX255">
        <v>589.28</v>
      </c>
      <c r="BY255">
        <v>589.28</v>
      </c>
      <c r="BZ255">
        <v>589.28</v>
      </c>
      <c r="CA255">
        <v>589.28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 x14ac:dyDescent="0.25">
      <c r="A256">
        <v>43</v>
      </c>
      <c r="B256" t="s">
        <v>135</v>
      </c>
      <c r="C256" t="s">
        <v>203</v>
      </c>
      <c r="D256" s="2">
        <v>45474</v>
      </c>
      <c r="E256">
        <v>6299.9</v>
      </c>
      <c r="F256" s="2">
        <v>45514</v>
      </c>
      <c r="G256" s="2">
        <v>45474</v>
      </c>
      <c r="H256" s="2">
        <v>45838</v>
      </c>
      <c r="I256">
        <v>524.99</v>
      </c>
      <c r="J256">
        <v>12</v>
      </c>
      <c r="K256">
        <v>4</v>
      </c>
      <c r="L256">
        <v>0.03</v>
      </c>
      <c r="M256" t="s">
        <v>201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-5774.91</v>
      </c>
      <c r="CC256">
        <v>524.99</v>
      </c>
      <c r="CD256">
        <v>524.99</v>
      </c>
      <c r="CE256">
        <v>524.99</v>
      </c>
      <c r="CF256">
        <v>524.99</v>
      </c>
      <c r="CG256">
        <v>524.99</v>
      </c>
      <c r="CH256">
        <v>524.99</v>
      </c>
      <c r="CI256">
        <v>524.99</v>
      </c>
      <c r="CJ256">
        <v>524.99</v>
      </c>
      <c r="CK256">
        <v>524.99</v>
      </c>
      <c r="CL256">
        <v>524.99</v>
      </c>
      <c r="CM256">
        <v>524.99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09" x14ac:dyDescent="0.25">
      <c r="A257">
        <v>43</v>
      </c>
      <c r="B257" t="s">
        <v>135</v>
      </c>
      <c r="C257" t="s">
        <v>203</v>
      </c>
      <c r="D257" s="2">
        <v>45839</v>
      </c>
      <c r="E257">
        <v>5612.64</v>
      </c>
      <c r="F257" s="2">
        <v>45879</v>
      </c>
      <c r="G257" s="2">
        <v>45839</v>
      </c>
      <c r="H257" s="2">
        <v>46203</v>
      </c>
      <c r="I257">
        <v>467.72</v>
      </c>
      <c r="J257">
        <v>12</v>
      </c>
      <c r="K257">
        <v>5</v>
      </c>
      <c r="L257">
        <v>0.03</v>
      </c>
      <c r="M257" t="s">
        <v>201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-5144.92</v>
      </c>
      <c r="CO257">
        <v>467.72</v>
      </c>
      <c r="CP257">
        <v>467.72</v>
      </c>
      <c r="CQ257">
        <v>467.72</v>
      </c>
      <c r="CR257">
        <v>467.72</v>
      </c>
      <c r="CS257">
        <v>467.72</v>
      </c>
      <c r="CT257">
        <v>467.72</v>
      </c>
      <c r="CU257">
        <v>467.72</v>
      </c>
      <c r="CV257">
        <v>467.72</v>
      </c>
      <c r="CW257">
        <v>467.72</v>
      </c>
      <c r="CX257">
        <v>467.72</v>
      </c>
      <c r="CY257">
        <v>467.72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09" x14ac:dyDescent="0.25">
      <c r="A258">
        <v>43</v>
      </c>
      <c r="B258" t="s">
        <v>135</v>
      </c>
      <c r="C258" t="s">
        <v>203</v>
      </c>
      <c r="D258" s="2">
        <v>46204</v>
      </c>
      <c r="E258">
        <v>5000.3500000000004</v>
      </c>
      <c r="F258" s="2">
        <v>46244</v>
      </c>
      <c r="G258" s="2">
        <v>46204</v>
      </c>
      <c r="H258" s="2">
        <v>46568</v>
      </c>
      <c r="I258">
        <v>416.7</v>
      </c>
      <c r="J258">
        <v>12</v>
      </c>
      <c r="K258">
        <v>6</v>
      </c>
      <c r="L258">
        <v>0.03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-4583.6499999999996</v>
      </c>
      <c r="DA258">
        <v>416.7</v>
      </c>
      <c r="DB258">
        <v>416.7</v>
      </c>
      <c r="DC258">
        <v>416.7</v>
      </c>
      <c r="DD258">
        <v>416.7</v>
      </c>
      <c r="DE258">
        <v>416.7</v>
      </c>
    </row>
    <row r="259" spans="1:109" x14ac:dyDescent="0.25">
      <c r="A259">
        <v>44</v>
      </c>
      <c r="B259" t="s">
        <v>136</v>
      </c>
      <c r="C259" t="s">
        <v>203</v>
      </c>
      <c r="D259" s="2">
        <v>44013</v>
      </c>
      <c r="E259">
        <v>30000</v>
      </c>
      <c r="F259" s="2">
        <v>44053</v>
      </c>
      <c r="G259" s="2">
        <v>44013</v>
      </c>
      <c r="H259" s="2">
        <v>44377</v>
      </c>
      <c r="I259">
        <v>2500</v>
      </c>
      <c r="J259">
        <v>12</v>
      </c>
      <c r="K259">
        <v>0</v>
      </c>
      <c r="L259">
        <v>0.05</v>
      </c>
      <c r="M259" t="s">
        <v>201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2500</v>
      </c>
      <c r="AN259">
        <v>2500</v>
      </c>
      <c r="AO259">
        <v>2500</v>
      </c>
      <c r="AP259">
        <v>2500</v>
      </c>
      <c r="AQ259">
        <v>2500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</row>
    <row r="260" spans="1:109" x14ac:dyDescent="0.25">
      <c r="A260">
        <v>44</v>
      </c>
      <c r="B260" t="s">
        <v>136</v>
      </c>
      <c r="C260" t="s">
        <v>203</v>
      </c>
      <c r="D260" s="2">
        <v>44378</v>
      </c>
      <c r="E260">
        <v>28697.87</v>
      </c>
      <c r="F260" s="2">
        <v>44418</v>
      </c>
      <c r="G260" s="2">
        <v>44378</v>
      </c>
      <c r="H260" s="2">
        <v>44742</v>
      </c>
      <c r="I260">
        <v>2391.4899999999998</v>
      </c>
      <c r="J260">
        <v>12</v>
      </c>
      <c r="K260">
        <v>1</v>
      </c>
      <c r="L260">
        <v>0.03</v>
      </c>
      <c r="M260" t="s">
        <v>201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-26306.38</v>
      </c>
      <c r="AS260">
        <v>2391.4899999999998</v>
      </c>
      <c r="AT260">
        <v>2391.4899999999998</v>
      </c>
      <c r="AU260">
        <v>2391.4899999999998</v>
      </c>
      <c r="AV260">
        <v>2391.4899999999998</v>
      </c>
      <c r="AW260">
        <v>2391.4899999999998</v>
      </c>
      <c r="AX260">
        <v>2391.4899999999998</v>
      </c>
      <c r="AY260">
        <v>2391.4899999999998</v>
      </c>
      <c r="AZ260">
        <v>2391.4899999999998</v>
      </c>
      <c r="BA260">
        <v>2391.4899999999998</v>
      </c>
      <c r="BB260">
        <v>2391.4899999999998</v>
      </c>
      <c r="BC260">
        <v>2391.4899999999998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09" x14ac:dyDescent="0.25">
      <c r="A261">
        <v>44</v>
      </c>
      <c r="B261" t="s">
        <v>136</v>
      </c>
      <c r="C261" t="s">
        <v>203</v>
      </c>
      <c r="D261" s="2">
        <v>44743</v>
      </c>
      <c r="E261">
        <v>27452.26</v>
      </c>
      <c r="F261" s="2">
        <v>44783</v>
      </c>
      <c r="G261" s="2">
        <v>44743</v>
      </c>
      <c r="H261" s="2">
        <v>45107</v>
      </c>
      <c r="I261">
        <v>2287.69</v>
      </c>
      <c r="J261">
        <v>12</v>
      </c>
      <c r="K261">
        <v>2</v>
      </c>
      <c r="L261">
        <v>0.03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-25164.57</v>
      </c>
      <c r="BE261">
        <v>2287.69</v>
      </c>
      <c r="BF261">
        <v>2287.69</v>
      </c>
      <c r="BG261">
        <v>2287.69</v>
      </c>
      <c r="BH261">
        <v>2287.69</v>
      </c>
      <c r="BI261">
        <v>2287.69</v>
      </c>
      <c r="BJ261">
        <v>2287.69</v>
      </c>
      <c r="BK261">
        <v>2287.69</v>
      </c>
      <c r="BL261">
        <v>2287.69</v>
      </c>
      <c r="BM261">
        <v>2287.69</v>
      </c>
      <c r="BN261">
        <v>2287.69</v>
      </c>
      <c r="BO261">
        <v>2287.69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09" x14ac:dyDescent="0.25">
      <c r="A262">
        <v>44</v>
      </c>
      <c r="B262" t="s">
        <v>136</v>
      </c>
      <c r="C262" t="s">
        <v>203</v>
      </c>
      <c r="D262" s="2">
        <v>45108</v>
      </c>
      <c r="E262">
        <v>26260.720000000001</v>
      </c>
      <c r="F262" s="2">
        <v>45148</v>
      </c>
      <c r="G262" s="2">
        <v>45108</v>
      </c>
      <c r="H262" s="2">
        <v>45473</v>
      </c>
      <c r="I262">
        <v>2188.39</v>
      </c>
      <c r="J262">
        <v>12</v>
      </c>
      <c r="K262">
        <v>3</v>
      </c>
      <c r="L262">
        <v>0.03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-24072.33</v>
      </c>
      <c r="BQ262">
        <v>2188.39</v>
      </c>
      <c r="BR262">
        <v>2188.39</v>
      </c>
      <c r="BS262">
        <v>2188.39</v>
      </c>
      <c r="BT262">
        <v>2188.39</v>
      </c>
      <c r="BU262">
        <v>2188.39</v>
      </c>
      <c r="BV262">
        <v>2188.39</v>
      </c>
      <c r="BW262">
        <v>2188.39</v>
      </c>
      <c r="BX262">
        <v>2188.39</v>
      </c>
      <c r="BY262">
        <v>2188.39</v>
      </c>
      <c r="BZ262">
        <v>2188.39</v>
      </c>
      <c r="CA262">
        <v>2188.39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09" x14ac:dyDescent="0.25">
      <c r="A263">
        <v>44</v>
      </c>
      <c r="B263" t="s">
        <v>136</v>
      </c>
      <c r="C263" t="s">
        <v>203</v>
      </c>
      <c r="D263" s="2">
        <v>45474</v>
      </c>
      <c r="E263">
        <v>25120.89</v>
      </c>
      <c r="F263" s="2">
        <v>45514</v>
      </c>
      <c r="G263" s="2">
        <v>45474</v>
      </c>
      <c r="H263" s="2">
        <v>45838</v>
      </c>
      <c r="I263">
        <v>2093.41</v>
      </c>
      <c r="J263">
        <v>12</v>
      </c>
      <c r="K263">
        <v>4</v>
      </c>
      <c r="L263">
        <v>0.03</v>
      </c>
      <c r="M263" t="s">
        <v>201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-23027.48</v>
      </c>
      <c r="CC263">
        <v>2093.41</v>
      </c>
      <c r="CD263">
        <v>2093.41</v>
      </c>
      <c r="CE263">
        <v>2093.41</v>
      </c>
      <c r="CF263">
        <v>2093.41</v>
      </c>
      <c r="CG263">
        <v>2093.41</v>
      </c>
      <c r="CH263">
        <v>2093.41</v>
      </c>
      <c r="CI263">
        <v>2093.41</v>
      </c>
      <c r="CJ263">
        <v>2093.41</v>
      </c>
      <c r="CK263">
        <v>2093.41</v>
      </c>
      <c r="CL263">
        <v>2093.41</v>
      </c>
      <c r="CM263">
        <v>2093.41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09" x14ac:dyDescent="0.25">
      <c r="A264">
        <v>44</v>
      </c>
      <c r="B264" t="s">
        <v>136</v>
      </c>
      <c r="C264" t="s">
        <v>203</v>
      </c>
      <c r="D264" s="2">
        <v>45839</v>
      </c>
      <c r="E264">
        <v>24030.54</v>
      </c>
      <c r="F264" s="2">
        <v>45879</v>
      </c>
      <c r="G264" s="2">
        <v>45839</v>
      </c>
      <c r="H264" s="2">
        <v>46203</v>
      </c>
      <c r="I264">
        <v>2002.54</v>
      </c>
      <c r="J264">
        <v>12</v>
      </c>
      <c r="K264">
        <v>5</v>
      </c>
      <c r="L264">
        <v>0.03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-22028</v>
      </c>
      <c r="CO264">
        <v>2002.54</v>
      </c>
      <c r="CP264">
        <v>2002.54</v>
      </c>
      <c r="CQ264">
        <v>2002.54</v>
      </c>
      <c r="CR264">
        <v>2002.54</v>
      </c>
      <c r="CS264">
        <v>2002.54</v>
      </c>
      <c r="CT264">
        <v>2002.54</v>
      </c>
      <c r="CU264">
        <v>2002.54</v>
      </c>
      <c r="CV264">
        <v>2002.54</v>
      </c>
      <c r="CW264">
        <v>2002.54</v>
      </c>
      <c r="CX264">
        <v>2002.54</v>
      </c>
      <c r="CY264">
        <v>2002.54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09" x14ac:dyDescent="0.25">
      <c r="A265">
        <v>44</v>
      </c>
      <c r="B265" t="s">
        <v>136</v>
      </c>
      <c r="C265" t="s">
        <v>203</v>
      </c>
      <c r="D265" s="2">
        <v>46204</v>
      </c>
      <c r="E265">
        <v>22987.51</v>
      </c>
      <c r="F265" s="2">
        <v>46244</v>
      </c>
      <c r="G265" s="2">
        <v>46204</v>
      </c>
      <c r="H265" s="2">
        <v>46568</v>
      </c>
      <c r="I265">
        <v>1915.63</v>
      </c>
      <c r="J265">
        <v>12</v>
      </c>
      <c r="K265">
        <v>6</v>
      </c>
      <c r="L265">
        <v>0.03</v>
      </c>
      <c r="M265" t="s">
        <v>201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-21071.88</v>
      </c>
      <c r="DA265">
        <v>1915.63</v>
      </c>
      <c r="DB265">
        <v>1915.63</v>
      </c>
      <c r="DC265">
        <v>1915.63</v>
      </c>
      <c r="DD265">
        <v>1915.63</v>
      </c>
      <c r="DE265">
        <v>1915.63</v>
      </c>
    </row>
    <row r="266" spans="1:109" x14ac:dyDescent="0.25">
      <c r="A266">
        <v>45</v>
      </c>
      <c r="B266" t="s">
        <v>137</v>
      </c>
      <c r="C266" t="s">
        <v>203</v>
      </c>
      <c r="D266" s="2">
        <v>44013</v>
      </c>
      <c r="E266">
        <v>50000</v>
      </c>
      <c r="F266" s="2">
        <v>44053</v>
      </c>
      <c r="G266" s="2">
        <v>44013</v>
      </c>
      <c r="H266" s="2">
        <v>44377</v>
      </c>
      <c r="I266">
        <v>4166.67</v>
      </c>
      <c r="J266">
        <v>12</v>
      </c>
      <c r="K266">
        <v>0</v>
      </c>
      <c r="L266">
        <v>0.05</v>
      </c>
      <c r="M266" t="s">
        <v>201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4166.67</v>
      </c>
      <c r="AN266">
        <v>4166.67</v>
      </c>
      <c r="AO266">
        <v>4166.67</v>
      </c>
      <c r="AP266">
        <v>4166.67</v>
      </c>
      <c r="AQ266">
        <v>4166.67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09" x14ac:dyDescent="0.25">
      <c r="A267">
        <v>45</v>
      </c>
      <c r="B267" t="s">
        <v>137</v>
      </c>
      <c r="C267" t="s">
        <v>203</v>
      </c>
      <c r="D267" s="2">
        <v>44378</v>
      </c>
      <c r="E267">
        <v>44772.28</v>
      </c>
      <c r="F267" s="2">
        <v>44418</v>
      </c>
      <c r="G267" s="2">
        <v>44378</v>
      </c>
      <c r="H267" s="2">
        <v>44742</v>
      </c>
      <c r="I267">
        <v>3731.02</v>
      </c>
      <c r="J267">
        <v>12</v>
      </c>
      <c r="K267">
        <v>1</v>
      </c>
      <c r="L267">
        <v>0.03</v>
      </c>
      <c r="M267" t="s">
        <v>201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-41041.26</v>
      </c>
      <c r="AS267">
        <v>3731.02</v>
      </c>
      <c r="AT267">
        <v>3731.02</v>
      </c>
      <c r="AU267">
        <v>3731.02</v>
      </c>
      <c r="AV267">
        <v>3731.02</v>
      </c>
      <c r="AW267">
        <v>3731.02</v>
      </c>
      <c r="AX267">
        <v>3731.02</v>
      </c>
      <c r="AY267">
        <v>3731.02</v>
      </c>
      <c r="AZ267">
        <v>3731.02</v>
      </c>
      <c r="BA267">
        <v>3731.02</v>
      </c>
      <c r="BB267">
        <v>3731.02</v>
      </c>
      <c r="BC267">
        <v>3731.02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09" x14ac:dyDescent="0.25">
      <c r="A268">
        <v>45</v>
      </c>
      <c r="B268" t="s">
        <v>137</v>
      </c>
      <c r="C268" t="s">
        <v>203</v>
      </c>
      <c r="D268" s="2">
        <v>44743</v>
      </c>
      <c r="E268">
        <v>40091.14</v>
      </c>
      <c r="F268" s="2">
        <v>44783</v>
      </c>
      <c r="G268" s="2">
        <v>44743</v>
      </c>
      <c r="H268" s="2">
        <v>45107</v>
      </c>
      <c r="I268">
        <v>3340.93</v>
      </c>
      <c r="J268">
        <v>12</v>
      </c>
      <c r="K268">
        <v>2</v>
      </c>
      <c r="L268">
        <v>0.03</v>
      </c>
      <c r="M268" t="s">
        <v>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-36750.21</v>
      </c>
      <c r="BE268">
        <v>3340.93</v>
      </c>
      <c r="BF268">
        <v>3340.93</v>
      </c>
      <c r="BG268">
        <v>3340.93</v>
      </c>
      <c r="BH268">
        <v>3340.93</v>
      </c>
      <c r="BI268">
        <v>3340.93</v>
      </c>
      <c r="BJ268">
        <v>3340.93</v>
      </c>
      <c r="BK268">
        <v>3340.93</v>
      </c>
      <c r="BL268">
        <v>3340.93</v>
      </c>
      <c r="BM268">
        <v>3340.93</v>
      </c>
      <c r="BN268">
        <v>3340.93</v>
      </c>
      <c r="BO268">
        <v>3340.93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</row>
    <row r="269" spans="1:109" x14ac:dyDescent="0.25">
      <c r="A269">
        <v>45</v>
      </c>
      <c r="B269" t="s">
        <v>137</v>
      </c>
      <c r="C269" t="s">
        <v>203</v>
      </c>
      <c r="D269" s="2">
        <v>45108</v>
      </c>
      <c r="E269">
        <v>35899.43</v>
      </c>
      <c r="F269" s="2">
        <v>45148</v>
      </c>
      <c r="G269" s="2">
        <v>45108</v>
      </c>
      <c r="H269" s="2">
        <v>45473</v>
      </c>
      <c r="I269">
        <v>2991.62</v>
      </c>
      <c r="J269">
        <v>12</v>
      </c>
      <c r="K269">
        <v>3</v>
      </c>
      <c r="L269">
        <v>0.03</v>
      </c>
      <c r="M269" t="s">
        <v>201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-32907.81</v>
      </c>
      <c r="BQ269">
        <v>2991.62</v>
      </c>
      <c r="BR269">
        <v>2991.62</v>
      </c>
      <c r="BS269">
        <v>2991.62</v>
      </c>
      <c r="BT269">
        <v>2991.62</v>
      </c>
      <c r="BU269">
        <v>2991.62</v>
      </c>
      <c r="BV269">
        <v>2991.62</v>
      </c>
      <c r="BW269">
        <v>2991.62</v>
      </c>
      <c r="BX269">
        <v>2991.62</v>
      </c>
      <c r="BY269">
        <v>2991.62</v>
      </c>
      <c r="BZ269">
        <v>2991.62</v>
      </c>
      <c r="CA269">
        <v>2991.62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</row>
    <row r="270" spans="1:109" x14ac:dyDescent="0.25">
      <c r="A270">
        <v>45</v>
      </c>
      <c r="B270" t="s">
        <v>137</v>
      </c>
      <c r="C270" t="s">
        <v>203</v>
      </c>
      <c r="D270" s="2">
        <v>45474</v>
      </c>
      <c r="E270">
        <v>32145.98</v>
      </c>
      <c r="F270" s="2">
        <v>45514</v>
      </c>
      <c r="G270" s="2">
        <v>45474</v>
      </c>
      <c r="H270" s="2">
        <v>45838</v>
      </c>
      <c r="I270">
        <v>2678.83</v>
      </c>
      <c r="J270">
        <v>12</v>
      </c>
      <c r="K270">
        <v>4</v>
      </c>
      <c r="L270">
        <v>0.03</v>
      </c>
      <c r="M270" t="s">
        <v>201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-29467.15</v>
      </c>
      <c r="CC270">
        <v>2678.83</v>
      </c>
      <c r="CD270">
        <v>2678.83</v>
      </c>
      <c r="CE270">
        <v>2678.83</v>
      </c>
      <c r="CF270">
        <v>2678.83</v>
      </c>
      <c r="CG270">
        <v>2678.83</v>
      </c>
      <c r="CH270">
        <v>2678.83</v>
      </c>
      <c r="CI270">
        <v>2678.83</v>
      </c>
      <c r="CJ270">
        <v>2678.83</v>
      </c>
      <c r="CK270">
        <v>2678.83</v>
      </c>
      <c r="CL270">
        <v>2678.83</v>
      </c>
      <c r="CM270">
        <v>2678.83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</row>
    <row r="271" spans="1:109" x14ac:dyDescent="0.25">
      <c r="A271">
        <v>45</v>
      </c>
      <c r="B271" t="s">
        <v>137</v>
      </c>
      <c r="C271" t="s">
        <v>203</v>
      </c>
      <c r="D271" s="2">
        <v>45839</v>
      </c>
      <c r="E271">
        <v>28784.98</v>
      </c>
      <c r="F271" s="2">
        <v>45879</v>
      </c>
      <c r="G271" s="2">
        <v>45839</v>
      </c>
      <c r="H271" s="2">
        <v>46203</v>
      </c>
      <c r="I271">
        <v>2398.75</v>
      </c>
      <c r="J271">
        <v>12</v>
      </c>
      <c r="K271">
        <v>5</v>
      </c>
      <c r="L271">
        <v>0.03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-26386.23</v>
      </c>
      <c r="CO271">
        <v>2398.75</v>
      </c>
      <c r="CP271">
        <v>2398.75</v>
      </c>
      <c r="CQ271">
        <v>2398.75</v>
      </c>
      <c r="CR271">
        <v>2398.75</v>
      </c>
      <c r="CS271">
        <v>2398.75</v>
      </c>
      <c r="CT271">
        <v>2398.75</v>
      </c>
      <c r="CU271">
        <v>2398.75</v>
      </c>
      <c r="CV271">
        <v>2398.75</v>
      </c>
      <c r="CW271">
        <v>2398.75</v>
      </c>
      <c r="CX271">
        <v>2398.75</v>
      </c>
      <c r="CY271">
        <v>2398.75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</row>
    <row r="272" spans="1:109" x14ac:dyDescent="0.25">
      <c r="A272">
        <v>45</v>
      </c>
      <c r="B272" t="s">
        <v>137</v>
      </c>
      <c r="C272" t="s">
        <v>203</v>
      </c>
      <c r="D272" s="2">
        <v>46204</v>
      </c>
      <c r="E272">
        <v>25775.38</v>
      </c>
      <c r="F272" s="2">
        <v>46244</v>
      </c>
      <c r="G272" s="2">
        <v>46204</v>
      </c>
      <c r="H272" s="2">
        <v>46568</v>
      </c>
      <c r="I272">
        <v>2147.9499999999998</v>
      </c>
      <c r="J272">
        <v>12</v>
      </c>
      <c r="K272">
        <v>6</v>
      </c>
      <c r="L272">
        <v>0.03</v>
      </c>
      <c r="M272" t="s">
        <v>201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-23627.43</v>
      </c>
      <c r="DA272">
        <v>2147.9499999999998</v>
      </c>
      <c r="DB272">
        <v>2147.9499999999998</v>
      </c>
      <c r="DC272">
        <v>2147.9499999999998</v>
      </c>
      <c r="DD272">
        <v>2147.9499999999998</v>
      </c>
      <c r="DE272">
        <v>2147.9499999999998</v>
      </c>
    </row>
    <row r="273" spans="1:109" x14ac:dyDescent="0.25">
      <c r="A273">
        <v>46</v>
      </c>
      <c r="B273" t="s">
        <v>138</v>
      </c>
      <c r="C273" t="s">
        <v>203</v>
      </c>
      <c r="D273" s="2">
        <v>44013</v>
      </c>
      <c r="E273">
        <v>10000</v>
      </c>
      <c r="F273" s="2">
        <v>44053</v>
      </c>
      <c r="G273" s="2">
        <v>44013</v>
      </c>
      <c r="H273" s="2">
        <v>44377</v>
      </c>
      <c r="I273">
        <v>833.33</v>
      </c>
      <c r="J273">
        <v>12</v>
      </c>
      <c r="K273">
        <v>0</v>
      </c>
      <c r="L273">
        <v>0.05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833.33</v>
      </c>
      <c r="AN273">
        <v>833.33</v>
      </c>
      <c r="AO273">
        <v>833.33</v>
      </c>
      <c r="AP273">
        <v>833.33</v>
      </c>
      <c r="AQ273">
        <v>833.33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</row>
    <row r="274" spans="1:109" x14ac:dyDescent="0.25">
      <c r="A274">
        <v>46</v>
      </c>
      <c r="B274" t="s">
        <v>138</v>
      </c>
      <c r="C274" t="s">
        <v>203</v>
      </c>
      <c r="D274" s="2">
        <v>44378</v>
      </c>
      <c r="E274">
        <v>9575.51</v>
      </c>
      <c r="F274" s="2">
        <v>44418</v>
      </c>
      <c r="G274" s="2">
        <v>44378</v>
      </c>
      <c r="H274" s="2">
        <v>44742</v>
      </c>
      <c r="I274">
        <v>797.96</v>
      </c>
      <c r="J274">
        <v>12</v>
      </c>
      <c r="K274">
        <v>1</v>
      </c>
      <c r="L274">
        <v>0.03</v>
      </c>
      <c r="M274" t="s">
        <v>201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-8777.5499999999993</v>
      </c>
      <c r="AS274">
        <v>797.96</v>
      </c>
      <c r="AT274">
        <v>797.96</v>
      </c>
      <c r="AU274">
        <v>797.96</v>
      </c>
      <c r="AV274">
        <v>797.96</v>
      </c>
      <c r="AW274">
        <v>797.96</v>
      </c>
      <c r="AX274">
        <v>797.96</v>
      </c>
      <c r="AY274">
        <v>797.96</v>
      </c>
      <c r="AZ274">
        <v>797.96</v>
      </c>
      <c r="BA274">
        <v>797.96</v>
      </c>
      <c r="BB274">
        <v>797.96</v>
      </c>
      <c r="BC274">
        <v>797.96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</row>
    <row r="275" spans="1:109" x14ac:dyDescent="0.25">
      <c r="A275">
        <v>46</v>
      </c>
      <c r="B275" t="s">
        <v>138</v>
      </c>
      <c r="C275" t="s">
        <v>203</v>
      </c>
      <c r="D275" s="2">
        <v>44743</v>
      </c>
      <c r="E275">
        <v>9169.0400000000009</v>
      </c>
      <c r="F275" s="2">
        <v>44783</v>
      </c>
      <c r="G275" s="2">
        <v>44743</v>
      </c>
      <c r="H275" s="2">
        <v>45107</v>
      </c>
      <c r="I275">
        <v>764.09</v>
      </c>
      <c r="J275">
        <v>12</v>
      </c>
      <c r="K275">
        <v>2</v>
      </c>
      <c r="L275">
        <v>0.03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-8404.9500000000007</v>
      </c>
      <c r="BE275">
        <v>764.09</v>
      </c>
      <c r="BF275">
        <v>764.09</v>
      </c>
      <c r="BG275">
        <v>764.09</v>
      </c>
      <c r="BH275">
        <v>764.09</v>
      </c>
      <c r="BI275">
        <v>764.09</v>
      </c>
      <c r="BJ275">
        <v>764.09</v>
      </c>
      <c r="BK275">
        <v>764.09</v>
      </c>
      <c r="BL275">
        <v>764.09</v>
      </c>
      <c r="BM275">
        <v>764.09</v>
      </c>
      <c r="BN275">
        <v>764.09</v>
      </c>
      <c r="BO275">
        <v>764.09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09" x14ac:dyDescent="0.25">
      <c r="A276">
        <v>46</v>
      </c>
      <c r="B276" t="s">
        <v>138</v>
      </c>
      <c r="C276" t="s">
        <v>203</v>
      </c>
      <c r="D276" s="2">
        <v>45108</v>
      </c>
      <c r="E276">
        <v>8779.82</v>
      </c>
      <c r="F276" s="2">
        <v>45148</v>
      </c>
      <c r="G276" s="2">
        <v>45108</v>
      </c>
      <c r="H276" s="2">
        <v>45473</v>
      </c>
      <c r="I276">
        <v>731.65</v>
      </c>
      <c r="J276">
        <v>12</v>
      </c>
      <c r="K276">
        <v>3</v>
      </c>
      <c r="L276">
        <v>0.03</v>
      </c>
      <c r="M276" t="s">
        <v>201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-8048.17</v>
      </c>
      <c r="BQ276">
        <v>731.65</v>
      </c>
      <c r="BR276">
        <v>731.65</v>
      </c>
      <c r="BS276">
        <v>731.65</v>
      </c>
      <c r="BT276">
        <v>731.65</v>
      </c>
      <c r="BU276">
        <v>731.65</v>
      </c>
      <c r="BV276">
        <v>731.65</v>
      </c>
      <c r="BW276">
        <v>731.65</v>
      </c>
      <c r="BX276">
        <v>731.65</v>
      </c>
      <c r="BY276">
        <v>731.65</v>
      </c>
      <c r="BZ276">
        <v>731.65</v>
      </c>
      <c r="CA276">
        <v>731.65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09" x14ac:dyDescent="0.25">
      <c r="A277">
        <v>46</v>
      </c>
      <c r="B277" t="s">
        <v>138</v>
      </c>
      <c r="C277" t="s">
        <v>203</v>
      </c>
      <c r="D277" s="2">
        <v>45474</v>
      </c>
      <c r="E277">
        <v>8407.1299999999992</v>
      </c>
      <c r="F277" s="2">
        <v>45514</v>
      </c>
      <c r="G277" s="2">
        <v>45474</v>
      </c>
      <c r="H277" s="2">
        <v>45838</v>
      </c>
      <c r="I277">
        <v>700.59</v>
      </c>
      <c r="J277">
        <v>12</v>
      </c>
      <c r="K277">
        <v>4</v>
      </c>
      <c r="L277">
        <v>0.03</v>
      </c>
      <c r="M277" t="s">
        <v>201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-7706.54</v>
      </c>
      <c r="CC277">
        <v>700.59</v>
      </c>
      <c r="CD277">
        <v>700.59</v>
      </c>
      <c r="CE277">
        <v>700.59</v>
      </c>
      <c r="CF277">
        <v>700.59</v>
      </c>
      <c r="CG277">
        <v>700.59</v>
      </c>
      <c r="CH277">
        <v>700.59</v>
      </c>
      <c r="CI277">
        <v>700.59</v>
      </c>
      <c r="CJ277">
        <v>700.59</v>
      </c>
      <c r="CK277">
        <v>700.59</v>
      </c>
      <c r="CL277">
        <v>700.59</v>
      </c>
      <c r="CM277">
        <v>700.59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</row>
    <row r="278" spans="1:109" x14ac:dyDescent="0.25">
      <c r="A278">
        <v>46</v>
      </c>
      <c r="B278" t="s">
        <v>138</v>
      </c>
      <c r="C278" t="s">
        <v>203</v>
      </c>
      <c r="D278" s="2">
        <v>45839</v>
      </c>
      <c r="E278">
        <v>8050.25</v>
      </c>
      <c r="F278" s="2">
        <v>45879</v>
      </c>
      <c r="G278" s="2">
        <v>45839</v>
      </c>
      <c r="H278" s="2">
        <v>46203</v>
      </c>
      <c r="I278">
        <v>670.85</v>
      </c>
      <c r="J278">
        <v>12</v>
      </c>
      <c r="K278">
        <v>5</v>
      </c>
      <c r="L278">
        <v>0.03</v>
      </c>
      <c r="M278" t="s">
        <v>201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-7379.4</v>
      </c>
      <c r="CO278">
        <v>670.85</v>
      </c>
      <c r="CP278">
        <v>670.85</v>
      </c>
      <c r="CQ278">
        <v>670.85</v>
      </c>
      <c r="CR278">
        <v>670.85</v>
      </c>
      <c r="CS278">
        <v>670.85</v>
      </c>
      <c r="CT278">
        <v>670.85</v>
      </c>
      <c r="CU278">
        <v>670.85</v>
      </c>
      <c r="CV278">
        <v>670.85</v>
      </c>
      <c r="CW278">
        <v>670.85</v>
      </c>
      <c r="CX278">
        <v>670.85</v>
      </c>
      <c r="CY278">
        <v>670.85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09" x14ac:dyDescent="0.25">
      <c r="A279">
        <v>46</v>
      </c>
      <c r="B279" t="s">
        <v>138</v>
      </c>
      <c r="C279" t="s">
        <v>203</v>
      </c>
      <c r="D279" s="2">
        <v>46204</v>
      </c>
      <c r="E279">
        <v>7708.53</v>
      </c>
      <c r="F279" s="2">
        <v>46244</v>
      </c>
      <c r="G279" s="2">
        <v>46204</v>
      </c>
      <c r="H279" s="2">
        <v>46568</v>
      </c>
      <c r="I279">
        <v>642.38</v>
      </c>
      <c r="J279">
        <v>12</v>
      </c>
      <c r="K279">
        <v>6</v>
      </c>
      <c r="L279">
        <v>0.03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-7066.15</v>
      </c>
      <c r="DA279">
        <v>642.38</v>
      </c>
      <c r="DB279">
        <v>642.38</v>
      </c>
      <c r="DC279">
        <v>642.38</v>
      </c>
      <c r="DD279">
        <v>642.38</v>
      </c>
      <c r="DE279">
        <v>642.38</v>
      </c>
    </row>
    <row r="280" spans="1:109" x14ac:dyDescent="0.25">
      <c r="A280">
        <v>47</v>
      </c>
      <c r="B280" t="s">
        <v>139</v>
      </c>
      <c r="C280" t="s">
        <v>203</v>
      </c>
      <c r="D280" s="2">
        <v>44044</v>
      </c>
      <c r="E280">
        <v>31600</v>
      </c>
      <c r="F280" s="2">
        <v>44084</v>
      </c>
      <c r="G280" s="2">
        <v>44044</v>
      </c>
      <c r="H280" s="2">
        <v>44408</v>
      </c>
      <c r="I280">
        <v>2633.33</v>
      </c>
      <c r="J280">
        <v>12</v>
      </c>
      <c r="K280">
        <v>0</v>
      </c>
      <c r="L280">
        <v>0.05</v>
      </c>
      <c r="M280" t="s">
        <v>201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2633.33</v>
      </c>
      <c r="AN280">
        <v>2633.33</v>
      </c>
      <c r="AO280">
        <v>2633.33</v>
      </c>
      <c r="AP280">
        <v>2633.33</v>
      </c>
      <c r="AQ280">
        <v>2633.33</v>
      </c>
      <c r="AR280">
        <v>2633.33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09" x14ac:dyDescent="0.25">
      <c r="A281">
        <v>47</v>
      </c>
      <c r="B281" t="s">
        <v>139</v>
      </c>
      <c r="C281" t="s">
        <v>203</v>
      </c>
      <c r="D281" s="2">
        <v>44409</v>
      </c>
      <c r="E281">
        <v>28152.73</v>
      </c>
      <c r="F281" s="2">
        <v>44449</v>
      </c>
      <c r="G281" s="2">
        <v>44409</v>
      </c>
      <c r="H281" s="2">
        <v>44773</v>
      </c>
      <c r="I281">
        <v>2346.06</v>
      </c>
      <c r="J281">
        <v>12</v>
      </c>
      <c r="K281">
        <v>1</v>
      </c>
      <c r="L281">
        <v>0.03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-25806.67</v>
      </c>
      <c r="AT281">
        <v>2346.06</v>
      </c>
      <c r="AU281">
        <v>2346.06</v>
      </c>
      <c r="AV281">
        <v>2346.06</v>
      </c>
      <c r="AW281">
        <v>2346.06</v>
      </c>
      <c r="AX281">
        <v>2346.06</v>
      </c>
      <c r="AY281">
        <v>2346.06</v>
      </c>
      <c r="AZ281">
        <v>2346.06</v>
      </c>
      <c r="BA281">
        <v>2346.06</v>
      </c>
      <c r="BB281">
        <v>2346.06</v>
      </c>
      <c r="BC281">
        <v>2346.06</v>
      </c>
      <c r="BD281">
        <v>2346.06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09" x14ac:dyDescent="0.25">
      <c r="A282">
        <v>47</v>
      </c>
      <c r="B282" t="s">
        <v>139</v>
      </c>
      <c r="C282" t="s">
        <v>203</v>
      </c>
      <c r="D282" s="2">
        <v>44774</v>
      </c>
      <c r="E282">
        <v>25081.52</v>
      </c>
      <c r="F282" s="2">
        <v>44814</v>
      </c>
      <c r="G282" s="2">
        <v>44774</v>
      </c>
      <c r="H282" s="2">
        <v>45138</v>
      </c>
      <c r="I282">
        <v>2090.13</v>
      </c>
      <c r="J282">
        <v>12</v>
      </c>
      <c r="K282">
        <v>2</v>
      </c>
      <c r="L282">
        <v>0.03</v>
      </c>
      <c r="M282" t="s">
        <v>201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-22991.39</v>
      </c>
      <c r="BF282">
        <v>2090.13</v>
      </c>
      <c r="BG282">
        <v>2090.13</v>
      </c>
      <c r="BH282">
        <v>2090.13</v>
      </c>
      <c r="BI282">
        <v>2090.13</v>
      </c>
      <c r="BJ282">
        <v>2090.13</v>
      </c>
      <c r="BK282">
        <v>2090.13</v>
      </c>
      <c r="BL282">
        <v>2090.13</v>
      </c>
      <c r="BM282">
        <v>2090.13</v>
      </c>
      <c r="BN282">
        <v>2090.13</v>
      </c>
      <c r="BO282">
        <v>2090.13</v>
      </c>
      <c r="BP282">
        <v>2090.13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09" x14ac:dyDescent="0.25">
      <c r="A283">
        <v>47</v>
      </c>
      <c r="B283" t="s">
        <v>139</v>
      </c>
      <c r="C283" t="s">
        <v>203</v>
      </c>
      <c r="D283" s="2">
        <v>45139</v>
      </c>
      <c r="E283">
        <v>22345.35</v>
      </c>
      <c r="F283" s="2">
        <v>45179</v>
      </c>
      <c r="G283" s="2">
        <v>45139</v>
      </c>
      <c r="H283" s="2">
        <v>45504</v>
      </c>
      <c r="I283">
        <v>1862.11</v>
      </c>
      <c r="J283">
        <v>12</v>
      </c>
      <c r="K283">
        <v>3</v>
      </c>
      <c r="L283">
        <v>0.03</v>
      </c>
      <c r="M283" t="s">
        <v>201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-20483.240000000002</v>
      </c>
      <c r="BR283">
        <v>1862.11</v>
      </c>
      <c r="BS283">
        <v>1862.11</v>
      </c>
      <c r="BT283">
        <v>1862.11</v>
      </c>
      <c r="BU283">
        <v>1862.11</v>
      </c>
      <c r="BV283">
        <v>1862.11</v>
      </c>
      <c r="BW283">
        <v>1862.11</v>
      </c>
      <c r="BX283">
        <v>1862.11</v>
      </c>
      <c r="BY283">
        <v>1862.11</v>
      </c>
      <c r="BZ283">
        <v>1862.11</v>
      </c>
      <c r="CA283">
        <v>1862.11</v>
      </c>
      <c r="CB283">
        <v>1862.11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09" x14ac:dyDescent="0.25">
      <c r="A284">
        <v>47</v>
      </c>
      <c r="B284" t="s">
        <v>139</v>
      </c>
      <c r="C284" t="s">
        <v>203</v>
      </c>
      <c r="D284" s="2">
        <v>45505</v>
      </c>
      <c r="E284">
        <v>19907.68</v>
      </c>
      <c r="F284" s="2">
        <v>45545</v>
      </c>
      <c r="G284" s="2">
        <v>45505</v>
      </c>
      <c r="H284" s="2">
        <v>45869</v>
      </c>
      <c r="I284">
        <v>1658.97</v>
      </c>
      <c r="J284">
        <v>12</v>
      </c>
      <c r="K284">
        <v>4</v>
      </c>
      <c r="L284">
        <v>0.03</v>
      </c>
      <c r="M284" t="s">
        <v>201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-18248.71</v>
      </c>
      <c r="CD284">
        <v>1658.97</v>
      </c>
      <c r="CE284">
        <v>1658.97</v>
      </c>
      <c r="CF284">
        <v>1658.97</v>
      </c>
      <c r="CG284">
        <v>1658.97</v>
      </c>
      <c r="CH284">
        <v>1658.97</v>
      </c>
      <c r="CI284">
        <v>1658.97</v>
      </c>
      <c r="CJ284">
        <v>1658.97</v>
      </c>
      <c r="CK284">
        <v>1658.97</v>
      </c>
      <c r="CL284">
        <v>1658.97</v>
      </c>
      <c r="CM284">
        <v>1658.97</v>
      </c>
      <c r="CN284">
        <v>1658.97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</row>
    <row r="285" spans="1:109" x14ac:dyDescent="0.25">
      <c r="A285">
        <v>47</v>
      </c>
      <c r="B285" t="s">
        <v>139</v>
      </c>
      <c r="C285" t="s">
        <v>203</v>
      </c>
      <c r="D285" s="2">
        <v>45870</v>
      </c>
      <c r="E285">
        <v>17735.93</v>
      </c>
      <c r="F285" s="2">
        <v>45910</v>
      </c>
      <c r="G285" s="2">
        <v>45870</v>
      </c>
      <c r="H285" s="2">
        <v>46234</v>
      </c>
      <c r="I285">
        <v>1477.99</v>
      </c>
      <c r="J285">
        <v>12</v>
      </c>
      <c r="K285">
        <v>5</v>
      </c>
      <c r="L285">
        <v>0.03</v>
      </c>
      <c r="M285" t="s">
        <v>201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-16257.94</v>
      </c>
      <c r="CP285">
        <v>1477.99</v>
      </c>
      <c r="CQ285">
        <v>1477.99</v>
      </c>
      <c r="CR285">
        <v>1477.99</v>
      </c>
      <c r="CS285">
        <v>1477.99</v>
      </c>
      <c r="CT285">
        <v>1477.99</v>
      </c>
      <c r="CU285">
        <v>1477.99</v>
      </c>
      <c r="CV285">
        <v>1477.99</v>
      </c>
      <c r="CW285">
        <v>1477.99</v>
      </c>
      <c r="CX285">
        <v>1477.99</v>
      </c>
      <c r="CY285">
        <v>1477.99</v>
      </c>
      <c r="CZ285">
        <v>1477.99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09" x14ac:dyDescent="0.25">
      <c r="A286">
        <v>47</v>
      </c>
      <c r="B286" t="s">
        <v>139</v>
      </c>
      <c r="C286" t="s">
        <v>203</v>
      </c>
      <c r="D286" s="2">
        <v>46235</v>
      </c>
      <c r="E286">
        <v>15801.1</v>
      </c>
      <c r="F286" s="2">
        <v>46275</v>
      </c>
      <c r="G286" s="2">
        <v>46235</v>
      </c>
      <c r="H286" s="2">
        <v>46599</v>
      </c>
      <c r="I286">
        <v>1316.76</v>
      </c>
      <c r="J286">
        <v>12</v>
      </c>
      <c r="K286">
        <v>6</v>
      </c>
      <c r="L286">
        <v>0.03</v>
      </c>
      <c r="M286" t="s">
        <v>201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-14484.34</v>
      </c>
      <c r="DB286">
        <v>1316.76</v>
      </c>
      <c r="DC286">
        <v>1316.76</v>
      </c>
      <c r="DD286">
        <v>1316.76</v>
      </c>
      <c r="DE286">
        <v>1316.76</v>
      </c>
    </row>
    <row r="287" spans="1:109" x14ac:dyDescent="0.25">
      <c r="A287">
        <v>48</v>
      </c>
      <c r="B287" t="s">
        <v>140</v>
      </c>
      <c r="C287" t="s">
        <v>203</v>
      </c>
      <c r="D287" s="2">
        <v>44044</v>
      </c>
      <c r="E287">
        <v>60000</v>
      </c>
      <c r="F287" s="2">
        <v>44084</v>
      </c>
      <c r="G287" s="2">
        <v>44044</v>
      </c>
      <c r="H287" s="2">
        <v>44408</v>
      </c>
      <c r="I287">
        <v>5000</v>
      </c>
      <c r="J287">
        <v>12</v>
      </c>
      <c r="K287">
        <v>0</v>
      </c>
      <c r="L287">
        <v>0.05</v>
      </c>
      <c r="M287" t="s">
        <v>201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5000</v>
      </c>
      <c r="AN287">
        <v>5000</v>
      </c>
      <c r="AO287">
        <v>5000</v>
      </c>
      <c r="AP287">
        <v>5000</v>
      </c>
      <c r="AQ287">
        <v>5000</v>
      </c>
      <c r="AR287">
        <v>5000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09" x14ac:dyDescent="0.25">
      <c r="A288">
        <v>48</v>
      </c>
      <c r="B288" t="s">
        <v>140</v>
      </c>
      <c r="C288" t="s">
        <v>203</v>
      </c>
      <c r="D288" s="2">
        <v>44409</v>
      </c>
      <c r="E288">
        <v>57395.74</v>
      </c>
      <c r="F288" s="2">
        <v>44449</v>
      </c>
      <c r="G288" s="2">
        <v>44409</v>
      </c>
      <c r="H288" s="2">
        <v>44773</v>
      </c>
      <c r="I288">
        <v>4782.9799999999996</v>
      </c>
      <c r="J288">
        <v>12</v>
      </c>
      <c r="K288">
        <v>1</v>
      </c>
      <c r="L288">
        <v>0.03</v>
      </c>
      <c r="M288" t="s">
        <v>201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-52612.76</v>
      </c>
      <c r="AT288">
        <v>4782.9799999999996</v>
      </c>
      <c r="AU288">
        <v>4782.9799999999996</v>
      </c>
      <c r="AV288">
        <v>4782.9799999999996</v>
      </c>
      <c r="AW288">
        <v>4782.9799999999996</v>
      </c>
      <c r="AX288">
        <v>4782.9799999999996</v>
      </c>
      <c r="AY288">
        <v>4782.9799999999996</v>
      </c>
      <c r="AZ288">
        <v>4782.9799999999996</v>
      </c>
      <c r="BA288">
        <v>4782.9799999999996</v>
      </c>
      <c r="BB288">
        <v>4782.9799999999996</v>
      </c>
      <c r="BC288">
        <v>4782.9799999999996</v>
      </c>
      <c r="BD288">
        <v>4782.9799999999996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 x14ac:dyDescent="0.25">
      <c r="A289">
        <v>48</v>
      </c>
      <c r="B289" t="s">
        <v>140</v>
      </c>
      <c r="C289" t="s">
        <v>203</v>
      </c>
      <c r="D289" s="2">
        <v>44774</v>
      </c>
      <c r="E289">
        <v>54904.53</v>
      </c>
      <c r="F289" s="2">
        <v>44814</v>
      </c>
      <c r="G289" s="2">
        <v>44774</v>
      </c>
      <c r="H289" s="2">
        <v>45138</v>
      </c>
      <c r="I289">
        <v>4575.38</v>
      </c>
      <c r="J289">
        <v>12</v>
      </c>
      <c r="K289">
        <v>2</v>
      </c>
      <c r="L289">
        <v>0.03</v>
      </c>
      <c r="M289" t="s">
        <v>201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-50329.15</v>
      </c>
      <c r="BF289">
        <v>4575.38</v>
      </c>
      <c r="BG289">
        <v>4575.38</v>
      </c>
      <c r="BH289">
        <v>4575.38</v>
      </c>
      <c r="BI289">
        <v>4575.38</v>
      </c>
      <c r="BJ289">
        <v>4575.38</v>
      </c>
      <c r="BK289">
        <v>4575.38</v>
      </c>
      <c r="BL289">
        <v>4575.38</v>
      </c>
      <c r="BM289">
        <v>4575.38</v>
      </c>
      <c r="BN289">
        <v>4575.38</v>
      </c>
      <c r="BO289">
        <v>4575.38</v>
      </c>
      <c r="BP289">
        <v>4575.38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 x14ac:dyDescent="0.25">
      <c r="A290">
        <v>48</v>
      </c>
      <c r="B290" t="s">
        <v>140</v>
      </c>
      <c r="C290" t="s">
        <v>203</v>
      </c>
      <c r="D290" s="2">
        <v>45139</v>
      </c>
      <c r="E290">
        <v>52521.440000000002</v>
      </c>
      <c r="F290" s="2">
        <v>45179</v>
      </c>
      <c r="G290" s="2">
        <v>45139</v>
      </c>
      <c r="H290" s="2">
        <v>45504</v>
      </c>
      <c r="I290">
        <v>4376.79</v>
      </c>
      <c r="J290">
        <v>12</v>
      </c>
      <c r="K290">
        <v>3</v>
      </c>
      <c r="L290">
        <v>0.03</v>
      </c>
      <c r="M290" t="s">
        <v>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-48144.65</v>
      </c>
      <c r="BR290">
        <v>4376.79</v>
      </c>
      <c r="BS290">
        <v>4376.79</v>
      </c>
      <c r="BT290">
        <v>4376.79</v>
      </c>
      <c r="BU290">
        <v>4376.79</v>
      </c>
      <c r="BV290">
        <v>4376.79</v>
      </c>
      <c r="BW290">
        <v>4376.79</v>
      </c>
      <c r="BX290">
        <v>4376.79</v>
      </c>
      <c r="BY290">
        <v>4376.79</v>
      </c>
      <c r="BZ290">
        <v>4376.79</v>
      </c>
      <c r="CA290">
        <v>4376.79</v>
      </c>
      <c r="CB290">
        <v>4376.79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 x14ac:dyDescent="0.25">
      <c r="A291">
        <v>48</v>
      </c>
      <c r="B291" t="s">
        <v>140</v>
      </c>
      <c r="C291" t="s">
        <v>203</v>
      </c>
      <c r="D291" s="2">
        <v>45505</v>
      </c>
      <c r="E291">
        <v>50241.78</v>
      </c>
      <c r="F291" s="2">
        <v>45545</v>
      </c>
      <c r="G291" s="2">
        <v>45505</v>
      </c>
      <c r="H291" s="2">
        <v>45869</v>
      </c>
      <c r="I291">
        <v>4186.82</v>
      </c>
      <c r="J291">
        <v>12</v>
      </c>
      <c r="K291">
        <v>4</v>
      </c>
      <c r="L291">
        <v>0.03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-46054.96</v>
      </c>
      <c r="CD291">
        <v>4186.82</v>
      </c>
      <c r="CE291">
        <v>4186.82</v>
      </c>
      <c r="CF291">
        <v>4186.82</v>
      </c>
      <c r="CG291">
        <v>4186.82</v>
      </c>
      <c r="CH291">
        <v>4186.82</v>
      </c>
      <c r="CI291">
        <v>4186.82</v>
      </c>
      <c r="CJ291">
        <v>4186.82</v>
      </c>
      <c r="CK291">
        <v>4186.82</v>
      </c>
      <c r="CL291">
        <v>4186.82</v>
      </c>
      <c r="CM291">
        <v>4186.82</v>
      </c>
      <c r="CN291">
        <v>4186.82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 x14ac:dyDescent="0.25">
      <c r="A292">
        <v>48</v>
      </c>
      <c r="B292" t="s">
        <v>140</v>
      </c>
      <c r="C292" t="s">
        <v>203</v>
      </c>
      <c r="D292" s="2">
        <v>45870</v>
      </c>
      <c r="E292">
        <v>48061.07</v>
      </c>
      <c r="F292" s="2">
        <v>45910</v>
      </c>
      <c r="G292" s="2">
        <v>45870</v>
      </c>
      <c r="H292" s="2">
        <v>46234</v>
      </c>
      <c r="I292">
        <v>4005.09</v>
      </c>
      <c r="J292">
        <v>12</v>
      </c>
      <c r="K292">
        <v>5</v>
      </c>
      <c r="L292">
        <v>0.03</v>
      </c>
      <c r="M292" t="s">
        <v>201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-44055.98</v>
      </c>
      <c r="CP292">
        <v>4005.09</v>
      </c>
      <c r="CQ292">
        <v>4005.09</v>
      </c>
      <c r="CR292">
        <v>4005.09</v>
      </c>
      <c r="CS292">
        <v>4005.09</v>
      </c>
      <c r="CT292">
        <v>4005.09</v>
      </c>
      <c r="CU292">
        <v>4005.09</v>
      </c>
      <c r="CV292">
        <v>4005.09</v>
      </c>
      <c r="CW292">
        <v>4005.09</v>
      </c>
      <c r="CX292">
        <v>4005.09</v>
      </c>
      <c r="CY292">
        <v>4005.09</v>
      </c>
      <c r="CZ292">
        <v>4005.09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 x14ac:dyDescent="0.25">
      <c r="A293">
        <v>48</v>
      </c>
      <c r="B293" t="s">
        <v>140</v>
      </c>
      <c r="C293" t="s">
        <v>203</v>
      </c>
      <c r="D293" s="2">
        <v>46235</v>
      </c>
      <c r="E293">
        <v>45975.02</v>
      </c>
      <c r="F293" s="2">
        <v>46275</v>
      </c>
      <c r="G293" s="2">
        <v>46235</v>
      </c>
      <c r="H293" s="2">
        <v>46599</v>
      </c>
      <c r="I293">
        <v>3831.25</v>
      </c>
      <c r="J293">
        <v>12</v>
      </c>
      <c r="K293">
        <v>6</v>
      </c>
      <c r="L293">
        <v>0.03</v>
      </c>
      <c r="M293" t="s">
        <v>201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-42143.77</v>
      </c>
      <c r="DB293">
        <v>3831.25</v>
      </c>
      <c r="DC293">
        <v>3831.25</v>
      </c>
      <c r="DD293">
        <v>3831.25</v>
      </c>
      <c r="DE293">
        <v>3831.25</v>
      </c>
    </row>
    <row r="294" spans="1:109" x14ac:dyDescent="0.25">
      <c r="A294">
        <v>49</v>
      </c>
      <c r="B294" t="s">
        <v>141</v>
      </c>
      <c r="C294" t="s">
        <v>203</v>
      </c>
      <c r="D294" s="2">
        <v>44044</v>
      </c>
      <c r="E294">
        <v>62000</v>
      </c>
      <c r="F294" s="2">
        <v>44084</v>
      </c>
      <c r="G294" s="2">
        <v>44044</v>
      </c>
      <c r="H294" s="2">
        <v>44408</v>
      </c>
      <c r="I294">
        <v>5166.67</v>
      </c>
      <c r="J294">
        <v>12</v>
      </c>
      <c r="K294">
        <v>0</v>
      </c>
      <c r="L294">
        <v>0.05</v>
      </c>
      <c r="M294" t="s">
        <v>201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5166.67</v>
      </c>
      <c r="AN294">
        <v>5166.67</v>
      </c>
      <c r="AO294">
        <v>5166.67</v>
      </c>
      <c r="AP294">
        <v>5166.67</v>
      </c>
      <c r="AQ294">
        <v>5166.67</v>
      </c>
      <c r="AR294">
        <v>5166.67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 x14ac:dyDescent="0.25">
      <c r="A295">
        <v>49</v>
      </c>
      <c r="B295" t="s">
        <v>141</v>
      </c>
      <c r="C295" t="s">
        <v>203</v>
      </c>
      <c r="D295" s="2">
        <v>44409</v>
      </c>
      <c r="E295">
        <v>55517.62</v>
      </c>
      <c r="F295" s="2">
        <v>44449</v>
      </c>
      <c r="G295" s="2">
        <v>44409</v>
      </c>
      <c r="H295" s="2">
        <v>44773</v>
      </c>
      <c r="I295">
        <v>4626.47</v>
      </c>
      <c r="J295">
        <v>12</v>
      </c>
      <c r="K295">
        <v>1</v>
      </c>
      <c r="L295">
        <v>0.03</v>
      </c>
      <c r="M295" t="s">
        <v>201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-50891.15</v>
      </c>
      <c r="AT295">
        <v>4626.47</v>
      </c>
      <c r="AU295">
        <v>4626.47</v>
      </c>
      <c r="AV295">
        <v>4626.47</v>
      </c>
      <c r="AW295">
        <v>4626.47</v>
      </c>
      <c r="AX295">
        <v>4626.47</v>
      </c>
      <c r="AY295">
        <v>4626.47</v>
      </c>
      <c r="AZ295">
        <v>4626.47</v>
      </c>
      <c r="BA295">
        <v>4626.47</v>
      </c>
      <c r="BB295">
        <v>4626.47</v>
      </c>
      <c r="BC295">
        <v>4626.47</v>
      </c>
      <c r="BD295">
        <v>4626.47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 x14ac:dyDescent="0.25">
      <c r="A296">
        <v>49</v>
      </c>
      <c r="B296" t="s">
        <v>141</v>
      </c>
      <c r="C296" t="s">
        <v>203</v>
      </c>
      <c r="D296" s="2">
        <v>44774</v>
      </c>
      <c r="E296">
        <v>49713.01</v>
      </c>
      <c r="F296" s="2">
        <v>44814</v>
      </c>
      <c r="G296" s="2">
        <v>44774</v>
      </c>
      <c r="H296" s="2">
        <v>45138</v>
      </c>
      <c r="I296">
        <v>4142.75</v>
      </c>
      <c r="J296">
        <v>12</v>
      </c>
      <c r="K296">
        <v>2</v>
      </c>
      <c r="L296">
        <v>0.03</v>
      </c>
      <c r="M296" t="s">
        <v>201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-45570.26</v>
      </c>
      <c r="BF296">
        <v>4142.75</v>
      </c>
      <c r="BG296">
        <v>4142.75</v>
      </c>
      <c r="BH296">
        <v>4142.75</v>
      </c>
      <c r="BI296">
        <v>4142.75</v>
      </c>
      <c r="BJ296">
        <v>4142.75</v>
      </c>
      <c r="BK296">
        <v>4142.75</v>
      </c>
      <c r="BL296">
        <v>4142.75</v>
      </c>
      <c r="BM296">
        <v>4142.75</v>
      </c>
      <c r="BN296">
        <v>4142.75</v>
      </c>
      <c r="BO296">
        <v>4142.75</v>
      </c>
      <c r="BP296">
        <v>4142.75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 x14ac:dyDescent="0.25">
      <c r="A297">
        <v>49</v>
      </c>
      <c r="B297" t="s">
        <v>141</v>
      </c>
      <c r="C297" t="s">
        <v>203</v>
      </c>
      <c r="D297" s="2">
        <v>45139</v>
      </c>
      <c r="E297">
        <v>44515.29</v>
      </c>
      <c r="F297" s="2">
        <v>45179</v>
      </c>
      <c r="G297" s="2">
        <v>45139</v>
      </c>
      <c r="H297" s="2">
        <v>45504</v>
      </c>
      <c r="I297">
        <v>3709.61</v>
      </c>
      <c r="J297">
        <v>12</v>
      </c>
      <c r="K297">
        <v>3</v>
      </c>
      <c r="L297">
        <v>0.03</v>
      </c>
      <c r="M297" t="s">
        <v>201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-40805.68</v>
      </c>
      <c r="BR297">
        <v>3709.61</v>
      </c>
      <c r="BS297">
        <v>3709.61</v>
      </c>
      <c r="BT297">
        <v>3709.61</v>
      </c>
      <c r="BU297">
        <v>3709.61</v>
      </c>
      <c r="BV297">
        <v>3709.61</v>
      </c>
      <c r="BW297">
        <v>3709.61</v>
      </c>
      <c r="BX297">
        <v>3709.61</v>
      </c>
      <c r="BY297">
        <v>3709.61</v>
      </c>
      <c r="BZ297">
        <v>3709.61</v>
      </c>
      <c r="CA297">
        <v>3709.61</v>
      </c>
      <c r="CB297">
        <v>3709.61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</row>
    <row r="298" spans="1:109" x14ac:dyDescent="0.25">
      <c r="A298">
        <v>49</v>
      </c>
      <c r="B298" t="s">
        <v>141</v>
      </c>
      <c r="C298" t="s">
        <v>203</v>
      </c>
      <c r="D298" s="2">
        <v>45505</v>
      </c>
      <c r="E298">
        <v>39861.019999999997</v>
      </c>
      <c r="F298" s="2">
        <v>45545</v>
      </c>
      <c r="G298" s="2">
        <v>45505</v>
      </c>
      <c r="H298" s="2">
        <v>45869</v>
      </c>
      <c r="I298">
        <v>3321.75</v>
      </c>
      <c r="J298">
        <v>12</v>
      </c>
      <c r="K298">
        <v>4</v>
      </c>
      <c r="L298">
        <v>0.03</v>
      </c>
      <c r="M298" t="s">
        <v>201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-36539.269999999997</v>
      </c>
      <c r="CD298">
        <v>3321.75</v>
      </c>
      <c r="CE298">
        <v>3321.75</v>
      </c>
      <c r="CF298">
        <v>3321.75</v>
      </c>
      <c r="CG298">
        <v>3321.75</v>
      </c>
      <c r="CH298">
        <v>3321.75</v>
      </c>
      <c r="CI298">
        <v>3321.75</v>
      </c>
      <c r="CJ298">
        <v>3321.75</v>
      </c>
      <c r="CK298">
        <v>3321.75</v>
      </c>
      <c r="CL298">
        <v>3321.75</v>
      </c>
      <c r="CM298">
        <v>3321.75</v>
      </c>
      <c r="CN298">
        <v>3321.75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</row>
    <row r="299" spans="1:109" x14ac:dyDescent="0.25">
      <c r="A299">
        <v>49</v>
      </c>
      <c r="B299" t="s">
        <v>141</v>
      </c>
      <c r="C299" t="s">
        <v>203</v>
      </c>
      <c r="D299" s="2">
        <v>45870</v>
      </c>
      <c r="E299">
        <v>35693.370000000003</v>
      </c>
      <c r="F299" s="2">
        <v>45910</v>
      </c>
      <c r="G299" s="2">
        <v>45870</v>
      </c>
      <c r="H299" s="2">
        <v>46234</v>
      </c>
      <c r="I299">
        <v>2974.45</v>
      </c>
      <c r="J299">
        <v>12</v>
      </c>
      <c r="K299">
        <v>5</v>
      </c>
      <c r="L299">
        <v>0.03</v>
      </c>
      <c r="M299" t="s">
        <v>201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-32718.92</v>
      </c>
      <c r="CP299">
        <v>2974.45</v>
      </c>
      <c r="CQ299">
        <v>2974.45</v>
      </c>
      <c r="CR299">
        <v>2974.45</v>
      </c>
      <c r="CS299">
        <v>2974.45</v>
      </c>
      <c r="CT299">
        <v>2974.45</v>
      </c>
      <c r="CU299">
        <v>2974.45</v>
      </c>
      <c r="CV299">
        <v>2974.45</v>
      </c>
      <c r="CW299">
        <v>2974.45</v>
      </c>
      <c r="CX299">
        <v>2974.45</v>
      </c>
      <c r="CY299">
        <v>2974.45</v>
      </c>
      <c r="CZ299">
        <v>2974.45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 x14ac:dyDescent="0.25">
      <c r="A300">
        <v>49</v>
      </c>
      <c r="B300" t="s">
        <v>141</v>
      </c>
      <c r="C300" t="s">
        <v>203</v>
      </c>
      <c r="D300" s="2">
        <v>46235</v>
      </c>
      <c r="E300">
        <v>31961.47</v>
      </c>
      <c r="F300" s="2">
        <v>46275</v>
      </c>
      <c r="G300" s="2">
        <v>46235</v>
      </c>
      <c r="H300" s="2">
        <v>46599</v>
      </c>
      <c r="I300">
        <v>2663.46</v>
      </c>
      <c r="J300">
        <v>12</v>
      </c>
      <c r="K300">
        <v>6</v>
      </c>
      <c r="L300">
        <v>0.03</v>
      </c>
      <c r="M300" t="s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-29298.01</v>
      </c>
      <c r="DB300">
        <v>2663.46</v>
      </c>
      <c r="DC300">
        <v>2663.46</v>
      </c>
      <c r="DD300">
        <v>2663.46</v>
      </c>
      <c r="DE300">
        <v>2663.46</v>
      </c>
    </row>
    <row r="301" spans="1:109" x14ac:dyDescent="0.25">
      <c r="A301">
        <v>50</v>
      </c>
      <c r="B301" t="s">
        <v>109</v>
      </c>
      <c r="C301" t="s">
        <v>203</v>
      </c>
      <c r="D301" s="2">
        <v>44044</v>
      </c>
      <c r="E301">
        <v>100000</v>
      </c>
      <c r="F301" s="2">
        <v>44084</v>
      </c>
      <c r="G301" s="2">
        <v>44044</v>
      </c>
      <c r="H301" s="2">
        <v>44408</v>
      </c>
      <c r="I301">
        <v>8333.33</v>
      </c>
      <c r="J301">
        <v>12</v>
      </c>
      <c r="K301">
        <v>0</v>
      </c>
      <c r="L301">
        <v>0.05</v>
      </c>
      <c r="M301" t="s">
        <v>201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8333.33</v>
      </c>
      <c r="AN301">
        <v>8333.33</v>
      </c>
      <c r="AO301">
        <v>8333.33</v>
      </c>
      <c r="AP301">
        <v>8333.33</v>
      </c>
      <c r="AQ301">
        <v>8333.33</v>
      </c>
      <c r="AR301">
        <v>8333.33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</row>
    <row r="302" spans="1:109" x14ac:dyDescent="0.25">
      <c r="A302">
        <v>50</v>
      </c>
      <c r="B302" t="s">
        <v>109</v>
      </c>
      <c r="C302" t="s">
        <v>203</v>
      </c>
      <c r="D302" s="2">
        <v>44409</v>
      </c>
      <c r="E302">
        <v>91929.2</v>
      </c>
      <c r="F302" s="2">
        <v>44449</v>
      </c>
      <c r="G302" s="2">
        <v>44409</v>
      </c>
      <c r="H302" s="2">
        <v>44773</v>
      </c>
      <c r="I302">
        <v>7660.77</v>
      </c>
      <c r="J302">
        <v>12</v>
      </c>
      <c r="K302">
        <v>1</v>
      </c>
      <c r="L302">
        <v>0.03</v>
      </c>
      <c r="M302" t="s">
        <v>201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-84268.43</v>
      </c>
      <c r="AT302">
        <v>7660.77</v>
      </c>
      <c r="AU302">
        <v>7660.77</v>
      </c>
      <c r="AV302">
        <v>7660.77</v>
      </c>
      <c r="AW302">
        <v>7660.77</v>
      </c>
      <c r="AX302">
        <v>7660.77</v>
      </c>
      <c r="AY302">
        <v>7660.77</v>
      </c>
      <c r="AZ302">
        <v>7660.77</v>
      </c>
      <c r="BA302">
        <v>7660.77</v>
      </c>
      <c r="BB302">
        <v>7660.77</v>
      </c>
      <c r="BC302">
        <v>7660.77</v>
      </c>
      <c r="BD302">
        <v>7660.77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</row>
    <row r="303" spans="1:109" x14ac:dyDescent="0.25">
      <c r="A303">
        <v>50</v>
      </c>
      <c r="B303" t="s">
        <v>109</v>
      </c>
      <c r="C303" t="s">
        <v>203</v>
      </c>
      <c r="D303" s="2">
        <v>44774</v>
      </c>
      <c r="E303">
        <v>84509.78</v>
      </c>
      <c r="F303" s="2">
        <v>44814</v>
      </c>
      <c r="G303" s="2">
        <v>44774</v>
      </c>
      <c r="H303" s="2">
        <v>45138</v>
      </c>
      <c r="I303">
        <v>7042.48</v>
      </c>
      <c r="J303">
        <v>12</v>
      </c>
      <c r="K303">
        <v>2</v>
      </c>
      <c r="L303">
        <v>0.03</v>
      </c>
      <c r="M303" t="s">
        <v>201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-77467.3</v>
      </c>
      <c r="BF303">
        <v>7042.48</v>
      </c>
      <c r="BG303">
        <v>7042.48</v>
      </c>
      <c r="BH303">
        <v>7042.48</v>
      </c>
      <c r="BI303">
        <v>7042.48</v>
      </c>
      <c r="BJ303">
        <v>7042.48</v>
      </c>
      <c r="BK303">
        <v>7042.48</v>
      </c>
      <c r="BL303">
        <v>7042.48</v>
      </c>
      <c r="BM303">
        <v>7042.48</v>
      </c>
      <c r="BN303">
        <v>7042.48</v>
      </c>
      <c r="BO303">
        <v>7042.48</v>
      </c>
      <c r="BP303">
        <v>7042.48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 x14ac:dyDescent="0.25">
      <c r="A304">
        <v>50</v>
      </c>
      <c r="B304" t="s">
        <v>109</v>
      </c>
      <c r="C304" t="s">
        <v>203</v>
      </c>
      <c r="D304" s="2">
        <v>45139</v>
      </c>
      <c r="E304">
        <v>77689.17</v>
      </c>
      <c r="F304" s="2">
        <v>45179</v>
      </c>
      <c r="G304" s="2">
        <v>45139</v>
      </c>
      <c r="H304" s="2">
        <v>45504</v>
      </c>
      <c r="I304">
        <v>6474.1</v>
      </c>
      <c r="J304">
        <v>12</v>
      </c>
      <c r="K304">
        <v>3</v>
      </c>
      <c r="L304">
        <v>0.03</v>
      </c>
      <c r="M304" t="s">
        <v>201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-71215.070000000007</v>
      </c>
      <c r="BR304">
        <v>6474.1</v>
      </c>
      <c r="BS304">
        <v>6474.1</v>
      </c>
      <c r="BT304">
        <v>6474.1</v>
      </c>
      <c r="BU304">
        <v>6474.1</v>
      </c>
      <c r="BV304">
        <v>6474.1</v>
      </c>
      <c r="BW304">
        <v>6474.1</v>
      </c>
      <c r="BX304">
        <v>6474.1</v>
      </c>
      <c r="BY304">
        <v>6474.1</v>
      </c>
      <c r="BZ304">
        <v>6474.1</v>
      </c>
      <c r="CA304">
        <v>6474.1</v>
      </c>
      <c r="CB304">
        <v>6474.1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09" x14ac:dyDescent="0.25">
      <c r="A305">
        <v>50</v>
      </c>
      <c r="B305" t="s">
        <v>109</v>
      </c>
      <c r="C305" t="s">
        <v>203</v>
      </c>
      <c r="D305" s="2">
        <v>45505</v>
      </c>
      <c r="E305">
        <v>71419.039999999994</v>
      </c>
      <c r="F305" s="2">
        <v>45545</v>
      </c>
      <c r="G305" s="2">
        <v>45505</v>
      </c>
      <c r="H305" s="2">
        <v>45869</v>
      </c>
      <c r="I305">
        <v>5951.59</v>
      </c>
      <c r="J305">
        <v>12</v>
      </c>
      <c r="K305">
        <v>4</v>
      </c>
      <c r="L305">
        <v>0.03</v>
      </c>
      <c r="M305" t="s">
        <v>201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-65467.45</v>
      </c>
      <c r="CD305">
        <v>5951.59</v>
      </c>
      <c r="CE305">
        <v>5951.59</v>
      </c>
      <c r="CF305">
        <v>5951.59</v>
      </c>
      <c r="CG305">
        <v>5951.59</v>
      </c>
      <c r="CH305">
        <v>5951.59</v>
      </c>
      <c r="CI305">
        <v>5951.59</v>
      </c>
      <c r="CJ305">
        <v>5951.59</v>
      </c>
      <c r="CK305">
        <v>5951.59</v>
      </c>
      <c r="CL305">
        <v>5951.59</v>
      </c>
      <c r="CM305">
        <v>5951.59</v>
      </c>
      <c r="CN305">
        <v>5951.59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09" x14ac:dyDescent="0.25">
      <c r="A306">
        <v>50</v>
      </c>
      <c r="B306" t="s">
        <v>109</v>
      </c>
      <c r="C306" t="s">
        <v>203</v>
      </c>
      <c r="D306" s="2">
        <v>45870</v>
      </c>
      <c r="E306">
        <v>65654.95</v>
      </c>
      <c r="F306" s="2">
        <v>45910</v>
      </c>
      <c r="G306" s="2">
        <v>45870</v>
      </c>
      <c r="H306" s="2">
        <v>46234</v>
      </c>
      <c r="I306">
        <v>5471.25</v>
      </c>
      <c r="J306">
        <v>12</v>
      </c>
      <c r="K306">
        <v>5</v>
      </c>
      <c r="L306">
        <v>0.03</v>
      </c>
      <c r="M306" t="s">
        <v>201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-60183.7</v>
      </c>
      <c r="CP306">
        <v>5471.25</v>
      </c>
      <c r="CQ306">
        <v>5471.25</v>
      </c>
      <c r="CR306">
        <v>5471.25</v>
      </c>
      <c r="CS306">
        <v>5471.25</v>
      </c>
      <c r="CT306">
        <v>5471.25</v>
      </c>
      <c r="CU306">
        <v>5471.25</v>
      </c>
      <c r="CV306">
        <v>5471.25</v>
      </c>
      <c r="CW306">
        <v>5471.25</v>
      </c>
      <c r="CX306">
        <v>5471.25</v>
      </c>
      <c r="CY306">
        <v>5471.25</v>
      </c>
      <c r="CZ306">
        <v>5471.25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09" x14ac:dyDescent="0.25">
      <c r="A307">
        <v>50</v>
      </c>
      <c r="B307" t="s">
        <v>109</v>
      </c>
      <c r="C307" t="s">
        <v>203</v>
      </c>
      <c r="D307" s="2">
        <v>46235</v>
      </c>
      <c r="E307">
        <v>60356.07</v>
      </c>
      <c r="F307" s="2">
        <v>46275</v>
      </c>
      <c r="G307" s="2">
        <v>46235</v>
      </c>
      <c r="H307" s="2">
        <v>46599</v>
      </c>
      <c r="I307">
        <v>5029.67</v>
      </c>
      <c r="J307">
        <v>12</v>
      </c>
      <c r="K307">
        <v>6</v>
      </c>
      <c r="L307">
        <v>0.03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-55326.400000000001</v>
      </c>
      <c r="DB307">
        <v>5029.67</v>
      </c>
      <c r="DC307">
        <v>5029.67</v>
      </c>
      <c r="DD307">
        <v>5029.67</v>
      </c>
      <c r="DE307">
        <v>5029.67</v>
      </c>
    </row>
    <row r="308" spans="1:109" x14ac:dyDescent="0.25">
      <c r="A308">
        <v>51</v>
      </c>
      <c r="B308" t="s">
        <v>142</v>
      </c>
      <c r="C308" t="s">
        <v>203</v>
      </c>
      <c r="D308" s="2">
        <v>44075</v>
      </c>
      <c r="E308">
        <v>10000</v>
      </c>
      <c r="F308" s="2">
        <v>44115</v>
      </c>
      <c r="G308" s="2">
        <v>44075</v>
      </c>
      <c r="H308" s="2">
        <v>44439</v>
      </c>
      <c r="I308">
        <v>833.33</v>
      </c>
      <c r="J308">
        <v>12</v>
      </c>
      <c r="K308">
        <v>0</v>
      </c>
      <c r="L308">
        <v>0.05</v>
      </c>
      <c r="M308" t="s">
        <v>201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833.33</v>
      </c>
      <c r="AN308">
        <v>833.33</v>
      </c>
      <c r="AO308">
        <v>833.33</v>
      </c>
      <c r="AP308">
        <v>833.33</v>
      </c>
      <c r="AQ308">
        <v>833.33</v>
      </c>
      <c r="AR308">
        <v>833.33</v>
      </c>
      <c r="AS308">
        <v>833.33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09" x14ac:dyDescent="0.25">
      <c r="A309">
        <v>51</v>
      </c>
      <c r="B309" t="s">
        <v>142</v>
      </c>
      <c r="C309" t="s">
        <v>203</v>
      </c>
      <c r="D309" s="2">
        <v>44440</v>
      </c>
      <c r="E309">
        <v>9192.92</v>
      </c>
      <c r="F309" s="2">
        <v>44480</v>
      </c>
      <c r="G309" s="2">
        <v>44440</v>
      </c>
      <c r="H309" s="2">
        <v>44804</v>
      </c>
      <c r="I309">
        <v>766.08</v>
      </c>
      <c r="J309">
        <v>12</v>
      </c>
      <c r="K309">
        <v>1</v>
      </c>
      <c r="L309">
        <v>0.03</v>
      </c>
      <c r="M309" t="s">
        <v>201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-8426.84</v>
      </c>
      <c r="AU309">
        <v>766.08</v>
      </c>
      <c r="AV309">
        <v>766.08</v>
      </c>
      <c r="AW309">
        <v>766.08</v>
      </c>
      <c r="AX309">
        <v>766.08</v>
      </c>
      <c r="AY309">
        <v>766.08</v>
      </c>
      <c r="AZ309">
        <v>766.08</v>
      </c>
      <c r="BA309">
        <v>766.08</v>
      </c>
      <c r="BB309">
        <v>766.08</v>
      </c>
      <c r="BC309">
        <v>766.08</v>
      </c>
      <c r="BD309">
        <v>766.08</v>
      </c>
      <c r="BE309">
        <v>766.08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09" x14ac:dyDescent="0.25">
      <c r="A310">
        <v>51</v>
      </c>
      <c r="B310" t="s">
        <v>142</v>
      </c>
      <c r="C310" t="s">
        <v>203</v>
      </c>
      <c r="D310" s="2">
        <v>44805</v>
      </c>
      <c r="E310">
        <v>8450.98</v>
      </c>
      <c r="F310" s="2">
        <v>44845</v>
      </c>
      <c r="G310" s="2">
        <v>44805</v>
      </c>
      <c r="H310" s="2">
        <v>45169</v>
      </c>
      <c r="I310">
        <v>704.25</v>
      </c>
      <c r="J310">
        <v>12</v>
      </c>
      <c r="K310">
        <v>2</v>
      </c>
      <c r="L310">
        <v>0.03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-7746.73</v>
      </c>
      <c r="BG310">
        <v>704.25</v>
      </c>
      <c r="BH310">
        <v>704.25</v>
      </c>
      <c r="BI310">
        <v>704.25</v>
      </c>
      <c r="BJ310">
        <v>704.25</v>
      </c>
      <c r="BK310">
        <v>704.25</v>
      </c>
      <c r="BL310">
        <v>704.25</v>
      </c>
      <c r="BM310">
        <v>704.25</v>
      </c>
      <c r="BN310">
        <v>704.25</v>
      </c>
      <c r="BO310">
        <v>704.25</v>
      </c>
      <c r="BP310">
        <v>704.25</v>
      </c>
      <c r="BQ310">
        <v>704.25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09" x14ac:dyDescent="0.25">
      <c r="A311">
        <v>51</v>
      </c>
      <c r="B311" t="s">
        <v>142</v>
      </c>
      <c r="C311" t="s">
        <v>203</v>
      </c>
      <c r="D311" s="2">
        <v>45170</v>
      </c>
      <c r="E311">
        <v>7768.92</v>
      </c>
      <c r="F311" s="2">
        <v>45210</v>
      </c>
      <c r="G311" s="2">
        <v>45170</v>
      </c>
      <c r="H311" s="2">
        <v>45535</v>
      </c>
      <c r="I311">
        <v>647.41</v>
      </c>
      <c r="J311">
        <v>12</v>
      </c>
      <c r="K311">
        <v>3</v>
      </c>
      <c r="L311">
        <v>0.03</v>
      </c>
      <c r="M311" t="s">
        <v>201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-7121.51</v>
      </c>
      <c r="BS311">
        <v>647.41</v>
      </c>
      <c r="BT311">
        <v>647.41</v>
      </c>
      <c r="BU311">
        <v>647.41</v>
      </c>
      <c r="BV311">
        <v>647.41</v>
      </c>
      <c r="BW311">
        <v>647.41</v>
      </c>
      <c r="BX311">
        <v>647.41</v>
      </c>
      <c r="BY311">
        <v>647.41</v>
      </c>
      <c r="BZ311">
        <v>647.41</v>
      </c>
      <c r="CA311">
        <v>647.41</v>
      </c>
      <c r="CB311">
        <v>647.41</v>
      </c>
      <c r="CC311">
        <v>647.41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</row>
    <row r="312" spans="1:109" x14ac:dyDescent="0.25">
      <c r="A312">
        <v>51</v>
      </c>
      <c r="B312" t="s">
        <v>142</v>
      </c>
      <c r="C312" t="s">
        <v>203</v>
      </c>
      <c r="D312" s="2">
        <v>45536</v>
      </c>
      <c r="E312">
        <v>7141.9</v>
      </c>
      <c r="F312" s="2">
        <v>45576</v>
      </c>
      <c r="G312" s="2">
        <v>45536</v>
      </c>
      <c r="H312" s="2">
        <v>45900</v>
      </c>
      <c r="I312">
        <v>595.16</v>
      </c>
      <c r="J312">
        <v>12</v>
      </c>
      <c r="K312">
        <v>4</v>
      </c>
      <c r="L312">
        <v>0.03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-6546.74</v>
      </c>
      <c r="CE312">
        <v>595.16</v>
      </c>
      <c r="CF312">
        <v>595.16</v>
      </c>
      <c r="CG312">
        <v>595.16</v>
      </c>
      <c r="CH312">
        <v>595.16</v>
      </c>
      <c r="CI312">
        <v>595.16</v>
      </c>
      <c r="CJ312">
        <v>595.16</v>
      </c>
      <c r="CK312">
        <v>595.16</v>
      </c>
      <c r="CL312">
        <v>595.16</v>
      </c>
      <c r="CM312">
        <v>595.16</v>
      </c>
      <c r="CN312">
        <v>595.16</v>
      </c>
      <c r="CO312">
        <v>595.16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09" x14ac:dyDescent="0.25">
      <c r="A313">
        <v>51</v>
      </c>
      <c r="B313" t="s">
        <v>142</v>
      </c>
      <c r="C313" t="s">
        <v>203</v>
      </c>
      <c r="D313" s="2">
        <v>45901</v>
      </c>
      <c r="E313">
        <v>6565.5</v>
      </c>
      <c r="F313" s="2">
        <v>45941</v>
      </c>
      <c r="G313" s="2">
        <v>45901</v>
      </c>
      <c r="H313" s="2">
        <v>46265</v>
      </c>
      <c r="I313">
        <v>547.12</v>
      </c>
      <c r="J313">
        <v>12</v>
      </c>
      <c r="K313">
        <v>5</v>
      </c>
      <c r="L313">
        <v>0.03</v>
      </c>
      <c r="M313" t="s">
        <v>201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-6018.38</v>
      </c>
      <c r="CQ313">
        <v>547.12</v>
      </c>
      <c r="CR313">
        <v>547.12</v>
      </c>
      <c r="CS313">
        <v>547.12</v>
      </c>
      <c r="CT313">
        <v>547.12</v>
      </c>
      <c r="CU313">
        <v>547.12</v>
      </c>
      <c r="CV313">
        <v>547.12</v>
      </c>
      <c r="CW313">
        <v>547.12</v>
      </c>
      <c r="CX313">
        <v>547.12</v>
      </c>
      <c r="CY313">
        <v>547.12</v>
      </c>
      <c r="CZ313">
        <v>547.12</v>
      </c>
      <c r="DA313">
        <v>547.12</v>
      </c>
      <c r="DB313">
        <v>0</v>
      </c>
      <c r="DC313">
        <v>0</v>
      </c>
      <c r="DD313">
        <v>0</v>
      </c>
      <c r="DE313">
        <v>0</v>
      </c>
    </row>
    <row r="314" spans="1:109" x14ac:dyDescent="0.25">
      <c r="A314">
        <v>51</v>
      </c>
      <c r="B314" t="s">
        <v>142</v>
      </c>
      <c r="C314" t="s">
        <v>203</v>
      </c>
      <c r="D314" s="2">
        <v>46266</v>
      </c>
      <c r="E314">
        <v>6035.61</v>
      </c>
      <c r="F314" s="2">
        <v>46306</v>
      </c>
      <c r="G314" s="2">
        <v>46266</v>
      </c>
      <c r="H314" s="2">
        <v>46630</v>
      </c>
      <c r="I314">
        <v>502.97</v>
      </c>
      <c r="J314">
        <v>12</v>
      </c>
      <c r="K314">
        <v>6</v>
      </c>
      <c r="L314">
        <v>0.03</v>
      </c>
      <c r="M314" t="s">
        <v>201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-5532.64</v>
      </c>
      <c r="DC314">
        <v>502.97</v>
      </c>
      <c r="DD314">
        <v>502.97</v>
      </c>
      <c r="DE314">
        <v>502.97</v>
      </c>
    </row>
    <row r="315" spans="1:109" x14ac:dyDescent="0.25">
      <c r="A315">
        <v>52</v>
      </c>
      <c r="B315" t="s">
        <v>143</v>
      </c>
      <c r="C315" t="s">
        <v>203</v>
      </c>
      <c r="D315" s="2">
        <v>44075</v>
      </c>
      <c r="E315">
        <v>10000</v>
      </c>
      <c r="F315" s="2">
        <v>44115</v>
      </c>
      <c r="G315" s="2">
        <v>44075</v>
      </c>
      <c r="H315" s="2">
        <v>44439</v>
      </c>
      <c r="I315">
        <v>833.33</v>
      </c>
      <c r="J315">
        <v>12</v>
      </c>
      <c r="K315">
        <v>0</v>
      </c>
      <c r="L315">
        <v>0.05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833.33</v>
      </c>
      <c r="AN315">
        <v>833.33</v>
      </c>
      <c r="AO315">
        <v>833.33</v>
      </c>
      <c r="AP315">
        <v>833.33</v>
      </c>
      <c r="AQ315">
        <v>833.33</v>
      </c>
      <c r="AR315">
        <v>833.33</v>
      </c>
      <c r="AS315">
        <v>833.33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09" x14ac:dyDescent="0.25">
      <c r="A316">
        <v>52</v>
      </c>
      <c r="B316" t="s">
        <v>143</v>
      </c>
      <c r="C316" t="s">
        <v>203</v>
      </c>
      <c r="D316" s="2">
        <v>44440</v>
      </c>
      <c r="E316">
        <v>9575.51</v>
      </c>
      <c r="F316" s="2">
        <v>44480</v>
      </c>
      <c r="G316" s="2">
        <v>44440</v>
      </c>
      <c r="H316" s="2">
        <v>44804</v>
      </c>
      <c r="I316">
        <v>797.96</v>
      </c>
      <c r="J316">
        <v>12</v>
      </c>
      <c r="K316">
        <v>1</v>
      </c>
      <c r="L316">
        <v>0.03</v>
      </c>
      <c r="M316" t="s">
        <v>201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-8777.5499999999993</v>
      </c>
      <c r="AU316">
        <v>797.96</v>
      </c>
      <c r="AV316">
        <v>797.96</v>
      </c>
      <c r="AW316">
        <v>797.96</v>
      </c>
      <c r="AX316">
        <v>797.96</v>
      </c>
      <c r="AY316">
        <v>797.96</v>
      </c>
      <c r="AZ316">
        <v>797.96</v>
      </c>
      <c r="BA316">
        <v>797.96</v>
      </c>
      <c r="BB316">
        <v>797.96</v>
      </c>
      <c r="BC316">
        <v>797.96</v>
      </c>
      <c r="BD316">
        <v>797.96</v>
      </c>
      <c r="BE316">
        <v>797.96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09" x14ac:dyDescent="0.25">
      <c r="A317">
        <v>52</v>
      </c>
      <c r="B317" t="s">
        <v>143</v>
      </c>
      <c r="C317" t="s">
        <v>203</v>
      </c>
      <c r="D317" s="2">
        <v>44805</v>
      </c>
      <c r="E317">
        <v>9169.0400000000009</v>
      </c>
      <c r="F317" s="2">
        <v>44845</v>
      </c>
      <c r="G317" s="2">
        <v>44805</v>
      </c>
      <c r="H317" s="2">
        <v>45169</v>
      </c>
      <c r="I317">
        <v>764.09</v>
      </c>
      <c r="J317">
        <v>12</v>
      </c>
      <c r="K317">
        <v>2</v>
      </c>
      <c r="L317">
        <v>0.03</v>
      </c>
      <c r="M317" t="s">
        <v>201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-8404.9500000000007</v>
      </c>
      <c r="BG317">
        <v>764.09</v>
      </c>
      <c r="BH317">
        <v>764.09</v>
      </c>
      <c r="BI317">
        <v>764.09</v>
      </c>
      <c r="BJ317">
        <v>764.09</v>
      </c>
      <c r="BK317">
        <v>764.09</v>
      </c>
      <c r="BL317">
        <v>764.09</v>
      </c>
      <c r="BM317">
        <v>764.09</v>
      </c>
      <c r="BN317">
        <v>764.09</v>
      </c>
      <c r="BO317">
        <v>764.09</v>
      </c>
      <c r="BP317">
        <v>764.09</v>
      </c>
      <c r="BQ317">
        <v>764.09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 x14ac:dyDescent="0.25">
      <c r="A318">
        <v>52</v>
      </c>
      <c r="B318" t="s">
        <v>143</v>
      </c>
      <c r="C318" t="s">
        <v>203</v>
      </c>
      <c r="D318" s="2">
        <v>45170</v>
      </c>
      <c r="E318">
        <v>8779.82</v>
      </c>
      <c r="F318" s="2">
        <v>45210</v>
      </c>
      <c r="G318" s="2">
        <v>45170</v>
      </c>
      <c r="H318" s="2">
        <v>45535</v>
      </c>
      <c r="I318">
        <v>731.65</v>
      </c>
      <c r="J318">
        <v>12</v>
      </c>
      <c r="K318">
        <v>3</v>
      </c>
      <c r="L318">
        <v>0.03</v>
      </c>
      <c r="M318" t="s">
        <v>201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-8048.17</v>
      </c>
      <c r="BS318">
        <v>731.65</v>
      </c>
      <c r="BT318">
        <v>731.65</v>
      </c>
      <c r="BU318">
        <v>731.65</v>
      </c>
      <c r="BV318">
        <v>731.65</v>
      </c>
      <c r="BW318">
        <v>731.65</v>
      </c>
      <c r="BX318">
        <v>731.65</v>
      </c>
      <c r="BY318">
        <v>731.65</v>
      </c>
      <c r="BZ318">
        <v>731.65</v>
      </c>
      <c r="CA318">
        <v>731.65</v>
      </c>
      <c r="CB318">
        <v>731.65</v>
      </c>
      <c r="CC318">
        <v>731.65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</row>
    <row r="319" spans="1:109" x14ac:dyDescent="0.25">
      <c r="A319">
        <v>52</v>
      </c>
      <c r="B319" t="s">
        <v>143</v>
      </c>
      <c r="C319" t="s">
        <v>203</v>
      </c>
      <c r="D319" s="2">
        <v>45536</v>
      </c>
      <c r="E319">
        <v>8407.1299999999992</v>
      </c>
      <c r="F319" s="2">
        <v>45576</v>
      </c>
      <c r="G319" s="2">
        <v>45536</v>
      </c>
      <c r="H319" s="2">
        <v>45900</v>
      </c>
      <c r="I319">
        <v>700.59</v>
      </c>
      <c r="J319">
        <v>12</v>
      </c>
      <c r="K319">
        <v>4</v>
      </c>
      <c r="L319">
        <v>0.03</v>
      </c>
      <c r="M319" t="s">
        <v>201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-7706.54</v>
      </c>
      <c r="CE319">
        <v>700.59</v>
      </c>
      <c r="CF319">
        <v>700.59</v>
      </c>
      <c r="CG319">
        <v>700.59</v>
      </c>
      <c r="CH319">
        <v>700.59</v>
      </c>
      <c r="CI319">
        <v>700.59</v>
      </c>
      <c r="CJ319">
        <v>700.59</v>
      </c>
      <c r="CK319">
        <v>700.59</v>
      </c>
      <c r="CL319">
        <v>700.59</v>
      </c>
      <c r="CM319">
        <v>700.59</v>
      </c>
      <c r="CN319">
        <v>700.59</v>
      </c>
      <c r="CO319">
        <v>700.59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</row>
    <row r="320" spans="1:109" x14ac:dyDescent="0.25">
      <c r="A320">
        <v>52</v>
      </c>
      <c r="B320" t="s">
        <v>143</v>
      </c>
      <c r="C320" t="s">
        <v>203</v>
      </c>
      <c r="D320" s="2">
        <v>45901</v>
      </c>
      <c r="E320">
        <v>8050.25</v>
      </c>
      <c r="F320" s="2">
        <v>45941</v>
      </c>
      <c r="G320" s="2">
        <v>45901</v>
      </c>
      <c r="H320" s="2">
        <v>46265</v>
      </c>
      <c r="I320">
        <v>670.85</v>
      </c>
      <c r="J320">
        <v>12</v>
      </c>
      <c r="K320">
        <v>5</v>
      </c>
      <c r="L320">
        <v>0.03</v>
      </c>
      <c r="M320" t="s">
        <v>201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-7379.4</v>
      </c>
      <c r="CQ320">
        <v>670.85</v>
      </c>
      <c r="CR320">
        <v>670.85</v>
      </c>
      <c r="CS320">
        <v>670.85</v>
      </c>
      <c r="CT320">
        <v>670.85</v>
      </c>
      <c r="CU320">
        <v>670.85</v>
      </c>
      <c r="CV320">
        <v>670.85</v>
      </c>
      <c r="CW320">
        <v>670.85</v>
      </c>
      <c r="CX320">
        <v>670.85</v>
      </c>
      <c r="CY320">
        <v>670.85</v>
      </c>
      <c r="CZ320">
        <v>670.85</v>
      </c>
      <c r="DA320">
        <v>670.85</v>
      </c>
      <c r="DB320">
        <v>0</v>
      </c>
      <c r="DC320">
        <v>0</v>
      </c>
      <c r="DD320">
        <v>0</v>
      </c>
      <c r="DE320">
        <v>0</v>
      </c>
    </row>
    <row r="321" spans="1:109" x14ac:dyDescent="0.25">
      <c r="A321">
        <v>52</v>
      </c>
      <c r="B321" t="s">
        <v>143</v>
      </c>
      <c r="C321" t="s">
        <v>203</v>
      </c>
      <c r="D321" s="2">
        <v>46266</v>
      </c>
      <c r="E321">
        <v>7708.53</v>
      </c>
      <c r="F321" s="2">
        <v>46306</v>
      </c>
      <c r="G321" s="2">
        <v>46266</v>
      </c>
      <c r="H321" s="2">
        <v>46630</v>
      </c>
      <c r="I321">
        <v>642.38</v>
      </c>
      <c r="J321">
        <v>12</v>
      </c>
      <c r="K321">
        <v>6</v>
      </c>
      <c r="L321">
        <v>0.03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-7066.15</v>
      </c>
      <c r="DC321">
        <v>642.38</v>
      </c>
      <c r="DD321">
        <v>642.38</v>
      </c>
      <c r="DE321">
        <v>642.38</v>
      </c>
    </row>
    <row r="322" spans="1:109" x14ac:dyDescent="0.25">
      <c r="A322">
        <v>53</v>
      </c>
      <c r="B322" t="s">
        <v>144</v>
      </c>
      <c r="C322" t="s">
        <v>203</v>
      </c>
      <c r="D322" s="2">
        <v>44075</v>
      </c>
      <c r="E322">
        <v>210000</v>
      </c>
      <c r="F322" s="2">
        <v>44115</v>
      </c>
      <c r="G322" s="2">
        <v>44075</v>
      </c>
      <c r="H322" s="2">
        <v>44439</v>
      </c>
      <c r="I322">
        <v>17500</v>
      </c>
      <c r="J322">
        <v>12</v>
      </c>
      <c r="K322">
        <v>0</v>
      </c>
      <c r="L322">
        <v>0.05</v>
      </c>
      <c r="M322" t="s">
        <v>201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17500</v>
      </c>
      <c r="AN322">
        <v>17500</v>
      </c>
      <c r="AO322">
        <v>17500</v>
      </c>
      <c r="AP322">
        <v>17500</v>
      </c>
      <c r="AQ322">
        <v>17500</v>
      </c>
      <c r="AR322">
        <v>17500</v>
      </c>
      <c r="AS322">
        <v>17500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</row>
    <row r="323" spans="1:109" x14ac:dyDescent="0.25">
      <c r="A323">
        <v>53</v>
      </c>
      <c r="B323" t="s">
        <v>144</v>
      </c>
      <c r="C323" t="s">
        <v>203</v>
      </c>
      <c r="D323" s="2">
        <v>44440</v>
      </c>
      <c r="E323">
        <v>200885.11</v>
      </c>
      <c r="F323" s="2">
        <v>44480</v>
      </c>
      <c r="G323" s="2">
        <v>44440</v>
      </c>
      <c r="H323" s="2">
        <v>44804</v>
      </c>
      <c r="I323">
        <v>16740.43</v>
      </c>
      <c r="J323">
        <v>12</v>
      </c>
      <c r="K323">
        <v>1</v>
      </c>
      <c r="L323">
        <v>0.03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-184144.68</v>
      </c>
      <c r="AU323">
        <v>16740.43</v>
      </c>
      <c r="AV323">
        <v>16740.43</v>
      </c>
      <c r="AW323">
        <v>16740.43</v>
      </c>
      <c r="AX323">
        <v>16740.43</v>
      </c>
      <c r="AY323">
        <v>16740.43</v>
      </c>
      <c r="AZ323">
        <v>16740.43</v>
      </c>
      <c r="BA323">
        <v>16740.43</v>
      </c>
      <c r="BB323">
        <v>16740.43</v>
      </c>
      <c r="BC323">
        <v>16740.43</v>
      </c>
      <c r="BD323">
        <v>16740.43</v>
      </c>
      <c r="BE323">
        <v>16740.43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</row>
    <row r="324" spans="1:109" x14ac:dyDescent="0.25">
      <c r="A324">
        <v>53</v>
      </c>
      <c r="B324" t="s">
        <v>144</v>
      </c>
      <c r="C324" t="s">
        <v>203</v>
      </c>
      <c r="D324" s="2">
        <v>44805</v>
      </c>
      <c r="E324">
        <v>192165.84</v>
      </c>
      <c r="F324" s="2">
        <v>44845</v>
      </c>
      <c r="G324" s="2">
        <v>44805</v>
      </c>
      <c r="H324" s="2">
        <v>45169</v>
      </c>
      <c r="I324">
        <v>16013.82</v>
      </c>
      <c r="J324">
        <v>12</v>
      </c>
      <c r="K324">
        <v>2</v>
      </c>
      <c r="L324">
        <v>0.03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-176152.02</v>
      </c>
      <c r="BG324">
        <v>16013.82</v>
      </c>
      <c r="BH324">
        <v>16013.82</v>
      </c>
      <c r="BI324">
        <v>16013.82</v>
      </c>
      <c r="BJ324">
        <v>16013.82</v>
      </c>
      <c r="BK324">
        <v>16013.82</v>
      </c>
      <c r="BL324">
        <v>16013.82</v>
      </c>
      <c r="BM324">
        <v>16013.82</v>
      </c>
      <c r="BN324">
        <v>16013.82</v>
      </c>
      <c r="BO324">
        <v>16013.82</v>
      </c>
      <c r="BP324">
        <v>16013.82</v>
      </c>
      <c r="BQ324">
        <v>16013.82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09" x14ac:dyDescent="0.25">
      <c r="A325">
        <v>53</v>
      </c>
      <c r="B325" t="s">
        <v>144</v>
      </c>
      <c r="C325" t="s">
        <v>203</v>
      </c>
      <c r="D325" s="2">
        <v>45170</v>
      </c>
      <c r="E325">
        <v>183825.02</v>
      </c>
      <c r="F325" s="2">
        <v>45210</v>
      </c>
      <c r="G325" s="2">
        <v>45170</v>
      </c>
      <c r="H325" s="2">
        <v>45535</v>
      </c>
      <c r="I325">
        <v>15318.75</v>
      </c>
      <c r="J325">
        <v>12</v>
      </c>
      <c r="K325">
        <v>3</v>
      </c>
      <c r="L325">
        <v>0.03</v>
      </c>
      <c r="M325" t="s">
        <v>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-168506.27</v>
      </c>
      <c r="BS325">
        <v>15318.75</v>
      </c>
      <c r="BT325">
        <v>15318.75</v>
      </c>
      <c r="BU325">
        <v>15318.75</v>
      </c>
      <c r="BV325">
        <v>15318.75</v>
      </c>
      <c r="BW325">
        <v>15318.75</v>
      </c>
      <c r="BX325">
        <v>15318.75</v>
      </c>
      <c r="BY325">
        <v>15318.75</v>
      </c>
      <c r="BZ325">
        <v>15318.75</v>
      </c>
      <c r="CA325">
        <v>15318.75</v>
      </c>
      <c r="CB325">
        <v>15318.75</v>
      </c>
      <c r="CC325">
        <v>15318.75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09" x14ac:dyDescent="0.25">
      <c r="A326">
        <v>53</v>
      </c>
      <c r="B326" t="s">
        <v>144</v>
      </c>
      <c r="C326" t="s">
        <v>203</v>
      </c>
      <c r="D326" s="2">
        <v>45536</v>
      </c>
      <c r="E326">
        <v>175846.23</v>
      </c>
      <c r="F326" s="2">
        <v>45576</v>
      </c>
      <c r="G326" s="2">
        <v>45536</v>
      </c>
      <c r="H326" s="2">
        <v>45900</v>
      </c>
      <c r="I326">
        <v>14653.85</v>
      </c>
      <c r="J326">
        <v>12</v>
      </c>
      <c r="K326">
        <v>4</v>
      </c>
      <c r="L326">
        <v>0.03</v>
      </c>
      <c r="M326" t="s">
        <v>201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-161192.38</v>
      </c>
      <c r="CE326">
        <v>14653.85</v>
      </c>
      <c r="CF326">
        <v>14653.85</v>
      </c>
      <c r="CG326">
        <v>14653.85</v>
      </c>
      <c r="CH326">
        <v>14653.85</v>
      </c>
      <c r="CI326">
        <v>14653.85</v>
      </c>
      <c r="CJ326">
        <v>14653.85</v>
      </c>
      <c r="CK326">
        <v>14653.85</v>
      </c>
      <c r="CL326">
        <v>14653.85</v>
      </c>
      <c r="CM326">
        <v>14653.85</v>
      </c>
      <c r="CN326">
        <v>14653.85</v>
      </c>
      <c r="CO326">
        <v>14653.85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09" x14ac:dyDescent="0.25">
      <c r="A327">
        <v>53</v>
      </c>
      <c r="B327" t="s">
        <v>144</v>
      </c>
      <c r="C327" t="s">
        <v>203</v>
      </c>
      <c r="D327" s="2">
        <v>45901</v>
      </c>
      <c r="E327">
        <v>168213.76000000001</v>
      </c>
      <c r="F327" s="2">
        <v>45941</v>
      </c>
      <c r="G327" s="2">
        <v>45901</v>
      </c>
      <c r="H327" s="2">
        <v>46265</v>
      </c>
      <c r="I327">
        <v>14017.81</v>
      </c>
      <c r="J327">
        <v>12</v>
      </c>
      <c r="K327">
        <v>5</v>
      </c>
      <c r="L327">
        <v>0.03</v>
      </c>
      <c r="M327" t="s">
        <v>201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-154195.95000000001</v>
      </c>
      <c r="CQ327">
        <v>14017.81</v>
      </c>
      <c r="CR327">
        <v>14017.81</v>
      </c>
      <c r="CS327">
        <v>14017.81</v>
      </c>
      <c r="CT327">
        <v>14017.81</v>
      </c>
      <c r="CU327">
        <v>14017.81</v>
      </c>
      <c r="CV327">
        <v>14017.81</v>
      </c>
      <c r="CW327">
        <v>14017.81</v>
      </c>
      <c r="CX327">
        <v>14017.81</v>
      </c>
      <c r="CY327">
        <v>14017.81</v>
      </c>
      <c r="CZ327">
        <v>14017.81</v>
      </c>
      <c r="DA327">
        <v>14017.81</v>
      </c>
      <c r="DB327">
        <v>0</v>
      </c>
      <c r="DC327">
        <v>0</v>
      </c>
      <c r="DD327">
        <v>0</v>
      </c>
      <c r="DE327">
        <v>0</v>
      </c>
    </row>
    <row r="328" spans="1:109" x14ac:dyDescent="0.25">
      <c r="A328">
        <v>53</v>
      </c>
      <c r="B328" t="s">
        <v>144</v>
      </c>
      <c r="C328" t="s">
        <v>203</v>
      </c>
      <c r="D328" s="2">
        <v>46266</v>
      </c>
      <c r="E328">
        <v>160912.57</v>
      </c>
      <c r="F328" s="2">
        <v>46306</v>
      </c>
      <c r="G328" s="2">
        <v>46266</v>
      </c>
      <c r="H328" s="2">
        <v>46630</v>
      </c>
      <c r="I328">
        <v>13409.38</v>
      </c>
      <c r="J328">
        <v>12</v>
      </c>
      <c r="K328">
        <v>6</v>
      </c>
      <c r="L328">
        <v>0.03</v>
      </c>
      <c r="M328" t="s">
        <v>201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-147503.19</v>
      </c>
      <c r="DC328">
        <v>13409.38</v>
      </c>
      <c r="DD328">
        <v>13409.38</v>
      </c>
      <c r="DE328">
        <v>13409.38</v>
      </c>
    </row>
    <row r="329" spans="1:109" x14ac:dyDescent="0.25">
      <c r="A329">
        <v>54</v>
      </c>
      <c r="B329" t="s">
        <v>145</v>
      </c>
      <c r="C329" t="s">
        <v>203</v>
      </c>
      <c r="D329" s="2">
        <v>44013</v>
      </c>
      <c r="E329">
        <v>10000</v>
      </c>
      <c r="F329" s="2">
        <v>44053</v>
      </c>
      <c r="G329" s="2">
        <v>44013</v>
      </c>
      <c r="H329" s="2">
        <v>44469</v>
      </c>
      <c r="I329">
        <v>666.67</v>
      </c>
      <c r="J329">
        <v>15</v>
      </c>
      <c r="K329">
        <v>0</v>
      </c>
      <c r="L329">
        <v>0.05</v>
      </c>
      <c r="M329" t="s">
        <v>201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666.67</v>
      </c>
      <c r="AN329">
        <v>666.67</v>
      </c>
      <c r="AO329">
        <v>666.67</v>
      </c>
      <c r="AP329">
        <v>666.67</v>
      </c>
      <c r="AQ329">
        <v>666.67</v>
      </c>
      <c r="AR329">
        <v>666.67</v>
      </c>
      <c r="AS329">
        <v>666.67</v>
      </c>
      <c r="AT329">
        <v>666.67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09" x14ac:dyDescent="0.25">
      <c r="A330">
        <v>54</v>
      </c>
      <c r="B330" t="s">
        <v>145</v>
      </c>
      <c r="C330" t="s">
        <v>203</v>
      </c>
      <c r="D330" s="2">
        <v>44470</v>
      </c>
      <c r="E330">
        <v>8954.4599999999991</v>
      </c>
      <c r="F330" s="2">
        <v>44510</v>
      </c>
      <c r="G330" s="2">
        <v>44470</v>
      </c>
      <c r="H330" s="2">
        <v>44926</v>
      </c>
      <c r="I330">
        <v>596.96</v>
      </c>
      <c r="J330">
        <v>15</v>
      </c>
      <c r="K330">
        <v>1</v>
      </c>
      <c r="L330">
        <v>0.03</v>
      </c>
      <c r="M330" t="s">
        <v>201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-8357.5</v>
      </c>
      <c r="AV330">
        <v>596.96</v>
      </c>
      <c r="AW330">
        <v>596.96</v>
      </c>
      <c r="AX330">
        <v>596.96</v>
      </c>
      <c r="AY330">
        <v>596.96</v>
      </c>
      <c r="AZ330">
        <v>596.96</v>
      </c>
      <c r="BA330">
        <v>596.96</v>
      </c>
      <c r="BB330">
        <v>596.96</v>
      </c>
      <c r="BC330">
        <v>596.96</v>
      </c>
      <c r="BD330">
        <v>596.96</v>
      </c>
      <c r="BE330">
        <v>596.96</v>
      </c>
      <c r="BF330">
        <v>596.96</v>
      </c>
      <c r="BG330">
        <v>596.96</v>
      </c>
      <c r="BH330">
        <v>596.96</v>
      </c>
      <c r="BI330">
        <v>596.96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09" x14ac:dyDescent="0.25">
      <c r="A331">
        <v>54</v>
      </c>
      <c r="B331" t="s">
        <v>145</v>
      </c>
      <c r="C331" t="s">
        <v>203</v>
      </c>
      <c r="D331" s="2">
        <v>44927</v>
      </c>
      <c r="E331">
        <v>8018.23</v>
      </c>
      <c r="F331" s="2">
        <v>44967</v>
      </c>
      <c r="G331" s="2">
        <v>44927</v>
      </c>
      <c r="H331" s="2">
        <v>45382</v>
      </c>
      <c r="I331">
        <v>534.54999999999995</v>
      </c>
      <c r="J331">
        <v>15</v>
      </c>
      <c r="K331">
        <v>2</v>
      </c>
      <c r="L331">
        <v>0.03</v>
      </c>
      <c r="M331" t="s">
        <v>201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-7483.68</v>
      </c>
      <c r="BK331">
        <v>534.54999999999995</v>
      </c>
      <c r="BL331">
        <v>534.54999999999995</v>
      </c>
      <c r="BM331">
        <v>534.54999999999995</v>
      </c>
      <c r="BN331">
        <v>534.54999999999995</v>
      </c>
      <c r="BO331">
        <v>534.54999999999995</v>
      </c>
      <c r="BP331">
        <v>534.54999999999995</v>
      </c>
      <c r="BQ331">
        <v>534.54999999999995</v>
      </c>
      <c r="BR331">
        <v>534.54999999999995</v>
      </c>
      <c r="BS331">
        <v>534.54999999999995</v>
      </c>
      <c r="BT331">
        <v>534.54999999999995</v>
      </c>
      <c r="BU331">
        <v>534.54999999999995</v>
      </c>
      <c r="BV331">
        <v>534.54999999999995</v>
      </c>
      <c r="BW331">
        <v>534.54999999999995</v>
      </c>
      <c r="BX331">
        <v>534.54999999999995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09" x14ac:dyDescent="0.25">
      <c r="A332">
        <v>54</v>
      </c>
      <c r="B332" t="s">
        <v>145</v>
      </c>
      <c r="C332" t="s">
        <v>203</v>
      </c>
      <c r="D332" s="2">
        <v>45383</v>
      </c>
      <c r="E332">
        <v>7179.89</v>
      </c>
      <c r="F332" s="2">
        <v>45423</v>
      </c>
      <c r="G332" s="2">
        <v>45383</v>
      </c>
      <c r="H332" s="2">
        <v>45838</v>
      </c>
      <c r="I332">
        <v>478.66</v>
      </c>
      <c r="J332">
        <v>15</v>
      </c>
      <c r="K332">
        <v>3</v>
      </c>
      <c r="L332">
        <v>0.03</v>
      </c>
      <c r="M332" t="s">
        <v>201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-6701.23</v>
      </c>
      <c r="BZ332">
        <v>478.66</v>
      </c>
      <c r="CA332">
        <v>478.66</v>
      </c>
      <c r="CB332">
        <v>478.66</v>
      </c>
      <c r="CC332">
        <v>478.66</v>
      </c>
      <c r="CD332">
        <v>478.66</v>
      </c>
      <c r="CE332">
        <v>478.66</v>
      </c>
      <c r="CF332">
        <v>478.66</v>
      </c>
      <c r="CG332">
        <v>478.66</v>
      </c>
      <c r="CH332">
        <v>478.66</v>
      </c>
      <c r="CI332">
        <v>478.66</v>
      </c>
      <c r="CJ332">
        <v>478.66</v>
      </c>
      <c r="CK332">
        <v>478.66</v>
      </c>
      <c r="CL332">
        <v>478.66</v>
      </c>
      <c r="CM332">
        <v>478.66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09" x14ac:dyDescent="0.25">
      <c r="A333">
        <v>54</v>
      </c>
      <c r="B333" t="s">
        <v>145</v>
      </c>
      <c r="C333" t="s">
        <v>203</v>
      </c>
      <c r="D333" s="2">
        <v>45839</v>
      </c>
      <c r="E333">
        <v>6429.2</v>
      </c>
      <c r="F333" s="2">
        <v>45879</v>
      </c>
      <c r="G333" s="2">
        <v>45839</v>
      </c>
      <c r="H333" s="2">
        <v>46295</v>
      </c>
      <c r="I333">
        <v>428.61</v>
      </c>
      <c r="J333">
        <v>15</v>
      </c>
      <c r="K333">
        <v>4</v>
      </c>
      <c r="L333">
        <v>0.03</v>
      </c>
      <c r="M333" t="s">
        <v>201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-6000.59</v>
      </c>
      <c r="CO333">
        <v>428.61</v>
      </c>
      <c r="CP333">
        <v>428.61</v>
      </c>
      <c r="CQ333">
        <v>428.61</v>
      </c>
      <c r="CR333">
        <v>428.61</v>
      </c>
      <c r="CS333">
        <v>428.61</v>
      </c>
      <c r="CT333">
        <v>428.61</v>
      </c>
      <c r="CU333">
        <v>428.61</v>
      </c>
      <c r="CV333">
        <v>428.61</v>
      </c>
      <c r="CW333">
        <v>428.61</v>
      </c>
      <c r="CX333">
        <v>428.61</v>
      </c>
      <c r="CY333">
        <v>428.61</v>
      </c>
      <c r="CZ333">
        <v>428.61</v>
      </c>
      <c r="DA333">
        <v>428.61</v>
      </c>
      <c r="DB333">
        <v>428.61</v>
      </c>
      <c r="DC333">
        <v>0</v>
      </c>
      <c r="DD333">
        <v>0</v>
      </c>
      <c r="DE333">
        <v>0</v>
      </c>
    </row>
    <row r="334" spans="1:109" x14ac:dyDescent="0.25">
      <c r="A334">
        <v>54</v>
      </c>
      <c r="B334" t="s">
        <v>145</v>
      </c>
      <c r="C334" t="s">
        <v>203</v>
      </c>
      <c r="D334" s="2">
        <v>46296</v>
      </c>
      <c r="E334">
        <v>5757</v>
      </c>
      <c r="F334" s="2">
        <v>46336</v>
      </c>
      <c r="G334" s="2">
        <v>46296</v>
      </c>
      <c r="H334" s="2">
        <v>46752</v>
      </c>
      <c r="I334">
        <v>383.8</v>
      </c>
      <c r="J334">
        <v>15</v>
      </c>
      <c r="K334">
        <v>5</v>
      </c>
      <c r="L334">
        <v>0.03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-5373.2</v>
      </c>
      <c r="DD334">
        <v>383.8</v>
      </c>
      <c r="DE334">
        <v>383.8</v>
      </c>
    </row>
    <row r="335" spans="1:109" x14ac:dyDescent="0.25">
      <c r="A335">
        <v>56</v>
      </c>
      <c r="B335" t="s">
        <v>146</v>
      </c>
      <c r="C335" t="s">
        <v>203</v>
      </c>
      <c r="D335" s="2">
        <v>44105</v>
      </c>
      <c r="E335">
        <v>290000</v>
      </c>
      <c r="F335" s="2">
        <v>44145</v>
      </c>
      <c r="G335" s="2">
        <v>44105</v>
      </c>
      <c r="H335" s="2">
        <v>44469</v>
      </c>
      <c r="I335">
        <v>24166.67</v>
      </c>
      <c r="J335">
        <v>12</v>
      </c>
      <c r="K335">
        <v>0</v>
      </c>
      <c r="L335">
        <v>0.05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24166.67</v>
      </c>
      <c r="AN335">
        <v>24166.67</v>
      </c>
      <c r="AO335">
        <v>24166.67</v>
      </c>
      <c r="AP335">
        <v>24166.67</v>
      </c>
      <c r="AQ335">
        <v>24166.67</v>
      </c>
      <c r="AR335">
        <v>24166.67</v>
      </c>
      <c r="AS335">
        <v>24166.67</v>
      </c>
      <c r="AT335">
        <v>24166.67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</row>
    <row r="336" spans="1:109" x14ac:dyDescent="0.25">
      <c r="A336">
        <v>56</v>
      </c>
      <c r="B336" t="s">
        <v>146</v>
      </c>
      <c r="C336" t="s">
        <v>203</v>
      </c>
      <c r="D336" s="2">
        <v>44470</v>
      </c>
      <c r="E336">
        <v>258363.64</v>
      </c>
      <c r="F336" s="2">
        <v>44510</v>
      </c>
      <c r="G336" s="2">
        <v>44470</v>
      </c>
      <c r="H336" s="2">
        <v>44834</v>
      </c>
      <c r="I336">
        <v>21530.3</v>
      </c>
      <c r="J336">
        <v>12</v>
      </c>
      <c r="K336">
        <v>1</v>
      </c>
      <c r="L336">
        <v>0.03</v>
      </c>
      <c r="M336" t="s">
        <v>201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-236833.34</v>
      </c>
      <c r="AV336">
        <v>21530.3</v>
      </c>
      <c r="AW336">
        <v>21530.3</v>
      </c>
      <c r="AX336">
        <v>21530.3</v>
      </c>
      <c r="AY336">
        <v>21530.3</v>
      </c>
      <c r="AZ336">
        <v>21530.3</v>
      </c>
      <c r="BA336">
        <v>21530.3</v>
      </c>
      <c r="BB336">
        <v>21530.3</v>
      </c>
      <c r="BC336">
        <v>21530.3</v>
      </c>
      <c r="BD336">
        <v>21530.3</v>
      </c>
      <c r="BE336">
        <v>21530.3</v>
      </c>
      <c r="BF336">
        <v>21530.3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 x14ac:dyDescent="0.25">
      <c r="A337">
        <v>56</v>
      </c>
      <c r="B337" t="s">
        <v>146</v>
      </c>
      <c r="C337" t="s">
        <v>203</v>
      </c>
      <c r="D337" s="2">
        <v>44835</v>
      </c>
      <c r="E337">
        <v>230178.51</v>
      </c>
      <c r="F337" s="2">
        <v>44875</v>
      </c>
      <c r="G337" s="2">
        <v>44835</v>
      </c>
      <c r="H337" s="2">
        <v>45199</v>
      </c>
      <c r="I337">
        <v>19181.54</v>
      </c>
      <c r="J337">
        <v>12</v>
      </c>
      <c r="K337">
        <v>2</v>
      </c>
      <c r="L337">
        <v>0.03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-210996.97</v>
      </c>
      <c r="BH337">
        <v>19181.54</v>
      </c>
      <c r="BI337">
        <v>19181.54</v>
      </c>
      <c r="BJ337">
        <v>19181.54</v>
      </c>
      <c r="BK337">
        <v>19181.54</v>
      </c>
      <c r="BL337">
        <v>19181.54</v>
      </c>
      <c r="BM337">
        <v>19181.54</v>
      </c>
      <c r="BN337">
        <v>19181.54</v>
      </c>
      <c r="BO337">
        <v>19181.54</v>
      </c>
      <c r="BP337">
        <v>19181.54</v>
      </c>
      <c r="BQ337">
        <v>19181.54</v>
      </c>
      <c r="BR337">
        <v>19181.54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 x14ac:dyDescent="0.25">
      <c r="A338">
        <v>56</v>
      </c>
      <c r="B338" t="s">
        <v>146</v>
      </c>
      <c r="C338" t="s">
        <v>203</v>
      </c>
      <c r="D338" s="2">
        <v>45200</v>
      </c>
      <c r="E338">
        <v>205068.13</v>
      </c>
      <c r="F338" s="2">
        <v>45240</v>
      </c>
      <c r="G338" s="2">
        <v>45200</v>
      </c>
      <c r="H338" s="2">
        <v>45565</v>
      </c>
      <c r="I338">
        <v>17089.009999999998</v>
      </c>
      <c r="J338">
        <v>12</v>
      </c>
      <c r="K338">
        <v>3</v>
      </c>
      <c r="L338">
        <v>0.03</v>
      </c>
      <c r="M338" t="s">
        <v>201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-187979.12</v>
      </c>
      <c r="BT338">
        <v>17089.009999999998</v>
      </c>
      <c r="BU338">
        <v>17089.009999999998</v>
      </c>
      <c r="BV338">
        <v>17089.009999999998</v>
      </c>
      <c r="BW338">
        <v>17089.009999999998</v>
      </c>
      <c r="BX338">
        <v>17089.009999999998</v>
      </c>
      <c r="BY338">
        <v>17089.009999999998</v>
      </c>
      <c r="BZ338">
        <v>17089.009999999998</v>
      </c>
      <c r="CA338">
        <v>17089.009999999998</v>
      </c>
      <c r="CB338">
        <v>17089.009999999998</v>
      </c>
      <c r="CC338">
        <v>17089.009999999998</v>
      </c>
      <c r="CD338">
        <v>17089.009999999998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 x14ac:dyDescent="0.25">
      <c r="A339">
        <v>56</v>
      </c>
      <c r="B339" t="s">
        <v>146</v>
      </c>
      <c r="C339" t="s">
        <v>203</v>
      </c>
      <c r="D339" s="2">
        <v>45566</v>
      </c>
      <c r="E339">
        <v>182697.06</v>
      </c>
      <c r="F339" s="2">
        <v>45606</v>
      </c>
      <c r="G339" s="2">
        <v>45566</v>
      </c>
      <c r="H339" s="2">
        <v>45930</v>
      </c>
      <c r="I339">
        <v>15224.76</v>
      </c>
      <c r="J339">
        <v>12</v>
      </c>
      <c r="K339">
        <v>4</v>
      </c>
      <c r="L339">
        <v>0.03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-167472.29999999999</v>
      </c>
      <c r="CF339">
        <v>15224.76</v>
      </c>
      <c r="CG339">
        <v>15224.76</v>
      </c>
      <c r="CH339">
        <v>15224.76</v>
      </c>
      <c r="CI339">
        <v>15224.76</v>
      </c>
      <c r="CJ339">
        <v>15224.76</v>
      </c>
      <c r="CK339">
        <v>15224.76</v>
      </c>
      <c r="CL339">
        <v>15224.76</v>
      </c>
      <c r="CM339">
        <v>15224.76</v>
      </c>
      <c r="CN339">
        <v>15224.76</v>
      </c>
      <c r="CO339">
        <v>15224.76</v>
      </c>
      <c r="CP339">
        <v>15224.76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 x14ac:dyDescent="0.25">
      <c r="A340">
        <v>56</v>
      </c>
      <c r="B340" t="s">
        <v>146</v>
      </c>
      <c r="C340" t="s">
        <v>203</v>
      </c>
      <c r="D340" s="2">
        <v>45931</v>
      </c>
      <c r="E340">
        <v>162766.47</v>
      </c>
      <c r="F340" s="2">
        <v>45971</v>
      </c>
      <c r="G340" s="2">
        <v>45931</v>
      </c>
      <c r="H340" s="2">
        <v>46295</v>
      </c>
      <c r="I340">
        <v>13563.87</v>
      </c>
      <c r="J340">
        <v>12</v>
      </c>
      <c r="K340">
        <v>5</v>
      </c>
      <c r="L340">
        <v>0.03</v>
      </c>
      <c r="M340" t="s">
        <v>201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-149202.6</v>
      </c>
      <c r="CR340">
        <v>13563.87</v>
      </c>
      <c r="CS340">
        <v>13563.87</v>
      </c>
      <c r="CT340">
        <v>13563.87</v>
      </c>
      <c r="CU340">
        <v>13563.87</v>
      </c>
      <c r="CV340">
        <v>13563.87</v>
      </c>
      <c r="CW340">
        <v>13563.87</v>
      </c>
      <c r="CX340">
        <v>13563.87</v>
      </c>
      <c r="CY340">
        <v>13563.87</v>
      </c>
      <c r="CZ340">
        <v>13563.87</v>
      </c>
      <c r="DA340">
        <v>13563.87</v>
      </c>
      <c r="DB340">
        <v>13563.87</v>
      </c>
      <c r="DC340">
        <v>0</v>
      </c>
      <c r="DD340">
        <v>0</v>
      </c>
      <c r="DE340">
        <v>0</v>
      </c>
    </row>
    <row r="341" spans="1:109" x14ac:dyDescent="0.25">
      <c r="A341">
        <v>56</v>
      </c>
      <c r="B341" t="s">
        <v>146</v>
      </c>
      <c r="C341" t="s">
        <v>203</v>
      </c>
      <c r="D341" s="2">
        <v>46296</v>
      </c>
      <c r="E341">
        <v>145010.13</v>
      </c>
      <c r="F341" s="2">
        <v>46336</v>
      </c>
      <c r="G341" s="2">
        <v>46296</v>
      </c>
      <c r="H341" s="2">
        <v>46660</v>
      </c>
      <c r="I341">
        <v>12084.18</v>
      </c>
      <c r="J341">
        <v>12</v>
      </c>
      <c r="K341">
        <v>6</v>
      </c>
      <c r="L341">
        <v>0.03</v>
      </c>
      <c r="M341" t="s">
        <v>201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-132925.95000000001</v>
      </c>
      <c r="DD341">
        <v>12084.18</v>
      </c>
      <c r="DE341">
        <v>12084.18</v>
      </c>
    </row>
    <row r="342" spans="1:109" x14ac:dyDescent="0.25">
      <c r="A342">
        <v>57</v>
      </c>
      <c r="B342" t="s">
        <v>147</v>
      </c>
      <c r="C342" t="s">
        <v>203</v>
      </c>
      <c r="D342" s="2">
        <v>44287</v>
      </c>
      <c r="E342">
        <v>15000</v>
      </c>
      <c r="F342" s="2">
        <v>44327</v>
      </c>
      <c r="G342" s="2">
        <v>44287</v>
      </c>
      <c r="H342" s="2">
        <v>44469</v>
      </c>
      <c r="I342">
        <v>2500</v>
      </c>
      <c r="J342">
        <v>6</v>
      </c>
      <c r="K342">
        <v>0</v>
      </c>
      <c r="L342">
        <v>0.05</v>
      </c>
      <c r="M342" t="s">
        <v>201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-12500</v>
      </c>
      <c r="AP342">
        <v>2500</v>
      </c>
      <c r="AQ342">
        <v>2500</v>
      </c>
      <c r="AR342">
        <v>2500</v>
      </c>
      <c r="AS342">
        <v>2500</v>
      </c>
      <c r="AT342">
        <v>2500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 x14ac:dyDescent="0.25">
      <c r="A343">
        <v>57</v>
      </c>
      <c r="B343" t="s">
        <v>147</v>
      </c>
      <c r="C343" t="s">
        <v>203</v>
      </c>
      <c r="D343" s="2">
        <v>44470</v>
      </c>
      <c r="E343">
        <v>14363.27</v>
      </c>
      <c r="F343" s="2">
        <v>44510</v>
      </c>
      <c r="G343" s="2">
        <v>44470</v>
      </c>
      <c r="H343" s="2">
        <v>44651</v>
      </c>
      <c r="I343">
        <v>2393.88</v>
      </c>
      <c r="J343">
        <v>6</v>
      </c>
      <c r="K343">
        <v>1</v>
      </c>
      <c r="L343">
        <v>0.03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-11969.39</v>
      </c>
      <c r="AV343">
        <v>2393.88</v>
      </c>
      <c r="AW343">
        <v>2393.88</v>
      </c>
      <c r="AX343">
        <v>2393.88</v>
      </c>
      <c r="AY343">
        <v>2393.88</v>
      </c>
      <c r="AZ343">
        <v>2393.88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109" x14ac:dyDescent="0.25">
      <c r="A344">
        <v>57</v>
      </c>
      <c r="B344" t="s">
        <v>147</v>
      </c>
      <c r="C344" t="s">
        <v>203</v>
      </c>
      <c r="D344" s="2">
        <v>44652</v>
      </c>
      <c r="E344">
        <v>13753.56</v>
      </c>
      <c r="F344" s="2">
        <v>44692</v>
      </c>
      <c r="G344" s="2">
        <v>44652</v>
      </c>
      <c r="H344" s="2">
        <v>44834</v>
      </c>
      <c r="I344">
        <v>2292.2600000000002</v>
      </c>
      <c r="J344">
        <v>6</v>
      </c>
      <c r="K344">
        <v>2</v>
      </c>
      <c r="L344">
        <v>0.03</v>
      </c>
      <c r="M344" t="s">
        <v>201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-11461.3</v>
      </c>
      <c r="BB344">
        <v>2292.2600000000002</v>
      </c>
      <c r="BC344">
        <v>2292.2600000000002</v>
      </c>
      <c r="BD344">
        <v>2292.2600000000002</v>
      </c>
      <c r="BE344">
        <v>2292.2600000000002</v>
      </c>
      <c r="BF344">
        <v>2292.2600000000002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 x14ac:dyDescent="0.25">
      <c r="A345">
        <v>57</v>
      </c>
      <c r="B345" t="s">
        <v>147</v>
      </c>
      <c r="C345" t="s">
        <v>203</v>
      </c>
      <c r="D345" s="2">
        <v>44835</v>
      </c>
      <c r="E345">
        <v>13169.73</v>
      </c>
      <c r="F345" s="2">
        <v>44875</v>
      </c>
      <c r="G345" s="2">
        <v>44835</v>
      </c>
      <c r="H345" s="2">
        <v>45016</v>
      </c>
      <c r="I345">
        <v>2194.96</v>
      </c>
      <c r="J345">
        <v>6</v>
      </c>
      <c r="K345">
        <v>3</v>
      </c>
      <c r="L345">
        <v>0.03</v>
      </c>
      <c r="M345" t="s">
        <v>201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-10974.77</v>
      </c>
      <c r="BH345">
        <v>2194.96</v>
      </c>
      <c r="BI345">
        <v>2194.96</v>
      </c>
      <c r="BJ345">
        <v>2194.96</v>
      </c>
      <c r="BK345">
        <v>2194.96</v>
      </c>
      <c r="BL345">
        <v>2194.96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 x14ac:dyDescent="0.25">
      <c r="A346">
        <v>57</v>
      </c>
      <c r="B346" t="s">
        <v>147</v>
      </c>
      <c r="C346" t="s">
        <v>203</v>
      </c>
      <c r="D346" s="2">
        <v>45017</v>
      </c>
      <c r="E346">
        <v>12610.69</v>
      </c>
      <c r="F346" s="2">
        <v>45057</v>
      </c>
      <c r="G346" s="2">
        <v>45017</v>
      </c>
      <c r="H346" s="2">
        <v>45199</v>
      </c>
      <c r="I346">
        <v>2101.7800000000002</v>
      </c>
      <c r="J346">
        <v>6</v>
      </c>
      <c r="K346">
        <v>4</v>
      </c>
      <c r="L346">
        <v>0.03</v>
      </c>
      <c r="M346" t="s">
        <v>201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-10508.91</v>
      </c>
      <c r="BN346">
        <v>2101.7800000000002</v>
      </c>
      <c r="BO346">
        <v>2101.7800000000002</v>
      </c>
      <c r="BP346">
        <v>2101.7800000000002</v>
      </c>
      <c r="BQ346">
        <v>2101.7800000000002</v>
      </c>
      <c r="BR346">
        <v>2101.7800000000002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</row>
    <row r="347" spans="1:109" x14ac:dyDescent="0.25">
      <c r="A347">
        <v>57</v>
      </c>
      <c r="B347" t="s">
        <v>147</v>
      </c>
      <c r="C347" t="s">
        <v>203</v>
      </c>
      <c r="D347" s="2">
        <v>45200</v>
      </c>
      <c r="E347">
        <v>12075.38</v>
      </c>
      <c r="F347" s="2">
        <v>45240</v>
      </c>
      <c r="G347" s="2">
        <v>45200</v>
      </c>
      <c r="H347" s="2">
        <v>45382</v>
      </c>
      <c r="I347">
        <v>2012.56</v>
      </c>
      <c r="J347">
        <v>6</v>
      </c>
      <c r="K347">
        <v>5</v>
      </c>
      <c r="L347">
        <v>0.03</v>
      </c>
      <c r="M347" t="s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-10062.82</v>
      </c>
      <c r="BT347">
        <v>2012.56</v>
      </c>
      <c r="BU347">
        <v>2012.56</v>
      </c>
      <c r="BV347">
        <v>2012.56</v>
      </c>
      <c r="BW347">
        <v>2012.56</v>
      </c>
      <c r="BX347">
        <v>2012.56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</row>
    <row r="348" spans="1:109" x14ac:dyDescent="0.25">
      <c r="A348">
        <v>57</v>
      </c>
      <c r="B348" t="s">
        <v>147</v>
      </c>
      <c r="C348" t="s">
        <v>203</v>
      </c>
      <c r="D348" s="2">
        <v>45383</v>
      </c>
      <c r="E348">
        <v>11562.79</v>
      </c>
      <c r="F348" s="2">
        <v>45423</v>
      </c>
      <c r="G348" s="2">
        <v>45383</v>
      </c>
      <c r="H348" s="2">
        <v>45565</v>
      </c>
      <c r="I348">
        <v>1927.13</v>
      </c>
      <c r="J348">
        <v>6</v>
      </c>
      <c r="K348">
        <v>6</v>
      </c>
      <c r="L348">
        <v>0.03</v>
      </c>
      <c r="M348" t="s">
        <v>201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-9635.66</v>
      </c>
      <c r="BZ348">
        <v>1927.13</v>
      </c>
      <c r="CA348">
        <v>1927.13</v>
      </c>
      <c r="CB348">
        <v>1927.13</v>
      </c>
      <c r="CC348">
        <v>1927.13</v>
      </c>
      <c r="CD348">
        <v>1927.13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</row>
    <row r="349" spans="1:109" x14ac:dyDescent="0.25">
      <c r="A349">
        <v>57</v>
      </c>
      <c r="B349" t="s">
        <v>147</v>
      </c>
      <c r="C349" t="s">
        <v>203</v>
      </c>
      <c r="D349" s="2">
        <v>45566</v>
      </c>
      <c r="E349">
        <v>11071.97</v>
      </c>
      <c r="F349" s="2">
        <v>45606</v>
      </c>
      <c r="G349" s="2">
        <v>45566</v>
      </c>
      <c r="H349" s="2">
        <v>45747</v>
      </c>
      <c r="I349">
        <v>1845.33</v>
      </c>
      <c r="J349">
        <v>6</v>
      </c>
      <c r="K349">
        <v>7</v>
      </c>
      <c r="L349">
        <v>0.03</v>
      </c>
      <c r="M349" t="s">
        <v>201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-9226.64</v>
      </c>
      <c r="CF349">
        <v>1845.33</v>
      </c>
      <c r="CG349">
        <v>1845.33</v>
      </c>
      <c r="CH349">
        <v>1845.33</v>
      </c>
      <c r="CI349">
        <v>1845.33</v>
      </c>
      <c r="CJ349">
        <v>1845.33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</row>
    <row r="350" spans="1:109" x14ac:dyDescent="0.25">
      <c r="A350">
        <v>57</v>
      </c>
      <c r="B350" t="s">
        <v>147</v>
      </c>
      <c r="C350" t="s">
        <v>203</v>
      </c>
      <c r="D350" s="2">
        <v>45748</v>
      </c>
      <c r="E350">
        <v>10601.97</v>
      </c>
      <c r="F350" s="2">
        <v>45788</v>
      </c>
      <c r="G350" s="2">
        <v>45748</v>
      </c>
      <c r="H350" s="2">
        <v>45930</v>
      </c>
      <c r="I350">
        <v>1767</v>
      </c>
      <c r="J350">
        <v>6</v>
      </c>
      <c r="K350">
        <v>8</v>
      </c>
      <c r="L350">
        <v>0.03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-8834.9699999999993</v>
      </c>
      <c r="CL350">
        <v>1767</v>
      </c>
      <c r="CM350">
        <v>1767</v>
      </c>
      <c r="CN350">
        <v>1767</v>
      </c>
      <c r="CO350">
        <v>1767</v>
      </c>
      <c r="CP350">
        <v>1767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</row>
    <row r="351" spans="1:109" x14ac:dyDescent="0.25">
      <c r="A351">
        <v>57</v>
      </c>
      <c r="B351" t="s">
        <v>147</v>
      </c>
      <c r="C351" t="s">
        <v>203</v>
      </c>
      <c r="D351" s="2">
        <v>45931</v>
      </c>
      <c r="E351">
        <v>10151.93</v>
      </c>
      <c r="F351" s="2">
        <v>45971</v>
      </c>
      <c r="G351" s="2">
        <v>45931</v>
      </c>
      <c r="H351" s="2">
        <v>46112</v>
      </c>
      <c r="I351">
        <v>1691.99</v>
      </c>
      <c r="J351">
        <v>6</v>
      </c>
      <c r="K351">
        <v>9</v>
      </c>
      <c r="L351">
        <v>0.03</v>
      </c>
      <c r="M351" t="s">
        <v>201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-8459.94</v>
      </c>
      <c r="CR351">
        <v>1691.99</v>
      </c>
      <c r="CS351">
        <v>1691.99</v>
      </c>
      <c r="CT351">
        <v>1691.99</v>
      </c>
      <c r="CU351">
        <v>1691.99</v>
      </c>
      <c r="CV351">
        <v>1691.99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</row>
    <row r="352" spans="1:109" x14ac:dyDescent="0.25">
      <c r="A352">
        <v>57</v>
      </c>
      <c r="B352" t="s">
        <v>147</v>
      </c>
      <c r="C352" t="s">
        <v>203</v>
      </c>
      <c r="D352" s="2">
        <v>46113</v>
      </c>
      <c r="E352">
        <v>9720.99</v>
      </c>
      <c r="F352" s="2">
        <v>46153</v>
      </c>
      <c r="G352" s="2">
        <v>46113</v>
      </c>
      <c r="H352" s="2">
        <v>46295</v>
      </c>
      <c r="I352">
        <v>1620.16</v>
      </c>
      <c r="J352">
        <v>6</v>
      </c>
      <c r="K352">
        <v>10</v>
      </c>
      <c r="L352">
        <v>0.03</v>
      </c>
      <c r="M352" t="s">
        <v>201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-8100.83</v>
      </c>
      <c r="CX352">
        <v>1620.16</v>
      </c>
      <c r="CY352">
        <v>1620.16</v>
      </c>
      <c r="CZ352">
        <v>1620.16</v>
      </c>
      <c r="DA352">
        <v>1620.16</v>
      </c>
      <c r="DB352">
        <v>1620.16</v>
      </c>
      <c r="DC352">
        <v>0</v>
      </c>
      <c r="DD352">
        <v>0</v>
      </c>
      <c r="DE352">
        <v>0</v>
      </c>
    </row>
    <row r="353" spans="1:109" x14ac:dyDescent="0.25">
      <c r="A353">
        <v>57</v>
      </c>
      <c r="B353" t="s">
        <v>147</v>
      </c>
      <c r="C353" t="s">
        <v>203</v>
      </c>
      <c r="D353" s="2">
        <v>46296</v>
      </c>
      <c r="E353">
        <v>9308.34</v>
      </c>
      <c r="F353" s="2">
        <v>46336</v>
      </c>
      <c r="G353" s="2">
        <v>46296</v>
      </c>
      <c r="H353" s="2">
        <v>46477</v>
      </c>
      <c r="I353">
        <v>1551.39</v>
      </c>
      <c r="J353">
        <v>6</v>
      </c>
      <c r="K353">
        <v>11</v>
      </c>
      <c r="L353">
        <v>0.03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-7756.95</v>
      </c>
      <c r="DD353">
        <v>1551.39</v>
      </c>
      <c r="DE353">
        <v>1551.39</v>
      </c>
    </row>
    <row r="354" spans="1:109" x14ac:dyDescent="0.25">
      <c r="A354">
        <v>58</v>
      </c>
      <c r="B354" t="s">
        <v>148</v>
      </c>
      <c r="C354" t="s">
        <v>203</v>
      </c>
      <c r="D354" s="2">
        <v>44287</v>
      </c>
      <c r="E354">
        <v>10000</v>
      </c>
      <c r="F354" s="2">
        <v>44327</v>
      </c>
      <c r="G354" s="2">
        <v>44287</v>
      </c>
      <c r="H354" s="2">
        <v>44469</v>
      </c>
      <c r="I354">
        <v>1666.67</v>
      </c>
      <c r="J354">
        <v>6</v>
      </c>
      <c r="K354">
        <v>0</v>
      </c>
      <c r="L354">
        <v>0.05</v>
      </c>
      <c r="M354" t="s">
        <v>201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-8333.33</v>
      </c>
      <c r="AP354">
        <v>1666.67</v>
      </c>
      <c r="AQ354">
        <v>1666.67</v>
      </c>
      <c r="AR354">
        <v>1666.67</v>
      </c>
      <c r="AS354">
        <v>1666.67</v>
      </c>
      <c r="AT354">
        <v>1666.67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09" x14ac:dyDescent="0.25">
      <c r="A355">
        <v>58</v>
      </c>
      <c r="B355" t="s">
        <v>148</v>
      </c>
      <c r="C355" t="s">
        <v>203</v>
      </c>
      <c r="D355" s="2">
        <v>44470</v>
      </c>
      <c r="E355">
        <v>8954.4599999999991</v>
      </c>
      <c r="F355" s="2">
        <v>44510</v>
      </c>
      <c r="G355" s="2">
        <v>44470</v>
      </c>
      <c r="H355" s="2">
        <v>44651</v>
      </c>
      <c r="I355">
        <v>1492.41</v>
      </c>
      <c r="J355">
        <v>6</v>
      </c>
      <c r="K355">
        <v>1</v>
      </c>
      <c r="L355">
        <v>0.03</v>
      </c>
      <c r="M355" t="s">
        <v>201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-7462.05</v>
      </c>
      <c r="AV355">
        <v>1492.41</v>
      </c>
      <c r="AW355">
        <v>1492.41</v>
      </c>
      <c r="AX355">
        <v>1492.41</v>
      </c>
      <c r="AY355">
        <v>1492.41</v>
      </c>
      <c r="AZ355">
        <v>1492.41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09" x14ac:dyDescent="0.25">
      <c r="A356">
        <v>58</v>
      </c>
      <c r="B356" t="s">
        <v>148</v>
      </c>
      <c r="C356" t="s">
        <v>203</v>
      </c>
      <c r="D356" s="2">
        <v>44652</v>
      </c>
      <c r="E356">
        <v>8018.23</v>
      </c>
      <c r="F356" s="2">
        <v>44692</v>
      </c>
      <c r="G356" s="2">
        <v>44652</v>
      </c>
      <c r="H356" s="2">
        <v>44834</v>
      </c>
      <c r="I356">
        <v>1336.37</v>
      </c>
      <c r="J356">
        <v>6</v>
      </c>
      <c r="K356">
        <v>2</v>
      </c>
      <c r="L356">
        <v>0.03</v>
      </c>
      <c r="M356" t="s">
        <v>201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-6681.86</v>
      </c>
      <c r="BB356">
        <v>1336.37</v>
      </c>
      <c r="BC356">
        <v>1336.37</v>
      </c>
      <c r="BD356">
        <v>1336.37</v>
      </c>
      <c r="BE356">
        <v>1336.37</v>
      </c>
      <c r="BF356">
        <v>1336.37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09" x14ac:dyDescent="0.25">
      <c r="A357">
        <v>58</v>
      </c>
      <c r="B357" t="s">
        <v>148</v>
      </c>
      <c r="C357" t="s">
        <v>203</v>
      </c>
      <c r="D357" s="2">
        <v>44835</v>
      </c>
      <c r="E357">
        <v>7179.89</v>
      </c>
      <c r="F357" s="2">
        <v>44875</v>
      </c>
      <c r="G357" s="2">
        <v>44835</v>
      </c>
      <c r="H357" s="2">
        <v>45016</v>
      </c>
      <c r="I357">
        <v>1196.6500000000001</v>
      </c>
      <c r="J357">
        <v>6</v>
      </c>
      <c r="K357">
        <v>3</v>
      </c>
      <c r="L357">
        <v>0.03</v>
      </c>
      <c r="M357" t="s">
        <v>201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-5983.24</v>
      </c>
      <c r="BH357">
        <v>1196.6500000000001</v>
      </c>
      <c r="BI357">
        <v>1196.6500000000001</v>
      </c>
      <c r="BJ357">
        <v>1196.6500000000001</v>
      </c>
      <c r="BK357">
        <v>1196.6500000000001</v>
      </c>
      <c r="BL357">
        <v>1196.6500000000001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09" x14ac:dyDescent="0.25">
      <c r="A358">
        <v>58</v>
      </c>
      <c r="B358" t="s">
        <v>148</v>
      </c>
      <c r="C358" t="s">
        <v>203</v>
      </c>
      <c r="D358" s="2">
        <v>45017</v>
      </c>
      <c r="E358">
        <v>6429.2</v>
      </c>
      <c r="F358" s="2">
        <v>45057</v>
      </c>
      <c r="G358" s="2">
        <v>45017</v>
      </c>
      <c r="H358" s="2">
        <v>45199</v>
      </c>
      <c r="I358">
        <v>1071.53</v>
      </c>
      <c r="J358">
        <v>6</v>
      </c>
      <c r="K358">
        <v>4</v>
      </c>
      <c r="L358">
        <v>0.03</v>
      </c>
      <c r="M358" t="s">
        <v>201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-5357.67</v>
      </c>
      <c r="BN358">
        <v>1071.53</v>
      </c>
      <c r="BO358">
        <v>1071.53</v>
      </c>
      <c r="BP358">
        <v>1071.53</v>
      </c>
      <c r="BQ358">
        <v>1071.53</v>
      </c>
      <c r="BR358">
        <v>1071.53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09" x14ac:dyDescent="0.25">
      <c r="A359">
        <v>58</v>
      </c>
      <c r="B359" t="s">
        <v>148</v>
      </c>
      <c r="C359" t="s">
        <v>203</v>
      </c>
      <c r="D359" s="2">
        <v>45200</v>
      </c>
      <c r="E359">
        <v>5757</v>
      </c>
      <c r="F359" s="2">
        <v>45240</v>
      </c>
      <c r="G359" s="2">
        <v>45200</v>
      </c>
      <c r="H359" s="2">
        <v>45382</v>
      </c>
      <c r="I359">
        <v>959.5</v>
      </c>
      <c r="J359">
        <v>6</v>
      </c>
      <c r="K359">
        <v>5</v>
      </c>
      <c r="L359">
        <v>0.03</v>
      </c>
      <c r="M359" t="s">
        <v>201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-4797.5</v>
      </c>
      <c r="BT359">
        <v>959.5</v>
      </c>
      <c r="BU359">
        <v>959.5</v>
      </c>
      <c r="BV359">
        <v>959.5</v>
      </c>
      <c r="BW359">
        <v>959.5</v>
      </c>
      <c r="BX359">
        <v>959.5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</row>
    <row r="360" spans="1:109" x14ac:dyDescent="0.25">
      <c r="A360">
        <v>58</v>
      </c>
      <c r="B360" t="s">
        <v>148</v>
      </c>
      <c r="C360" t="s">
        <v>203</v>
      </c>
      <c r="D360" s="2">
        <v>45383</v>
      </c>
      <c r="E360">
        <v>5155.08</v>
      </c>
      <c r="F360" s="2">
        <v>45423</v>
      </c>
      <c r="G360" s="2">
        <v>45383</v>
      </c>
      <c r="H360" s="2">
        <v>45565</v>
      </c>
      <c r="I360">
        <v>859.18</v>
      </c>
      <c r="J360">
        <v>6</v>
      </c>
      <c r="K360">
        <v>6</v>
      </c>
      <c r="L360">
        <v>0.03</v>
      </c>
      <c r="M360" t="s">
        <v>201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-4295.8999999999996</v>
      </c>
      <c r="BZ360">
        <v>859.18</v>
      </c>
      <c r="CA360">
        <v>859.18</v>
      </c>
      <c r="CB360">
        <v>859.18</v>
      </c>
      <c r="CC360">
        <v>859.18</v>
      </c>
      <c r="CD360">
        <v>859.18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09" x14ac:dyDescent="0.25">
      <c r="A361">
        <v>58</v>
      </c>
      <c r="B361" t="s">
        <v>148</v>
      </c>
      <c r="C361" t="s">
        <v>203</v>
      </c>
      <c r="D361" s="2">
        <v>45566</v>
      </c>
      <c r="E361">
        <v>4616.09</v>
      </c>
      <c r="F361" s="2">
        <v>45606</v>
      </c>
      <c r="G361" s="2">
        <v>45566</v>
      </c>
      <c r="H361" s="2">
        <v>45747</v>
      </c>
      <c r="I361">
        <v>769.35</v>
      </c>
      <c r="J361">
        <v>6</v>
      </c>
      <c r="K361">
        <v>7</v>
      </c>
      <c r="L361">
        <v>0.03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-3846.74</v>
      </c>
      <c r="CF361">
        <v>769.35</v>
      </c>
      <c r="CG361">
        <v>769.35</v>
      </c>
      <c r="CH361">
        <v>769.35</v>
      </c>
      <c r="CI361">
        <v>769.35</v>
      </c>
      <c r="CJ361">
        <v>769.35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09" x14ac:dyDescent="0.25">
      <c r="A362">
        <v>58</v>
      </c>
      <c r="B362" t="s">
        <v>148</v>
      </c>
      <c r="C362" t="s">
        <v>203</v>
      </c>
      <c r="D362" s="2">
        <v>45748</v>
      </c>
      <c r="E362">
        <v>4133.46</v>
      </c>
      <c r="F362" s="2">
        <v>45788</v>
      </c>
      <c r="G362" s="2">
        <v>45748</v>
      </c>
      <c r="H362" s="2">
        <v>45930</v>
      </c>
      <c r="I362">
        <v>688.91</v>
      </c>
      <c r="J362">
        <v>6</v>
      </c>
      <c r="K362">
        <v>8</v>
      </c>
      <c r="L362">
        <v>0.03</v>
      </c>
      <c r="M362" t="s">
        <v>201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-3444.55</v>
      </c>
      <c r="CL362">
        <v>688.91</v>
      </c>
      <c r="CM362">
        <v>688.91</v>
      </c>
      <c r="CN362">
        <v>688.91</v>
      </c>
      <c r="CO362">
        <v>688.91</v>
      </c>
      <c r="CP362">
        <v>688.91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09" x14ac:dyDescent="0.25">
      <c r="A363">
        <v>58</v>
      </c>
      <c r="B363" t="s">
        <v>148</v>
      </c>
      <c r="C363" t="s">
        <v>203</v>
      </c>
      <c r="D363" s="2">
        <v>45931</v>
      </c>
      <c r="E363">
        <v>3701.29</v>
      </c>
      <c r="F363" s="2">
        <v>45971</v>
      </c>
      <c r="G363" s="2">
        <v>45931</v>
      </c>
      <c r="H363" s="2">
        <v>46112</v>
      </c>
      <c r="I363">
        <v>616.88</v>
      </c>
      <c r="J363">
        <v>6</v>
      </c>
      <c r="K363">
        <v>9</v>
      </c>
      <c r="L363">
        <v>0.03</v>
      </c>
      <c r="M363" t="s">
        <v>201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-3084.41</v>
      </c>
      <c r="CR363">
        <v>616.88</v>
      </c>
      <c r="CS363">
        <v>616.88</v>
      </c>
      <c r="CT363">
        <v>616.88</v>
      </c>
      <c r="CU363">
        <v>616.88</v>
      </c>
      <c r="CV363">
        <v>616.88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09" x14ac:dyDescent="0.25">
      <c r="A364">
        <v>58</v>
      </c>
      <c r="B364" t="s">
        <v>148</v>
      </c>
      <c r="C364" t="s">
        <v>203</v>
      </c>
      <c r="D364" s="2">
        <v>46113</v>
      </c>
      <c r="E364">
        <v>3314.3</v>
      </c>
      <c r="F364" s="2">
        <v>46153</v>
      </c>
      <c r="G364" s="2">
        <v>46113</v>
      </c>
      <c r="H364" s="2">
        <v>46295</v>
      </c>
      <c r="I364">
        <v>552.38</v>
      </c>
      <c r="J364">
        <v>6</v>
      </c>
      <c r="K364">
        <v>10</v>
      </c>
      <c r="L364">
        <v>0.03</v>
      </c>
      <c r="M364" t="s">
        <v>201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-2761.92</v>
      </c>
      <c r="CX364">
        <v>552.38</v>
      </c>
      <c r="CY364">
        <v>552.38</v>
      </c>
      <c r="CZ364">
        <v>552.38</v>
      </c>
      <c r="DA364">
        <v>552.38</v>
      </c>
      <c r="DB364">
        <v>552.38</v>
      </c>
      <c r="DC364">
        <v>0</v>
      </c>
      <c r="DD364">
        <v>0</v>
      </c>
      <c r="DE364">
        <v>0</v>
      </c>
    </row>
    <row r="365" spans="1:109" x14ac:dyDescent="0.25">
      <c r="A365">
        <v>58</v>
      </c>
      <c r="B365" t="s">
        <v>148</v>
      </c>
      <c r="C365" t="s">
        <v>203</v>
      </c>
      <c r="D365" s="2">
        <v>46296</v>
      </c>
      <c r="E365">
        <v>2967.78</v>
      </c>
      <c r="F365" s="2">
        <v>46336</v>
      </c>
      <c r="G365" s="2">
        <v>46296</v>
      </c>
      <c r="H365" s="2">
        <v>46477</v>
      </c>
      <c r="I365">
        <v>494.63</v>
      </c>
      <c r="J365">
        <v>6</v>
      </c>
      <c r="K365">
        <v>11</v>
      </c>
      <c r="L365">
        <v>0.03</v>
      </c>
      <c r="M365" t="s">
        <v>201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-2473.15</v>
      </c>
      <c r="DD365">
        <v>494.63</v>
      </c>
      <c r="DE365">
        <v>494.63</v>
      </c>
    </row>
    <row r="366" spans="1:109" x14ac:dyDescent="0.25">
      <c r="A366">
        <v>59</v>
      </c>
      <c r="B366" t="s">
        <v>146</v>
      </c>
      <c r="C366" t="s">
        <v>203</v>
      </c>
      <c r="D366" s="2">
        <v>44287</v>
      </c>
      <c r="E366">
        <v>130000</v>
      </c>
      <c r="F366" s="2">
        <v>44327</v>
      </c>
      <c r="G366" s="2">
        <v>44287</v>
      </c>
      <c r="H366" s="2">
        <v>44469</v>
      </c>
      <c r="I366">
        <v>21666.67</v>
      </c>
      <c r="J366">
        <v>6</v>
      </c>
      <c r="K366">
        <v>0</v>
      </c>
      <c r="L366">
        <v>0.05</v>
      </c>
      <c r="M366" t="s">
        <v>201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-108333.33</v>
      </c>
      <c r="AP366">
        <v>21666.67</v>
      </c>
      <c r="AQ366">
        <v>21666.67</v>
      </c>
      <c r="AR366">
        <v>21666.67</v>
      </c>
      <c r="AS366">
        <v>21666.67</v>
      </c>
      <c r="AT366">
        <v>21666.67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 x14ac:dyDescent="0.25">
      <c r="A367">
        <v>59</v>
      </c>
      <c r="B367" t="s">
        <v>146</v>
      </c>
      <c r="C367" t="s">
        <v>203</v>
      </c>
      <c r="D367" s="2">
        <v>44470</v>
      </c>
      <c r="E367">
        <v>115818.18</v>
      </c>
      <c r="F367" s="2">
        <v>44510</v>
      </c>
      <c r="G367" s="2">
        <v>44470</v>
      </c>
      <c r="H367" s="2">
        <v>44651</v>
      </c>
      <c r="I367">
        <v>19303.03</v>
      </c>
      <c r="J367">
        <v>6</v>
      </c>
      <c r="K367">
        <v>1</v>
      </c>
      <c r="L367">
        <v>0.03</v>
      </c>
      <c r="M367" t="s">
        <v>201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-96515.15</v>
      </c>
      <c r="AV367">
        <v>19303.03</v>
      </c>
      <c r="AW367">
        <v>19303.03</v>
      </c>
      <c r="AX367">
        <v>19303.03</v>
      </c>
      <c r="AY367">
        <v>19303.03</v>
      </c>
      <c r="AZ367">
        <v>19303.03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</row>
    <row r="368" spans="1:109" x14ac:dyDescent="0.25">
      <c r="A368">
        <v>59</v>
      </c>
      <c r="B368" t="s">
        <v>146</v>
      </c>
      <c r="C368" t="s">
        <v>203</v>
      </c>
      <c r="D368" s="2">
        <v>44652</v>
      </c>
      <c r="E368">
        <v>103183.47</v>
      </c>
      <c r="F368" s="2">
        <v>44692</v>
      </c>
      <c r="G368" s="2">
        <v>44652</v>
      </c>
      <c r="H368" s="2">
        <v>44834</v>
      </c>
      <c r="I368">
        <v>17197.25</v>
      </c>
      <c r="J368">
        <v>6</v>
      </c>
      <c r="K368">
        <v>2</v>
      </c>
      <c r="L368">
        <v>0.03</v>
      </c>
      <c r="M368" t="s">
        <v>201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-85986.22</v>
      </c>
      <c r="BB368">
        <v>17197.25</v>
      </c>
      <c r="BC368">
        <v>17197.25</v>
      </c>
      <c r="BD368">
        <v>17197.25</v>
      </c>
      <c r="BE368">
        <v>17197.25</v>
      </c>
      <c r="BF368">
        <v>17197.25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</row>
    <row r="369" spans="1:109" x14ac:dyDescent="0.25">
      <c r="A369">
        <v>59</v>
      </c>
      <c r="B369" t="s">
        <v>146</v>
      </c>
      <c r="C369" t="s">
        <v>203</v>
      </c>
      <c r="D369" s="2">
        <v>44835</v>
      </c>
      <c r="E369">
        <v>91927.09</v>
      </c>
      <c r="F369" s="2">
        <v>44875</v>
      </c>
      <c r="G369" s="2">
        <v>44835</v>
      </c>
      <c r="H369" s="2">
        <v>45016</v>
      </c>
      <c r="I369">
        <v>15321.18</v>
      </c>
      <c r="J369">
        <v>6</v>
      </c>
      <c r="K369">
        <v>3</v>
      </c>
      <c r="L369">
        <v>0.03</v>
      </c>
      <c r="M369" t="s">
        <v>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-76605.91</v>
      </c>
      <c r="BH369">
        <v>15321.18</v>
      </c>
      <c r="BI369">
        <v>15321.18</v>
      </c>
      <c r="BJ369">
        <v>15321.18</v>
      </c>
      <c r="BK369">
        <v>15321.18</v>
      </c>
      <c r="BL369">
        <v>15321.18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</row>
    <row r="370" spans="1:109" x14ac:dyDescent="0.25">
      <c r="A370">
        <v>59</v>
      </c>
      <c r="B370" t="s">
        <v>146</v>
      </c>
      <c r="C370" t="s">
        <v>203</v>
      </c>
      <c r="D370" s="2">
        <v>45017</v>
      </c>
      <c r="E370">
        <v>81898.679999999993</v>
      </c>
      <c r="F370" s="2">
        <v>45057</v>
      </c>
      <c r="G370" s="2">
        <v>45017</v>
      </c>
      <c r="H370" s="2">
        <v>45199</v>
      </c>
      <c r="I370">
        <v>13649.78</v>
      </c>
      <c r="J370">
        <v>6</v>
      </c>
      <c r="K370">
        <v>4</v>
      </c>
      <c r="L370">
        <v>0.03</v>
      </c>
      <c r="M370" t="s">
        <v>201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-68248.899999999994</v>
      </c>
      <c r="BN370">
        <v>13649.78</v>
      </c>
      <c r="BO370">
        <v>13649.78</v>
      </c>
      <c r="BP370">
        <v>13649.78</v>
      </c>
      <c r="BQ370">
        <v>13649.78</v>
      </c>
      <c r="BR370">
        <v>13649.78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</row>
    <row r="371" spans="1:109" x14ac:dyDescent="0.25">
      <c r="A371">
        <v>59</v>
      </c>
      <c r="B371" t="s">
        <v>146</v>
      </c>
      <c r="C371" t="s">
        <v>203</v>
      </c>
      <c r="D371" s="2">
        <v>45200</v>
      </c>
      <c r="E371">
        <v>72964.28</v>
      </c>
      <c r="F371" s="2">
        <v>45240</v>
      </c>
      <c r="G371" s="2">
        <v>45200</v>
      </c>
      <c r="H371" s="2">
        <v>45382</v>
      </c>
      <c r="I371">
        <v>12160.71</v>
      </c>
      <c r="J371">
        <v>6</v>
      </c>
      <c r="K371">
        <v>5</v>
      </c>
      <c r="L371">
        <v>0.03</v>
      </c>
      <c r="M371" t="s">
        <v>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-60803.57</v>
      </c>
      <c r="BT371">
        <v>12160.71</v>
      </c>
      <c r="BU371">
        <v>12160.71</v>
      </c>
      <c r="BV371">
        <v>12160.71</v>
      </c>
      <c r="BW371">
        <v>12160.71</v>
      </c>
      <c r="BX371">
        <v>12160.71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</row>
    <row r="372" spans="1:109" x14ac:dyDescent="0.25">
      <c r="A372">
        <v>59</v>
      </c>
      <c r="B372" t="s">
        <v>146</v>
      </c>
      <c r="C372" t="s">
        <v>203</v>
      </c>
      <c r="D372" s="2">
        <v>45383</v>
      </c>
      <c r="E372">
        <v>65004.54</v>
      </c>
      <c r="F372" s="2">
        <v>45423</v>
      </c>
      <c r="G372" s="2">
        <v>45383</v>
      </c>
      <c r="H372" s="2">
        <v>45565</v>
      </c>
      <c r="I372">
        <v>10834.09</v>
      </c>
      <c r="J372">
        <v>6</v>
      </c>
      <c r="K372">
        <v>6</v>
      </c>
      <c r="L372">
        <v>0.03</v>
      </c>
      <c r="M372" t="s">
        <v>201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-54170.45</v>
      </c>
      <c r="BZ372">
        <v>10834.09</v>
      </c>
      <c r="CA372">
        <v>10834.09</v>
      </c>
      <c r="CB372">
        <v>10834.09</v>
      </c>
      <c r="CC372">
        <v>10834.09</v>
      </c>
      <c r="CD372">
        <v>10834.09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</row>
    <row r="373" spans="1:109" x14ac:dyDescent="0.25">
      <c r="A373">
        <v>59</v>
      </c>
      <c r="B373" t="s">
        <v>146</v>
      </c>
      <c r="C373" t="s">
        <v>203</v>
      </c>
      <c r="D373" s="2">
        <v>45566</v>
      </c>
      <c r="E373">
        <v>57913.14</v>
      </c>
      <c r="F373" s="2">
        <v>45606</v>
      </c>
      <c r="G373" s="2">
        <v>45566</v>
      </c>
      <c r="H373" s="2">
        <v>45747</v>
      </c>
      <c r="I373">
        <v>9652.19</v>
      </c>
      <c r="J373">
        <v>6</v>
      </c>
      <c r="K373">
        <v>7</v>
      </c>
      <c r="L373">
        <v>0.03</v>
      </c>
      <c r="M373" t="s">
        <v>201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-48260.95</v>
      </c>
      <c r="CF373">
        <v>9652.19</v>
      </c>
      <c r="CG373">
        <v>9652.19</v>
      </c>
      <c r="CH373">
        <v>9652.19</v>
      </c>
      <c r="CI373">
        <v>9652.19</v>
      </c>
      <c r="CJ373">
        <v>9652.19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09" x14ac:dyDescent="0.25">
      <c r="A374">
        <v>59</v>
      </c>
      <c r="B374" t="s">
        <v>146</v>
      </c>
      <c r="C374" t="s">
        <v>203</v>
      </c>
      <c r="D374" s="2">
        <v>45748</v>
      </c>
      <c r="E374">
        <v>51595.34</v>
      </c>
      <c r="F374" s="2">
        <v>45788</v>
      </c>
      <c r="G374" s="2">
        <v>45748</v>
      </c>
      <c r="H374" s="2">
        <v>45930</v>
      </c>
      <c r="I374">
        <v>8599.2199999999993</v>
      </c>
      <c r="J374">
        <v>6</v>
      </c>
      <c r="K374">
        <v>8</v>
      </c>
      <c r="L374">
        <v>0.03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-42996.12</v>
      </c>
      <c r="CL374">
        <v>8599.2199999999993</v>
      </c>
      <c r="CM374">
        <v>8599.2199999999993</v>
      </c>
      <c r="CN374">
        <v>8599.2199999999993</v>
      </c>
      <c r="CO374">
        <v>8599.2199999999993</v>
      </c>
      <c r="CP374">
        <v>8599.2199999999993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09" x14ac:dyDescent="0.25">
      <c r="A375">
        <v>59</v>
      </c>
      <c r="B375" t="s">
        <v>146</v>
      </c>
      <c r="C375" t="s">
        <v>203</v>
      </c>
      <c r="D375" s="2">
        <v>45931</v>
      </c>
      <c r="E375">
        <v>45966.76</v>
      </c>
      <c r="F375" s="2">
        <v>45971</v>
      </c>
      <c r="G375" s="2">
        <v>45931</v>
      </c>
      <c r="H375" s="2">
        <v>46112</v>
      </c>
      <c r="I375">
        <v>7661.13</v>
      </c>
      <c r="J375">
        <v>6</v>
      </c>
      <c r="K375">
        <v>9</v>
      </c>
      <c r="L375">
        <v>0.03</v>
      </c>
      <c r="M375" t="s">
        <v>201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-38305.629999999997</v>
      </c>
      <c r="CR375">
        <v>7661.13</v>
      </c>
      <c r="CS375">
        <v>7661.13</v>
      </c>
      <c r="CT375">
        <v>7661.13</v>
      </c>
      <c r="CU375">
        <v>7661.13</v>
      </c>
      <c r="CV375">
        <v>7661.13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</row>
    <row r="376" spans="1:109" x14ac:dyDescent="0.25">
      <c r="A376">
        <v>59</v>
      </c>
      <c r="B376" t="s">
        <v>146</v>
      </c>
      <c r="C376" t="s">
        <v>203</v>
      </c>
      <c r="D376" s="2">
        <v>46113</v>
      </c>
      <c r="E376">
        <v>40952.199999999997</v>
      </c>
      <c r="F376" s="2">
        <v>46153</v>
      </c>
      <c r="G376" s="2">
        <v>46113</v>
      </c>
      <c r="H376" s="2">
        <v>46295</v>
      </c>
      <c r="I376">
        <v>6825.37</v>
      </c>
      <c r="J376">
        <v>6</v>
      </c>
      <c r="K376">
        <v>10</v>
      </c>
      <c r="L376">
        <v>0.03</v>
      </c>
      <c r="M376" t="s">
        <v>201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-34126.83</v>
      </c>
      <c r="CX376">
        <v>6825.37</v>
      </c>
      <c r="CY376">
        <v>6825.37</v>
      </c>
      <c r="CZ376">
        <v>6825.37</v>
      </c>
      <c r="DA376">
        <v>6825.37</v>
      </c>
      <c r="DB376">
        <v>6825.37</v>
      </c>
      <c r="DC376">
        <v>0</v>
      </c>
      <c r="DD376">
        <v>0</v>
      </c>
      <c r="DE376">
        <v>0</v>
      </c>
    </row>
    <row r="377" spans="1:109" x14ac:dyDescent="0.25">
      <c r="A377">
        <v>59</v>
      </c>
      <c r="B377" t="s">
        <v>146</v>
      </c>
      <c r="C377" t="s">
        <v>203</v>
      </c>
      <c r="D377" s="2">
        <v>46296</v>
      </c>
      <c r="E377">
        <v>36484.69</v>
      </c>
      <c r="F377" s="2">
        <v>46336</v>
      </c>
      <c r="G377" s="2">
        <v>46296</v>
      </c>
      <c r="H377" s="2">
        <v>46477</v>
      </c>
      <c r="I377">
        <v>6080.78</v>
      </c>
      <c r="J377">
        <v>6</v>
      </c>
      <c r="K377">
        <v>11</v>
      </c>
      <c r="L377">
        <v>0.03</v>
      </c>
      <c r="M377" t="s">
        <v>201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-30403.91</v>
      </c>
      <c r="DD377">
        <v>6080.78</v>
      </c>
      <c r="DE377">
        <v>6080.78</v>
      </c>
    </row>
    <row r="378" spans="1:109" x14ac:dyDescent="0.25">
      <c r="A378">
        <v>60</v>
      </c>
      <c r="B378" t="s">
        <v>149</v>
      </c>
      <c r="C378" t="s">
        <v>203</v>
      </c>
      <c r="D378" s="2">
        <v>44136</v>
      </c>
      <c r="E378">
        <v>8000</v>
      </c>
      <c r="F378" s="2">
        <v>44176</v>
      </c>
      <c r="G378" s="2">
        <v>44136</v>
      </c>
      <c r="H378" s="2">
        <v>44500</v>
      </c>
      <c r="I378">
        <v>666.67</v>
      </c>
      <c r="J378">
        <v>12</v>
      </c>
      <c r="K378">
        <v>0</v>
      </c>
      <c r="L378">
        <v>0.05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666.67</v>
      </c>
      <c r="AN378">
        <v>666.67</v>
      </c>
      <c r="AO378">
        <v>666.67</v>
      </c>
      <c r="AP378">
        <v>666.67</v>
      </c>
      <c r="AQ378">
        <v>666.67</v>
      </c>
      <c r="AR378">
        <v>666.67</v>
      </c>
      <c r="AS378">
        <v>666.67</v>
      </c>
      <c r="AT378">
        <v>666.67</v>
      </c>
      <c r="AU378">
        <v>666.67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09" x14ac:dyDescent="0.25">
      <c r="A379">
        <v>60</v>
      </c>
      <c r="B379" t="s">
        <v>149</v>
      </c>
      <c r="C379" t="s">
        <v>203</v>
      </c>
      <c r="D379" s="2">
        <v>44501</v>
      </c>
      <c r="E379">
        <v>7652.77</v>
      </c>
      <c r="F379" s="2">
        <v>44541</v>
      </c>
      <c r="G379" s="2">
        <v>44501</v>
      </c>
      <c r="H379" s="2">
        <v>44865</v>
      </c>
      <c r="I379">
        <v>637.73</v>
      </c>
      <c r="J379">
        <v>12</v>
      </c>
      <c r="K379">
        <v>1</v>
      </c>
      <c r="L379">
        <v>0.03</v>
      </c>
      <c r="M379" t="s">
        <v>201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-7015.04</v>
      </c>
      <c r="AW379">
        <v>637.73</v>
      </c>
      <c r="AX379">
        <v>637.73</v>
      </c>
      <c r="AY379">
        <v>637.73</v>
      </c>
      <c r="AZ379">
        <v>637.73</v>
      </c>
      <c r="BA379">
        <v>637.73</v>
      </c>
      <c r="BB379">
        <v>637.73</v>
      </c>
      <c r="BC379">
        <v>637.73</v>
      </c>
      <c r="BD379">
        <v>637.73</v>
      </c>
      <c r="BE379">
        <v>637.73</v>
      </c>
      <c r="BF379">
        <v>637.73</v>
      </c>
      <c r="BG379">
        <v>637.73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09" x14ac:dyDescent="0.25">
      <c r="A380">
        <v>60</v>
      </c>
      <c r="B380" t="s">
        <v>149</v>
      </c>
      <c r="C380" t="s">
        <v>203</v>
      </c>
      <c r="D380" s="2">
        <v>44866</v>
      </c>
      <c r="E380">
        <v>7320.6</v>
      </c>
      <c r="F380" s="2">
        <v>44906</v>
      </c>
      <c r="G380" s="2">
        <v>44866</v>
      </c>
      <c r="H380" s="2">
        <v>45230</v>
      </c>
      <c r="I380">
        <v>610.04999999999995</v>
      </c>
      <c r="J380">
        <v>12</v>
      </c>
      <c r="K380">
        <v>2</v>
      </c>
      <c r="L380">
        <v>0.03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-6710.55</v>
      </c>
      <c r="BI380">
        <v>610.04999999999995</v>
      </c>
      <c r="BJ380">
        <v>610.04999999999995</v>
      </c>
      <c r="BK380">
        <v>610.04999999999995</v>
      </c>
      <c r="BL380">
        <v>610.04999999999995</v>
      </c>
      <c r="BM380">
        <v>610.04999999999995</v>
      </c>
      <c r="BN380">
        <v>610.04999999999995</v>
      </c>
      <c r="BO380">
        <v>610.04999999999995</v>
      </c>
      <c r="BP380">
        <v>610.04999999999995</v>
      </c>
      <c r="BQ380">
        <v>610.04999999999995</v>
      </c>
      <c r="BR380">
        <v>610.04999999999995</v>
      </c>
      <c r="BS380">
        <v>610.04999999999995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09" x14ac:dyDescent="0.25">
      <c r="A381">
        <v>60</v>
      </c>
      <c r="B381" t="s">
        <v>149</v>
      </c>
      <c r="C381" t="s">
        <v>203</v>
      </c>
      <c r="D381" s="2">
        <v>45231</v>
      </c>
      <c r="E381">
        <v>7002.86</v>
      </c>
      <c r="F381" s="2">
        <v>45271</v>
      </c>
      <c r="G381" s="2">
        <v>45231</v>
      </c>
      <c r="H381" s="2">
        <v>45596</v>
      </c>
      <c r="I381">
        <v>583.57000000000005</v>
      </c>
      <c r="J381">
        <v>12</v>
      </c>
      <c r="K381">
        <v>3</v>
      </c>
      <c r="L381">
        <v>0.03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-6419.29</v>
      </c>
      <c r="BU381">
        <v>583.57000000000005</v>
      </c>
      <c r="BV381">
        <v>583.57000000000005</v>
      </c>
      <c r="BW381">
        <v>583.57000000000005</v>
      </c>
      <c r="BX381">
        <v>583.57000000000005</v>
      </c>
      <c r="BY381">
        <v>583.57000000000005</v>
      </c>
      <c r="BZ381">
        <v>583.57000000000005</v>
      </c>
      <c r="CA381">
        <v>583.57000000000005</v>
      </c>
      <c r="CB381">
        <v>583.57000000000005</v>
      </c>
      <c r="CC381">
        <v>583.57000000000005</v>
      </c>
      <c r="CD381">
        <v>583.57000000000005</v>
      </c>
      <c r="CE381">
        <v>583.57000000000005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09" x14ac:dyDescent="0.25">
      <c r="A382">
        <v>60</v>
      </c>
      <c r="B382" t="s">
        <v>149</v>
      </c>
      <c r="C382" t="s">
        <v>203</v>
      </c>
      <c r="D382" s="2">
        <v>45597</v>
      </c>
      <c r="E382">
        <v>6698.9</v>
      </c>
      <c r="F382" s="2">
        <v>45637</v>
      </c>
      <c r="G382" s="2">
        <v>45597</v>
      </c>
      <c r="H382" s="2">
        <v>45961</v>
      </c>
      <c r="I382">
        <v>558.24</v>
      </c>
      <c r="J382">
        <v>12</v>
      </c>
      <c r="K382">
        <v>4</v>
      </c>
      <c r="L382">
        <v>0.03</v>
      </c>
      <c r="M382" t="s">
        <v>201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-6140.66</v>
      </c>
      <c r="CG382">
        <v>558.24</v>
      </c>
      <c r="CH382">
        <v>558.24</v>
      </c>
      <c r="CI382">
        <v>558.24</v>
      </c>
      <c r="CJ382">
        <v>558.24</v>
      </c>
      <c r="CK382">
        <v>558.24</v>
      </c>
      <c r="CL382">
        <v>558.24</v>
      </c>
      <c r="CM382">
        <v>558.24</v>
      </c>
      <c r="CN382">
        <v>558.24</v>
      </c>
      <c r="CO382">
        <v>558.24</v>
      </c>
      <c r="CP382">
        <v>558.24</v>
      </c>
      <c r="CQ382">
        <v>558.24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09" x14ac:dyDescent="0.25">
      <c r="A383">
        <v>60</v>
      </c>
      <c r="B383" t="s">
        <v>149</v>
      </c>
      <c r="C383" t="s">
        <v>203</v>
      </c>
      <c r="D383" s="2">
        <v>45962</v>
      </c>
      <c r="E383">
        <v>6408.14</v>
      </c>
      <c r="F383" s="2">
        <v>46002</v>
      </c>
      <c r="G383" s="2">
        <v>45962</v>
      </c>
      <c r="H383" s="2">
        <v>46326</v>
      </c>
      <c r="I383">
        <v>534.01</v>
      </c>
      <c r="J383">
        <v>12</v>
      </c>
      <c r="K383">
        <v>5</v>
      </c>
      <c r="L383">
        <v>0.03</v>
      </c>
      <c r="M383" t="s">
        <v>201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-5874.13</v>
      </c>
      <c r="CS383">
        <v>534.01</v>
      </c>
      <c r="CT383">
        <v>534.01</v>
      </c>
      <c r="CU383">
        <v>534.01</v>
      </c>
      <c r="CV383">
        <v>534.01</v>
      </c>
      <c r="CW383">
        <v>534.01</v>
      </c>
      <c r="CX383">
        <v>534.01</v>
      </c>
      <c r="CY383">
        <v>534.01</v>
      </c>
      <c r="CZ383">
        <v>534.01</v>
      </c>
      <c r="DA383">
        <v>534.01</v>
      </c>
      <c r="DB383">
        <v>534.01</v>
      </c>
      <c r="DC383">
        <v>534.01</v>
      </c>
      <c r="DD383">
        <v>0</v>
      </c>
      <c r="DE383">
        <v>0</v>
      </c>
    </row>
    <row r="384" spans="1:109" x14ac:dyDescent="0.25">
      <c r="A384">
        <v>60</v>
      </c>
      <c r="B384" t="s">
        <v>149</v>
      </c>
      <c r="C384" t="s">
        <v>203</v>
      </c>
      <c r="D384" s="2">
        <v>46327</v>
      </c>
      <c r="E384">
        <v>6130</v>
      </c>
      <c r="F384" s="2">
        <v>46367</v>
      </c>
      <c r="G384" s="2">
        <v>46327</v>
      </c>
      <c r="H384" s="2">
        <v>46691</v>
      </c>
      <c r="I384">
        <v>510.83</v>
      </c>
      <c r="J384">
        <v>12</v>
      </c>
      <c r="K384">
        <v>6</v>
      </c>
      <c r="L384">
        <v>0.03</v>
      </c>
      <c r="M384" t="s">
        <v>201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-5619.17</v>
      </c>
      <c r="DE384">
        <v>510.83</v>
      </c>
    </row>
    <row r="385" spans="1:109" x14ac:dyDescent="0.25">
      <c r="A385">
        <v>61</v>
      </c>
      <c r="B385" t="s">
        <v>150</v>
      </c>
      <c r="C385" t="s">
        <v>203</v>
      </c>
      <c r="D385" s="2">
        <v>44136</v>
      </c>
      <c r="E385">
        <v>65000</v>
      </c>
      <c r="F385" s="2">
        <v>44176</v>
      </c>
      <c r="G385" s="2">
        <v>44136</v>
      </c>
      <c r="H385" s="2">
        <v>44500</v>
      </c>
      <c r="I385">
        <v>5416.67</v>
      </c>
      <c r="J385">
        <v>12</v>
      </c>
      <c r="K385">
        <v>0</v>
      </c>
      <c r="L385">
        <v>0.05</v>
      </c>
      <c r="M385" t="s">
        <v>201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5416.67</v>
      </c>
      <c r="AN385">
        <v>5416.67</v>
      </c>
      <c r="AO385">
        <v>5416.67</v>
      </c>
      <c r="AP385">
        <v>5416.67</v>
      </c>
      <c r="AQ385">
        <v>5416.67</v>
      </c>
      <c r="AR385">
        <v>5416.67</v>
      </c>
      <c r="AS385">
        <v>5416.67</v>
      </c>
      <c r="AT385">
        <v>5416.67</v>
      </c>
      <c r="AU385">
        <v>5416.67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 x14ac:dyDescent="0.25">
      <c r="A386">
        <v>61</v>
      </c>
      <c r="B386" t="s">
        <v>150</v>
      </c>
      <c r="C386" t="s">
        <v>203</v>
      </c>
      <c r="D386" s="2">
        <v>44501</v>
      </c>
      <c r="E386">
        <v>58203.96</v>
      </c>
      <c r="F386" s="2">
        <v>44541</v>
      </c>
      <c r="G386" s="2">
        <v>44501</v>
      </c>
      <c r="H386" s="2">
        <v>44865</v>
      </c>
      <c r="I386">
        <v>4850.33</v>
      </c>
      <c r="J386">
        <v>12</v>
      </c>
      <c r="K386">
        <v>1</v>
      </c>
      <c r="L386">
        <v>0.03</v>
      </c>
      <c r="M386" t="s">
        <v>201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-53353.63</v>
      </c>
      <c r="AW386">
        <v>4850.33</v>
      </c>
      <c r="AX386">
        <v>4850.33</v>
      </c>
      <c r="AY386">
        <v>4850.33</v>
      </c>
      <c r="AZ386">
        <v>4850.33</v>
      </c>
      <c r="BA386">
        <v>4850.33</v>
      </c>
      <c r="BB386">
        <v>4850.33</v>
      </c>
      <c r="BC386">
        <v>4850.33</v>
      </c>
      <c r="BD386">
        <v>4850.33</v>
      </c>
      <c r="BE386">
        <v>4850.33</v>
      </c>
      <c r="BF386">
        <v>4850.33</v>
      </c>
      <c r="BG386">
        <v>4850.33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 x14ac:dyDescent="0.25">
      <c r="A387">
        <v>61</v>
      </c>
      <c r="B387" t="s">
        <v>150</v>
      </c>
      <c r="C387" t="s">
        <v>203</v>
      </c>
      <c r="D387" s="2">
        <v>44866</v>
      </c>
      <c r="E387">
        <v>52118.48</v>
      </c>
      <c r="F387" s="2">
        <v>44906</v>
      </c>
      <c r="G387" s="2">
        <v>44866</v>
      </c>
      <c r="H387" s="2">
        <v>45230</v>
      </c>
      <c r="I387">
        <v>4343.21</v>
      </c>
      <c r="J387">
        <v>12</v>
      </c>
      <c r="K387">
        <v>2</v>
      </c>
      <c r="L387">
        <v>0.03</v>
      </c>
      <c r="M387" t="s">
        <v>201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-47775.27</v>
      </c>
      <c r="BI387">
        <v>4343.21</v>
      </c>
      <c r="BJ387">
        <v>4343.21</v>
      </c>
      <c r="BK387">
        <v>4343.21</v>
      </c>
      <c r="BL387">
        <v>4343.21</v>
      </c>
      <c r="BM387">
        <v>4343.21</v>
      </c>
      <c r="BN387">
        <v>4343.21</v>
      </c>
      <c r="BO387">
        <v>4343.21</v>
      </c>
      <c r="BP387">
        <v>4343.21</v>
      </c>
      <c r="BQ387">
        <v>4343.21</v>
      </c>
      <c r="BR387">
        <v>4343.21</v>
      </c>
      <c r="BS387">
        <v>4343.21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 x14ac:dyDescent="0.25">
      <c r="A388">
        <v>61</v>
      </c>
      <c r="B388" t="s">
        <v>150</v>
      </c>
      <c r="C388" t="s">
        <v>203</v>
      </c>
      <c r="D388" s="2">
        <v>45231</v>
      </c>
      <c r="E388">
        <v>46669.26</v>
      </c>
      <c r="F388" s="2">
        <v>45271</v>
      </c>
      <c r="G388" s="2">
        <v>45231</v>
      </c>
      <c r="H388" s="2">
        <v>45596</v>
      </c>
      <c r="I388">
        <v>3889.1</v>
      </c>
      <c r="J388">
        <v>12</v>
      </c>
      <c r="K388">
        <v>3</v>
      </c>
      <c r="L388">
        <v>0.03</v>
      </c>
      <c r="M388" t="s">
        <v>201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-42780.160000000003</v>
      </c>
      <c r="BU388">
        <v>3889.1</v>
      </c>
      <c r="BV388">
        <v>3889.1</v>
      </c>
      <c r="BW388">
        <v>3889.1</v>
      </c>
      <c r="BX388">
        <v>3889.1</v>
      </c>
      <c r="BY388">
        <v>3889.1</v>
      </c>
      <c r="BZ388">
        <v>3889.1</v>
      </c>
      <c r="CA388">
        <v>3889.1</v>
      </c>
      <c r="CB388">
        <v>3889.1</v>
      </c>
      <c r="CC388">
        <v>3889.1</v>
      </c>
      <c r="CD388">
        <v>3889.1</v>
      </c>
      <c r="CE388">
        <v>3889.1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 x14ac:dyDescent="0.25">
      <c r="A389">
        <v>61</v>
      </c>
      <c r="B389" t="s">
        <v>150</v>
      </c>
      <c r="C389" t="s">
        <v>203</v>
      </c>
      <c r="D389" s="2">
        <v>45597</v>
      </c>
      <c r="E389">
        <v>41789.78</v>
      </c>
      <c r="F389" s="2">
        <v>45637</v>
      </c>
      <c r="G389" s="2">
        <v>45597</v>
      </c>
      <c r="H389" s="2">
        <v>45961</v>
      </c>
      <c r="I389">
        <v>3482.48</v>
      </c>
      <c r="J389">
        <v>12</v>
      </c>
      <c r="K389">
        <v>4</v>
      </c>
      <c r="L389">
        <v>0.03</v>
      </c>
      <c r="M389" t="s">
        <v>201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-38307.300000000003</v>
      </c>
      <c r="CG389">
        <v>3482.48</v>
      </c>
      <c r="CH389">
        <v>3482.48</v>
      </c>
      <c r="CI389">
        <v>3482.48</v>
      </c>
      <c r="CJ389">
        <v>3482.48</v>
      </c>
      <c r="CK389">
        <v>3482.48</v>
      </c>
      <c r="CL389">
        <v>3482.48</v>
      </c>
      <c r="CM389">
        <v>3482.48</v>
      </c>
      <c r="CN389">
        <v>3482.48</v>
      </c>
      <c r="CO389">
        <v>3482.48</v>
      </c>
      <c r="CP389">
        <v>3482.48</v>
      </c>
      <c r="CQ389">
        <v>3482.48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 x14ac:dyDescent="0.25">
      <c r="A390">
        <v>61</v>
      </c>
      <c r="B390" t="s">
        <v>150</v>
      </c>
      <c r="C390" t="s">
        <v>203</v>
      </c>
      <c r="D390" s="2">
        <v>45962</v>
      </c>
      <c r="E390">
        <v>37420.47</v>
      </c>
      <c r="F390" s="2">
        <v>46002</v>
      </c>
      <c r="G390" s="2">
        <v>45962</v>
      </c>
      <c r="H390" s="2">
        <v>46326</v>
      </c>
      <c r="I390">
        <v>3118.37</v>
      </c>
      <c r="J390">
        <v>12</v>
      </c>
      <c r="K390">
        <v>5</v>
      </c>
      <c r="L390">
        <v>0.03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-34302.1</v>
      </c>
      <c r="CS390">
        <v>3118.37</v>
      </c>
      <c r="CT390">
        <v>3118.37</v>
      </c>
      <c r="CU390">
        <v>3118.37</v>
      </c>
      <c r="CV390">
        <v>3118.37</v>
      </c>
      <c r="CW390">
        <v>3118.37</v>
      </c>
      <c r="CX390">
        <v>3118.37</v>
      </c>
      <c r="CY390">
        <v>3118.37</v>
      </c>
      <c r="CZ390">
        <v>3118.37</v>
      </c>
      <c r="DA390">
        <v>3118.37</v>
      </c>
      <c r="DB390">
        <v>3118.37</v>
      </c>
      <c r="DC390">
        <v>3118.37</v>
      </c>
      <c r="DD390">
        <v>0</v>
      </c>
      <c r="DE390">
        <v>0</v>
      </c>
    </row>
    <row r="391" spans="1:109" x14ac:dyDescent="0.25">
      <c r="A391">
        <v>61</v>
      </c>
      <c r="B391" t="s">
        <v>150</v>
      </c>
      <c r="C391" t="s">
        <v>203</v>
      </c>
      <c r="D391" s="2">
        <v>46327</v>
      </c>
      <c r="E391">
        <v>33507.99</v>
      </c>
      <c r="F391" s="2">
        <v>46367</v>
      </c>
      <c r="G391" s="2">
        <v>46327</v>
      </c>
      <c r="H391" s="2">
        <v>46691</v>
      </c>
      <c r="I391">
        <v>2792.33</v>
      </c>
      <c r="J391">
        <v>12</v>
      </c>
      <c r="K391">
        <v>6</v>
      </c>
      <c r="L391">
        <v>0.03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-30715.66</v>
      </c>
      <c r="DE391">
        <v>2792.33</v>
      </c>
    </row>
    <row r="392" spans="1:109" x14ac:dyDescent="0.25">
      <c r="A392">
        <v>62</v>
      </c>
      <c r="B392" t="s">
        <v>151</v>
      </c>
      <c r="C392" t="s">
        <v>203</v>
      </c>
      <c r="D392" s="2">
        <v>44136</v>
      </c>
      <c r="E392">
        <v>220000</v>
      </c>
      <c r="F392" s="2">
        <v>44176</v>
      </c>
      <c r="G392" s="2">
        <v>44136</v>
      </c>
      <c r="H392" s="2">
        <v>44500</v>
      </c>
      <c r="I392">
        <v>18333.330000000002</v>
      </c>
      <c r="J392">
        <v>12</v>
      </c>
      <c r="K392">
        <v>0</v>
      </c>
      <c r="L392">
        <v>0.05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18333.330000000002</v>
      </c>
      <c r="AN392">
        <v>18333.330000000002</v>
      </c>
      <c r="AO392">
        <v>18333.330000000002</v>
      </c>
      <c r="AP392">
        <v>18333.330000000002</v>
      </c>
      <c r="AQ392">
        <v>18333.330000000002</v>
      </c>
      <c r="AR392">
        <v>18333.330000000002</v>
      </c>
      <c r="AS392">
        <v>18333.330000000002</v>
      </c>
      <c r="AT392">
        <v>18333.330000000002</v>
      </c>
      <c r="AU392">
        <v>18333.330000000002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 x14ac:dyDescent="0.25">
      <c r="A393">
        <v>62</v>
      </c>
      <c r="B393" t="s">
        <v>151</v>
      </c>
      <c r="C393" t="s">
        <v>203</v>
      </c>
      <c r="D393" s="2">
        <v>44501</v>
      </c>
      <c r="E393">
        <v>202244.25</v>
      </c>
      <c r="F393" s="2">
        <v>44541</v>
      </c>
      <c r="G393" s="2">
        <v>44501</v>
      </c>
      <c r="H393" s="2">
        <v>44865</v>
      </c>
      <c r="I393">
        <v>16853.689999999999</v>
      </c>
      <c r="J393">
        <v>12</v>
      </c>
      <c r="K393">
        <v>1</v>
      </c>
      <c r="L393">
        <v>0.03</v>
      </c>
      <c r="M393" t="s">
        <v>201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-185390.56</v>
      </c>
      <c r="AW393">
        <v>16853.689999999999</v>
      </c>
      <c r="AX393">
        <v>16853.689999999999</v>
      </c>
      <c r="AY393">
        <v>16853.689999999999</v>
      </c>
      <c r="AZ393">
        <v>16853.689999999999</v>
      </c>
      <c r="BA393">
        <v>16853.689999999999</v>
      </c>
      <c r="BB393">
        <v>16853.689999999999</v>
      </c>
      <c r="BC393">
        <v>16853.689999999999</v>
      </c>
      <c r="BD393">
        <v>16853.689999999999</v>
      </c>
      <c r="BE393">
        <v>16853.689999999999</v>
      </c>
      <c r="BF393">
        <v>16853.689999999999</v>
      </c>
      <c r="BG393">
        <v>16853.689999999999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 x14ac:dyDescent="0.25">
      <c r="A394">
        <v>62</v>
      </c>
      <c r="B394" t="s">
        <v>151</v>
      </c>
      <c r="C394" t="s">
        <v>203</v>
      </c>
      <c r="D394" s="2">
        <v>44866</v>
      </c>
      <c r="E394">
        <v>185921.53</v>
      </c>
      <c r="F394" s="2">
        <v>44906</v>
      </c>
      <c r="G394" s="2">
        <v>44866</v>
      </c>
      <c r="H394" s="2">
        <v>45230</v>
      </c>
      <c r="I394">
        <v>15493.46</v>
      </c>
      <c r="J394">
        <v>12</v>
      </c>
      <c r="K394">
        <v>2</v>
      </c>
      <c r="L394">
        <v>0.03</v>
      </c>
      <c r="M394" t="s">
        <v>201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-170428.07</v>
      </c>
      <c r="BI394">
        <v>15493.46</v>
      </c>
      <c r="BJ394">
        <v>15493.46</v>
      </c>
      <c r="BK394">
        <v>15493.46</v>
      </c>
      <c r="BL394">
        <v>15493.46</v>
      </c>
      <c r="BM394">
        <v>15493.46</v>
      </c>
      <c r="BN394">
        <v>15493.46</v>
      </c>
      <c r="BO394">
        <v>15493.46</v>
      </c>
      <c r="BP394">
        <v>15493.46</v>
      </c>
      <c r="BQ394">
        <v>15493.46</v>
      </c>
      <c r="BR394">
        <v>15493.46</v>
      </c>
      <c r="BS394">
        <v>15493.46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 x14ac:dyDescent="0.25">
      <c r="A395">
        <v>62</v>
      </c>
      <c r="B395" t="s">
        <v>151</v>
      </c>
      <c r="C395" t="s">
        <v>203</v>
      </c>
      <c r="D395" s="2">
        <v>45231</v>
      </c>
      <c r="E395">
        <v>170916.18</v>
      </c>
      <c r="F395" s="2">
        <v>45271</v>
      </c>
      <c r="G395" s="2">
        <v>45231</v>
      </c>
      <c r="H395" s="2">
        <v>45596</v>
      </c>
      <c r="I395">
        <v>14243.01</v>
      </c>
      <c r="J395">
        <v>12</v>
      </c>
      <c r="K395">
        <v>3</v>
      </c>
      <c r="L395">
        <v>0.03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-156673.17000000001</v>
      </c>
      <c r="BU395">
        <v>14243.01</v>
      </c>
      <c r="BV395">
        <v>14243.01</v>
      </c>
      <c r="BW395">
        <v>14243.01</v>
      </c>
      <c r="BX395">
        <v>14243.01</v>
      </c>
      <c r="BY395">
        <v>14243.01</v>
      </c>
      <c r="BZ395">
        <v>14243.01</v>
      </c>
      <c r="CA395">
        <v>14243.01</v>
      </c>
      <c r="CB395">
        <v>14243.01</v>
      </c>
      <c r="CC395">
        <v>14243.01</v>
      </c>
      <c r="CD395">
        <v>14243.01</v>
      </c>
      <c r="CE395">
        <v>14243.01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</row>
    <row r="396" spans="1:109" x14ac:dyDescent="0.25">
      <c r="A396">
        <v>62</v>
      </c>
      <c r="B396" t="s">
        <v>151</v>
      </c>
      <c r="C396" t="s">
        <v>203</v>
      </c>
      <c r="D396" s="2">
        <v>45597</v>
      </c>
      <c r="E396">
        <v>157121.88</v>
      </c>
      <c r="F396" s="2">
        <v>45637</v>
      </c>
      <c r="G396" s="2">
        <v>45597</v>
      </c>
      <c r="H396" s="2">
        <v>45961</v>
      </c>
      <c r="I396">
        <v>13093.49</v>
      </c>
      <c r="J396">
        <v>12</v>
      </c>
      <c r="K396">
        <v>4</v>
      </c>
      <c r="L396">
        <v>0.03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-144028.39000000001</v>
      </c>
      <c r="CG396">
        <v>13093.49</v>
      </c>
      <c r="CH396">
        <v>13093.49</v>
      </c>
      <c r="CI396">
        <v>13093.49</v>
      </c>
      <c r="CJ396">
        <v>13093.49</v>
      </c>
      <c r="CK396">
        <v>13093.49</v>
      </c>
      <c r="CL396">
        <v>13093.49</v>
      </c>
      <c r="CM396">
        <v>13093.49</v>
      </c>
      <c r="CN396">
        <v>13093.49</v>
      </c>
      <c r="CO396">
        <v>13093.49</v>
      </c>
      <c r="CP396">
        <v>13093.49</v>
      </c>
      <c r="CQ396">
        <v>13093.49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</row>
    <row r="397" spans="1:109" x14ac:dyDescent="0.25">
      <c r="A397">
        <v>62</v>
      </c>
      <c r="B397" t="s">
        <v>151</v>
      </c>
      <c r="C397" t="s">
        <v>203</v>
      </c>
      <c r="D397" s="2">
        <v>45962</v>
      </c>
      <c r="E397">
        <v>144440.89000000001</v>
      </c>
      <c r="F397" s="2">
        <v>46002</v>
      </c>
      <c r="G397" s="2">
        <v>45962</v>
      </c>
      <c r="H397" s="2">
        <v>46326</v>
      </c>
      <c r="I397">
        <v>12036.74</v>
      </c>
      <c r="J397">
        <v>12</v>
      </c>
      <c r="K397">
        <v>5</v>
      </c>
      <c r="L397">
        <v>0.03</v>
      </c>
      <c r="M397" t="s">
        <v>201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-132404.15</v>
      </c>
      <c r="CS397">
        <v>12036.74</v>
      </c>
      <c r="CT397">
        <v>12036.74</v>
      </c>
      <c r="CU397">
        <v>12036.74</v>
      </c>
      <c r="CV397">
        <v>12036.74</v>
      </c>
      <c r="CW397">
        <v>12036.74</v>
      </c>
      <c r="CX397">
        <v>12036.74</v>
      </c>
      <c r="CY397">
        <v>12036.74</v>
      </c>
      <c r="CZ397">
        <v>12036.74</v>
      </c>
      <c r="DA397">
        <v>12036.74</v>
      </c>
      <c r="DB397">
        <v>12036.74</v>
      </c>
      <c r="DC397">
        <v>12036.74</v>
      </c>
      <c r="DD397">
        <v>0</v>
      </c>
      <c r="DE397">
        <v>0</v>
      </c>
    </row>
    <row r="398" spans="1:109" x14ac:dyDescent="0.25">
      <c r="A398">
        <v>62</v>
      </c>
      <c r="B398" t="s">
        <v>151</v>
      </c>
      <c r="C398" t="s">
        <v>203</v>
      </c>
      <c r="D398" s="2">
        <v>46327</v>
      </c>
      <c r="E398">
        <v>132783.35999999999</v>
      </c>
      <c r="F398" s="2">
        <v>46367</v>
      </c>
      <c r="G398" s="2">
        <v>46327</v>
      </c>
      <c r="H398" s="2">
        <v>46691</v>
      </c>
      <c r="I398">
        <v>11065.28</v>
      </c>
      <c r="J398">
        <v>12</v>
      </c>
      <c r="K398">
        <v>6</v>
      </c>
      <c r="L398">
        <v>0.03</v>
      </c>
      <c r="M398" t="s">
        <v>201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-121718.08</v>
      </c>
      <c r="DE398">
        <v>11065.28</v>
      </c>
    </row>
    <row r="399" spans="1:109" x14ac:dyDescent="0.25">
      <c r="A399">
        <v>63</v>
      </c>
      <c r="B399" t="s">
        <v>134</v>
      </c>
      <c r="C399" t="s">
        <v>203</v>
      </c>
      <c r="D399" s="2">
        <v>44136</v>
      </c>
      <c r="E399">
        <v>20000</v>
      </c>
      <c r="F399" s="2">
        <v>44176</v>
      </c>
      <c r="G399" s="2">
        <v>44136</v>
      </c>
      <c r="H399" s="2">
        <v>44500</v>
      </c>
      <c r="I399">
        <v>1666.67</v>
      </c>
      <c r="J399">
        <v>12</v>
      </c>
      <c r="K399">
        <v>0</v>
      </c>
      <c r="L399">
        <v>0.05</v>
      </c>
      <c r="M399" t="s">
        <v>201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1666.67</v>
      </c>
      <c r="AN399">
        <v>1666.67</v>
      </c>
      <c r="AO399">
        <v>1666.67</v>
      </c>
      <c r="AP399">
        <v>1666.67</v>
      </c>
      <c r="AQ399">
        <v>1666.67</v>
      </c>
      <c r="AR399">
        <v>1666.67</v>
      </c>
      <c r="AS399">
        <v>1666.67</v>
      </c>
      <c r="AT399">
        <v>1666.67</v>
      </c>
      <c r="AU399">
        <v>1666.67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</row>
    <row r="400" spans="1:109" x14ac:dyDescent="0.25">
      <c r="A400">
        <v>63</v>
      </c>
      <c r="B400" t="s">
        <v>134</v>
      </c>
      <c r="C400" t="s">
        <v>203</v>
      </c>
      <c r="D400" s="2">
        <v>44501</v>
      </c>
      <c r="E400">
        <v>19131.91</v>
      </c>
      <c r="F400" s="2">
        <v>44541</v>
      </c>
      <c r="G400" s="2">
        <v>44501</v>
      </c>
      <c r="H400" s="2">
        <v>44865</v>
      </c>
      <c r="I400">
        <v>1594.33</v>
      </c>
      <c r="J400">
        <v>12</v>
      </c>
      <c r="K400">
        <v>1</v>
      </c>
      <c r="L400">
        <v>0.03</v>
      </c>
      <c r="M400" t="s">
        <v>201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-17537.580000000002</v>
      </c>
      <c r="AW400">
        <v>1594.33</v>
      </c>
      <c r="AX400">
        <v>1594.33</v>
      </c>
      <c r="AY400">
        <v>1594.33</v>
      </c>
      <c r="AZ400">
        <v>1594.33</v>
      </c>
      <c r="BA400">
        <v>1594.33</v>
      </c>
      <c r="BB400">
        <v>1594.33</v>
      </c>
      <c r="BC400">
        <v>1594.33</v>
      </c>
      <c r="BD400">
        <v>1594.33</v>
      </c>
      <c r="BE400">
        <v>1594.33</v>
      </c>
      <c r="BF400">
        <v>1594.33</v>
      </c>
      <c r="BG400">
        <v>1594.33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</row>
    <row r="401" spans="1:109" x14ac:dyDescent="0.25">
      <c r="A401">
        <v>63</v>
      </c>
      <c r="B401" t="s">
        <v>134</v>
      </c>
      <c r="C401" t="s">
        <v>203</v>
      </c>
      <c r="D401" s="2">
        <v>44866</v>
      </c>
      <c r="E401">
        <v>18301.509999999998</v>
      </c>
      <c r="F401" s="2">
        <v>44906</v>
      </c>
      <c r="G401" s="2">
        <v>44866</v>
      </c>
      <c r="H401" s="2">
        <v>45230</v>
      </c>
      <c r="I401">
        <v>1525.13</v>
      </c>
      <c r="J401">
        <v>12</v>
      </c>
      <c r="K401">
        <v>2</v>
      </c>
      <c r="L401">
        <v>0.03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-16776.38</v>
      </c>
      <c r="BI401">
        <v>1525.13</v>
      </c>
      <c r="BJ401">
        <v>1525.13</v>
      </c>
      <c r="BK401">
        <v>1525.13</v>
      </c>
      <c r="BL401">
        <v>1525.13</v>
      </c>
      <c r="BM401">
        <v>1525.13</v>
      </c>
      <c r="BN401">
        <v>1525.13</v>
      </c>
      <c r="BO401">
        <v>1525.13</v>
      </c>
      <c r="BP401">
        <v>1525.13</v>
      </c>
      <c r="BQ401">
        <v>1525.13</v>
      </c>
      <c r="BR401">
        <v>1525.13</v>
      </c>
      <c r="BS401">
        <v>1525.13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09" x14ac:dyDescent="0.25">
      <c r="A402">
        <v>63</v>
      </c>
      <c r="B402" t="s">
        <v>134</v>
      </c>
      <c r="C402" t="s">
        <v>203</v>
      </c>
      <c r="D402" s="2">
        <v>45231</v>
      </c>
      <c r="E402">
        <v>17507.150000000001</v>
      </c>
      <c r="F402" s="2">
        <v>45271</v>
      </c>
      <c r="G402" s="2">
        <v>45231</v>
      </c>
      <c r="H402" s="2">
        <v>45596</v>
      </c>
      <c r="I402">
        <v>1458.93</v>
      </c>
      <c r="J402">
        <v>12</v>
      </c>
      <c r="K402">
        <v>3</v>
      </c>
      <c r="L402">
        <v>0.03</v>
      </c>
      <c r="M402" t="s">
        <v>201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-16048.22</v>
      </c>
      <c r="BU402">
        <v>1458.93</v>
      </c>
      <c r="BV402">
        <v>1458.93</v>
      </c>
      <c r="BW402">
        <v>1458.93</v>
      </c>
      <c r="BX402">
        <v>1458.93</v>
      </c>
      <c r="BY402">
        <v>1458.93</v>
      </c>
      <c r="BZ402">
        <v>1458.93</v>
      </c>
      <c r="CA402">
        <v>1458.93</v>
      </c>
      <c r="CB402">
        <v>1458.93</v>
      </c>
      <c r="CC402">
        <v>1458.93</v>
      </c>
      <c r="CD402">
        <v>1458.93</v>
      </c>
      <c r="CE402">
        <v>1458.93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09" x14ac:dyDescent="0.25">
      <c r="A403">
        <v>63</v>
      </c>
      <c r="B403" t="s">
        <v>134</v>
      </c>
      <c r="C403" t="s">
        <v>203</v>
      </c>
      <c r="D403" s="2">
        <v>45597</v>
      </c>
      <c r="E403">
        <v>16747.259999999998</v>
      </c>
      <c r="F403" s="2">
        <v>45637</v>
      </c>
      <c r="G403" s="2">
        <v>45597</v>
      </c>
      <c r="H403" s="2">
        <v>45961</v>
      </c>
      <c r="I403">
        <v>1395.61</v>
      </c>
      <c r="J403">
        <v>12</v>
      </c>
      <c r="K403">
        <v>4</v>
      </c>
      <c r="L403">
        <v>0.03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-15351.65</v>
      </c>
      <c r="CG403">
        <v>1395.61</v>
      </c>
      <c r="CH403">
        <v>1395.61</v>
      </c>
      <c r="CI403">
        <v>1395.61</v>
      </c>
      <c r="CJ403">
        <v>1395.61</v>
      </c>
      <c r="CK403">
        <v>1395.61</v>
      </c>
      <c r="CL403">
        <v>1395.61</v>
      </c>
      <c r="CM403">
        <v>1395.61</v>
      </c>
      <c r="CN403">
        <v>1395.61</v>
      </c>
      <c r="CO403">
        <v>1395.61</v>
      </c>
      <c r="CP403">
        <v>1395.61</v>
      </c>
      <c r="CQ403">
        <v>1395.61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09" x14ac:dyDescent="0.25">
      <c r="A404">
        <v>63</v>
      </c>
      <c r="B404" t="s">
        <v>134</v>
      </c>
      <c r="C404" t="s">
        <v>203</v>
      </c>
      <c r="D404" s="2">
        <v>45962</v>
      </c>
      <c r="E404">
        <v>16020.36</v>
      </c>
      <c r="F404" s="2">
        <v>46002</v>
      </c>
      <c r="G404" s="2">
        <v>45962</v>
      </c>
      <c r="H404" s="2">
        <v>46326</v>
      </c>
      <c r="I404">
        <v>1335.03</v>
      </c>
      <c r="J404">
        <v>12</v>
      </c>
      <c r="K404">
        <v>5</v>
      </c>
      <c r="L404">
        <v>0.03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-14685.33</v>
      </c>
      <c r="CS404">
        <v>1335.03</v>
      </c>
      <c r="CT404">
        <v>1335.03</v>
      </c>
      <c r="CU404">
        <v>1335.03</v>
      </c>
      <c r="CV404">
        <v>1335.03</v>
      </c>
      <c r="CW404">
        <v>1335.03</v>
      </c>
      <c r="CX404">
        <v>1335.03</v>
      </c>
      <c r="CY404">
        <v>1335.03</v>
      </c>
      <c r="CZ404">
        <v>1335.03</v>
      </c>
      <c r="DA404">
        <v>1335.03</v>
      </c>
      <c r="DB404">
        <v>1335.03</v>
      </c>
      <c r="DC404">
        <v>1335.03</v>
      </c>
      <c r="DD404">
        <v>0</v>
      </c>
      <c r="DE404">
        <v>0</v>
      </c>
    </row>
    <row r="405" spans="1:109" x14ac:dyDescent="0.25">
      <c r="A405">
        <v>63</v>
      </c>
      <c r="B405" t="s">
        <v>134</v>
      </c>
      <c r="C405" t="s">
        <v>203</v>
      </c>
      <c r="D405" s="2">
        <v>46327</v>
      </c>
      <c r="E405">
        <v>15325.01</v>
      </c>
      <c r="F405" s="2">
        <v>46367</v>
      </c>
      <c r="G405" s="2">
        <v>46327</v>
      </c>
      <c r="H405" s="2">
        <v>46691</v>
      </c>
      <c r="I405">
        <v>1277.08</v>
      </c>
      <c r="J405">
        <v>12</v>
      </c>
      <c r="K405">
        <v>6</v>
      </c>
      <c r="L405">
        <v>0.03</v>
      </c>
      <c r="M405" t="s">
        <v>201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-14047.93</v>
      </c>
      <c r="DE405">
        <v>1277.08</v>
      </c>
    </row>
    <row r="406" spans="1:109" x14ac:dyDescent="0.25">
      <c r="A406">
        <v>65</v>
      </c>
      <c r="B406" t="s">
        <v>152</v>
      </c>
      <c r="C406" t="s">
        <v>203</v>
      </c>
      <c r="D406" s="2">
        <v>44136</v>
      </c>
      <c r="E406">
        <v>50000</v>
      </c>
      <c r="F406" s="2">
        <v>44176</v>
      </c>
      <c r="G406" s="2">
        <v>44136</v>
      </c>
      <c r="H406" s="2">
        <v>44500</v>
      </c>
      <c r="I406">
        <v>4166.67</v>
      </c>
      <c r="J406">
        <v>12</v>
      </c>
      <c r="K406">
        <v>0</v>
      </c>
      <c r="L406">
        <v>0.05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4166.67</v>
      </c>
      <c r="AN406">
        <v>4166.67</v>
      </c>
      <c r="AO406">
        <v>4166.67</v>
      </c>
      <c r="AP406">
        <v>4166.67</v>
      </c>
      <c r="AQ406">
        <v>4166.67</v>
      </c>
      <c r="AR406">
        <v>4166.67</v>
      </c>
      <c r="AS406">
        <v>4166.67</v>
      </c>
      <c r="AT406">
        <v>4166.67</v>
      </c>
      <c r="AU406">
        <v>4166.67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</row>
    <row r="407" spans="1:109" x14ac:dyDescent="0.25">
      <c r="A407">
        <v>65</v>
      </c>
      <c r="B407" t="s">
        <v>152</v>
      </c>
      <c r="C407" t="s">
        <v>203</v>
      </c>
      <c r="D407" s="2">
        <v>44501</v>
      </c>
      <c r="E407">
        <v>45964.6</v>
      </c>
      <c r="F407" s="2">
        <v>44541</v>
      </c>
      <c r="G407" s="2">
        <v>44501</v>
      </c>
      <c r="H407" s="2">
        <v>44865</v>
      </c>
      <c r="I407">
        <v>3830.38</v>
      </c>
      <c r="J407">
        <v>12</v>
      </c>
      <c r="K407">
        <v>1</v>
      </c>
      <c r="L407">
        <v>0.03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-42134.22</v>
      </c>
      <c r="AW407">
        <v>3830.38</v>
      </c>
      <c r="AX407">
        <v>3830.38</v>
      </c>
      <c r="AY407">
        <v>3830.38</v>
      </c>
      <c r="AZ407">
        <v>3830.38</v>
      </c>
      <c r="BA407">
        <v>3830.38</v>
      </c>
      <c r="BB407">
        <v>3830.38</v>
      </c>
      <c r="BC407">
        <v>3830.38</v>
      </c>
      <c r="BD407">
        <v>3830.38</v>
      </c>
      <c r="BE407">
        <v>3830.38</v>
      </c>
      <c r="BF407">
        <v>3830.38</v>
      </c>
      <c r="BG407">
        <v>3830.38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</row>
    <row r="408" spans="1:109" x14ac:dyDescent="0.25">
      <c r="A408">
        <v>65</v>
      </c>
      <c r="B408" t="s">
        <v>152</v>
      </c>
      <c r="C408" t="s">
        <v>203</v>
      </c>
      <c r="D408" s="2">
        <v>44866</v>
      </c>
      <c r="E408">
        <v>42254.89</v>
      </c>
      <c r="F408" s="2">
        <v>44906</v>
      </c>
      <c r="G408" s="2">
        <v>44866</v>
      </c>
      <c r="H408" s="2">
        <v>45230</v>
      </c>
      <c r="I408">
        <v>3521.24</v>
      </c>
      <c r="J408">
        <v>12</v>
      </c>
      <c r="K408">
        <v>2</v>
      </c>
      <c r="L408">
        <v>0.03</v>
      </c>
      <c r="M408" t="s">
        <v>201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-38733.65</v>
      </c>
      <c r="BI408">
        <v>3521.24</v>
      </c>
      <c r="BJ408">
        <v>3521.24</v>
      </c>
      <c r="BK408">
        <v>3521.24</v>
      </c>
      <c r="BL408">
        <v>3521.24</v>
      </c>
      <c r="BM408">
        <v>3521.24</v>
      </c>
      <c r="BN408">
        <v>3521.24</v>
      </c>
      <c r="BO408">
        <v>3521.24</v>
      </c>
      <c r="BP408">
        <v>3521.24</v>
      </c>
      <c r="BQ408">
        <v>3521.24</v>
      </c>
      <c r="BR408">
        <v>3521.24</v>
      </c>
      <c r="BS408">
        <v>3521.24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09" x14ac:dyDescent="0.25">
      <c r="A409">
        <v>65</v>
      </c>
      <c r="B409" t="s">
        <v>152</v>
      </c>
      <c r="C409" t="s">
        <v>203</v>
      </c>
      <c r="D409" s="2">
        <v>45231</v>
      </c>
      <c r="E409">
        <v>38844.589999999997</v>
      </c>
      <c r="F409" s="2">
        <v>45271</v>
      </c>
      <c r="G409" s="2">
        <v>45231</v>
      </c>
      <c r="H409" s="2">
        <v>45596</v>
      </c>
      <c r="I409">
        <v>3237.05</v>
      </c>
      <c r="J409">
        <v>12</v>
      </c>
      <c r="K409">
        <v>3</v>
      </c>
      <c r="L409">
        <v>0.03</v>
      </c>
      <c r="M409" t="s">
        <v>201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-35607.54</v>
      </c>
      <c r="BU409">
        <v>3237.05</v>
      </c>
      <c r="BV409">
        <v>3237.05</v>
      </c>
      <c r="BW409">
        <v>3237.05</v>
      </c>
      <c r="BX409">
        <v>3237.05</v>
      </c>
      <c r="BY409">
        <v>3237.05</v>
      </c>
      <c r="BZ409">
        <v>3237.05</v>
      </c>
      <c r="CA409">
        <v>3237.05</v>
      </c>
      <c r="CB409">
        <v>3237.05</v>
      </c>
      <c r="CC409">
        <v>3237.05</v>
      </c>
      <c r="CD409">
        <v>3237.05</v>
      </c>
      <c r="CE409">
        <v>3237.05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09" x14ac:dyDescent="0.25">
      <c r="A410">
        <v>65</v>
      </c>
      <c r="B410" t="s">
        <v>152</v>
      </c>
      <c r="C410" t="s">
        <v>203</v>
      </c>
      <c r="D410" s="2">
        <v>45597</v>
      </c>
      <c r="E410">
        <v>35709.519999999997</v>
      </c>
      <c r="F410" s="2">
        <v>45637</v>
      </c>
      <c r="G410" s="2">
        <v>45597</v>
      </c>
      <c r="H410" s="2">
        <v>45961</v>
      </c>
      <c r="I410">
        <v>2975.79</v>
      </c>
      <c r="J410">
        <v>12</v>
      </c>
      <c r="K410">
        <v>4</v>
      </c>
      <c r="L410">
        <v>0.03</v>
      </c>
      <c r="M410" t="s">
        <v>201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-32733.73</v>
      </c>
      <c r="CG410">
        <v>2975.79</v>
      </c>
      <c r="CH410">
        <v>2975.79</v>
      </c>
      <c r="CI410">
        <v>2975.79</v>
      </c>
      <c r="CJ410">
        <v>2975.79</v>
      </c>
      <c r="CK410">
        <v>2975.79</v>
      </c>
      <c r="CL410">
        <v>2975.79</v>
      </c>
      <c r="CM410">
        <v>2975.79</v>
      </c>
      <c r="CN410">
        <v>2975.79</v>
      </c>
      <c r="CO410">
        <v>2975.79</v>
      </c>
      <c r="CP410">
        <v>2975.79</v>
      </c>
      <c r="CQ410">
        <v>2975.79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09" x14ac:dyDescent="0.25">
      <c r="A411">
        <v>65</v>
      </c>
      <c r="B411" t="s">
        <v>152</v>
      </c>
      <c r="C411" t="s">
        <v>203</v>
      </c>
      <c r="D411" s="2">
        <v>45962</v>
      </c>
      <c r="E411">
        <v>32827.480000000003</v>
      </c>
      <c r="F411" s="2">
        <v>46002</v>
      </c>
      <c r="G411" s="2">
        <v>45962</v>
      </c>
      <c r="H411" s="2">
        <v>46326</v>
      </c>
      <c r="I411">
        <v>2735.62</v>
      </c>
      <c r="J411">
        <v>12</v>
      </c>
      <c r="K411">
        <v>5</v>
      </c>
      <c r="L411">
        <v>0.03</v>
      </c>
      <c r="M411" t="s">
        <v>201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-30091.86</v>
      </c>
      <c r="CS411">
        <v>2735.62</v>
      </c>
      <c r="CT411">
        <v>2735.62</v>
      </c>
      <c r="CU411">
        <v>2735.62</v>
      </c>
      <c r="CV411">
        <v>2735.62</v>
      </c>
      <c r="CW411">
        <v>2735.62</v>
      </c>
      <c r="CX411">
        <v>2735.62</v>
      </c>
      <c r="CY411">
        <v>2735.62</v>
      </c>
      <c r="CZ411">
        <v>2735.62</v>
      </c>
      <c r="DA411">
        <v>2735.62</v>
      </c>
      <c r="DB411">
        <v>2735.62</v>
      </c>
      <c r="DC411">
        <v>2735.62</v>
      </c>
      <c r="DD411">
        <v>0</v>
      </c>
      <c r="DE411">
        <v>0</v>
      </c>
    </row>
    <row r="412" spans="1:109" x14ac:dyDescent="0.25">
      <c r="A412">
        <v>65</v>
      </c>
      <c r="B412" t="s">
        <v>152</v>
      </c>
      <c r="C412" t="s">
        <v>203</v>
      </c>
      <c r="D412" s="2">
        <v>46327</v>
      </c>
      <c r="E412">
        <v>30178.04</v>
      </c>
      <c r="F412" s="2">
        <v>46367</v>
      </c>
      <c r="G412" s="2">
        <v>46327</v>
      </c>
      <c r="H412" s="2">
        <v>46691</v>
      </c>
      <c r="I412">
        <v>2514.84</v>
      </c>
      <c r="J412">
        <v>12</v>
      </c>
      <c r="K412">
        <v>6</v>
      </c>
      <c r="L412">
        <v>0.03</v>
      </c>
      <c r="M412" t="s">
        <v>201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-27663.200000000001</v>
      </c>
      <c r="DE412">
        <v>2514.84</v>
      </c>
    </row>
    <row r="413" spans="1:109" x14ac:dyDescent="0.25">
      <c r="A413">
        <v>66</v>
      </c>
      <c r="B413" t="s">
        <v>109</v>
      </c>
      <c r="C413" t="s">
        <v>203</v>
      </c>
      <c r="D413" s="2">
        <v>44166</v>
      </c>
      <c r="E413">
        <v>120000</v>
      </c>
      <c r="F413" s="2">
        <v>44206</v>
      </c>
      <c r="G413" s="2">
        <v>44166</v>
      </c>
      <c r="H413" s="2">
        <v>44530</v>
      </c>
      <c r="I413">
        <v>10000</v>
      </c>
      <c r="J413">
        <v>12</v>
      </c>
      <c r="K413">
        <v>0</v>
      </c>
      <c r="L413">
        <v>0.05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10000</v>
      </c>
      <c r="AN413">
        <v>10000</v>
      </c>
      <c r="AO413">
        <v>10000</v>
      </c>
      <c r="AP413">
        <v>10000</v>
      </c>
      <c r="AQ413">
        <v>10000</v>
      </c>
      <c r="AR413">
        <v>10000</v>
      </c>
      <c r="AS413">
        <v>10000</v>
      </c>
      <c r="AT413">
        <v>10000</v>
      </c>
      <c r="AU413">
        <v>10000</v>
      </c>
      <c r="AV413">
        <v>10000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</row>
    <row r="414" spans="1:109" x14ac:dyDescent="0.25">
      <c r="A414">
        <v>66</v>
      </c>
      <c r="B414" t="s">
        <v>109</v>
      </c>
      <c r="C414" t="s">
        <v>203</v>
      </c>
      <c r="D414" s="2">
        <v>44531</v>
      </c>
      <c r="E414">
        <v>110315.04</v>
      </c>
      <c r="F414" s="2">
        <v>44571</v>
      </c>
      <c r="G414" s="2">
        <v>44531</v>
      </c>
      <c r="H414" s="2">
        <v>44895</v>
      </c>
      <c r="I414">
        <v>9192.92</v>
      </c>
      <c r="J414">
        <v>12</v>
      </c>
      <c r="K414">
        <v>1</v>
      </c>
      <c r="L414">
        <v>0.03</v>
      </c>
      <c r="M414" t="s">
        <v>201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-101122.12</v>
      </c>
      <c r="AX414">
        <v>9192.92</v>
      </c>
      <c r="AY414">
        <v>9192.92</v>
      </c>
      <c r="AZ414">
        <v>9192.92</v>
      </c>
      <c r="BA414">
        <v>9192.92</v>
      </c>
      <c r="BB414">
        <v>9192.92</v>
      </c>
      <c r="BC414">
        <v>9192.92</v>
      </c>
      <c r="BD414">
        <v>9192.92</v>
      </c>
      <c r="BE414">
        <v>9192.92</v>
      </c>
      <c r="BF414">
        <v>9192.92</v>
      </c>
      <c r="BG414">
        <v>9192.92</v>
      </c>
      <c r="BH414">
        <v>9192.92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09" x14ac:dyDescent="0.25">
      <c r="A415">
        <v>66</v>
      </c>
      <c r="B415" t="s">
        <v>109</v>
      </c>
      <c r="C415" t="s">
        <v>203</v>
      </c>
      <c r="D415" s="2">
        <v>44896</v>
      </c>
      <c r="E415">
        <v>101411.74</v>
      </c>
      <c r="F415" s="2">
        <v>44936</v>
      </c>
      <c r="G415" s="2">
        <v>44896</v>
      </c>
      <c r="H415" s="2">
        <v>45260</v>
      </c>
      <c r="I415">
        <v>8450.98</v>
      </c>
      <c r="J415">
        <v>12</v>
      </c>
      <c r="K415">
        <v>2</v>
      </c>
      <c r="L415">
        <v>0.03</v>
      </c>
      <c r="M415" t="s">
        <v>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-92960.76</v>
      </c>
      <c r="BJ415">
        <v>8450.98</v>
      </c>
      <c r="BK415">
        <v>8450.98</v>
      </c>
      <c r="BL415">
        <v>8450.98</v>
      </c>
      <c r="BM415">
        <v>8450.98</v>
      </c>
      <c r="BN415">
        <v>8450.98</v>
      </c>
      <c r="BO415">
        <v>8450.98</v>
      </c>
      <c r="BP415">
        <v>8450.98</v>
      </c>
      <c r="BQ415">
        <v>8450.98</v>
      </c>
      <c r="BR415">
        <v>8450.98</v>
      </c>
      <c r="BS415">
        <v>8450.98</v>
      </c>
      <c r="BT415">
        <v>8450.98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 x14ac:dyDescent="0.25">
      <c r="A416">
        <v>66</v>
      </c>
      <c r="B416" t="s">
        <v>109</v>
      </c>
      <c r="C416" t="s">
        <v>203</v>
      </c>
      <c r="D416" s="2">
        <v>45261</v>
      </c>
      <c r="E416">
        <v>93227.01</v>
      </c>
      <c r="F416" s="2">
        <v>45301</v>
      </c>
      <c r="G416" s="2">
        <v>45261</v>
      </c>
      <c r="H416" s="2">
        <v>45626</v>
      </c>
      <c r="I416">
        <v>7768.92</v>
      </c>
      <c r="J416">
        <v>12</v>
      </c>
      <c r="K416">
        <v>3</v>
      </c>
      <c r="L416">
        <v>0.03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-85458.09</v>
      </c>
      <c r="BV416">
        <v>7768.92</v>
      </c>
      <c r="BW416">
        <v>7768.92</v>
      </c>
      <c r="BX416">
        <v>7768.92</v>
      </c>
      <c r="BY416">
        <v>7768.92</v>
      </c>
      <c r="BZ416">
        <v>7768.92</v>
      </c>
      <c r="CA416">
        <v>7768.92</v>
      </c>
      <c r="CB416">
        <v>7768.92</v>
      </c>
      <c r="CC416">
        <v>7768.92</v>
      </c>
      <c r="CD416">
        <v>7768.92</v>
      </c>
      <c r="CE416">
        <v>7768.92</v>
      </c>
      <c r="CF416">
        <v>7768.92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</row>
    <row r="417" spans="1:109" x14ac:dyDescent="0.25">
      <c r="A417">
        <v>66</v>
      </c>
      <c r="B417" t="s">
        <v>109</v>
      </c>
      <c r="C417" t="s">
        <v>203</v>
      </c>
      <c r="D417" s="2">
        <v>45627</v>
      </c>
      <c r="E417">
        <v>85702.84</v>
      </c>
      <c r="F417" s="2">
        <v>45667</v>
      </c>
      <c r="G417" s="2">
        <v>45627</v>
      </c>
      <c r="H417" s="2">
        <v>45991</v>
      </c>
      <c r="I417">
        <v>7141.9</v>
      </c>
      <c r="J417">
        <v>12</v>
      </c>
      <c r="K417">
        <v>4</v>
      </c>
      <c r="L417">
        <v>0.03</v>
      </c>
      <c r="M417" t="s">
        <v>201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-78560.94</v>
      </c>
      <c r="CH417">
        <v>7141.9</v>
      </c>
      <c r="CI417">
        <v>7141.9</v>
      </c>
      <c r="CJ417">
        <v>7141.9</v>
      </c>
      <c r="CK417">
        <v>7141.9</v>
      </c>
      <c r="CL417">
        <v>7141.9</v>
      </c>
      <c r="CM417">
        <v>7141.9</v>
      </c>
      <c r="CN417">
        <v>7141.9</v>
      </c>
      <c r="CO417">
        <v>7141.9</v>
      </c>
      <c r="CP417">
        <v>7141.9</v>
      </c>
      <c r="CQ417">
        <v>7141.9</v>
      </c>
      <c r="CR417">
        <v>7141.9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</row>
    <row r="418" spans="1:109" x14ac:dyDescent="0.25">
      <c r="A418">
        <v>66</v>
      </c>
      <c r="B418" t="s">
        <v>109</v>
      </c>
      <c r="C418" t="s">
        <v>203</v>
      </c>
      <c r="D418" s="2">
        <v>45992</v>
      </c>
      <c r="E418">
        <v>78785.94</v>
      </c>
      <c r="F418" s="2">
        <v>46032</v>
      </c>
      <c r="G418" s="2">
        <v>45992</v>
      </c>
      <c r="H418" s="2">
        <v>46356</v>
      </c>
      <c r="I418">
        <v>6565.5</v>
      </c>
      <c r="J418">
        <v>12</v>
      </c>
      <c r="K418">
        <v>5</v>
      </c>
      <c r="L418">
        <v>0.03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-72220.44</v>
      </c>
      <c r="CT418">
        <v>6565.5</v>
      </c>
      <c r="CU418">
        <v>6565.5</v>
      </c>
      <c r="CV418">
        <v>6565.5</v>
      </c>
      <c r="CW418">
        <v>6565.5</v>
      </c>
      <c r="CX418">
        <v>6565.5</v>
      </c>
      <c r="CY418">
        <v>6565.5</v>
      </c>
      <c r="CZ418">
        <v>6565.5</v>
      </c>
      <c r="DA418">
        <v>6565.5</v>
      </c>
      <c r="DB418">
        <v>6565.5</v>
      </c>
      <c r="DC418">
        <v>6565.5</v>
      </c>
      <c r="DD418">
        <v>6565.5</v>
      </c>
      <c r="DE418">
        <v>0</v>
      </c>
    </row>
    <row r="419" spans="1:109" x14ac:dyDescent="0.25">
      <c r="A419">
        <v>66</v>
      </c>
      <c r="B419" t="s">
        <v>109</v>
      </c>
      <c r="C419" t="s">
        <v>203</v>
      </c>
      <c r="D419" s="2">
        <v>46357</v>
      </c>
      <c r="E419">
        <v>72427.289999999994</v>
      </c>
      <c r="F419" s="2">
        <v>46397</v>
      </c>
      <c r="G419" s="2">
        <v>46357</v>
      </c>
      <c r="H419" s="2">
        <v>46721</v>
      </c>
      <c r="I419">
        <v>6035.61</v>
      </c>
      <c r="J419">
        <v>12</v>
      </c>
      <c r="K419">
        <v>6</v>
      </c>
      <c r="L419">
        <v>0.03</v>
      </c>
      <c r="M419" t="s">
        <v>201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-66391.679999999993</v>
      </c>
    </row>
    <row r="420" spans="1:109" x14ac:dyDescent="0.25">
      <c r="A420">
        <v>67</v>
      </c>
      <c r="B420" t="s">
        <v>153</v>
      </c>
      <c r="C420" t="s">
        <v>203</v>
      </c>
      <c r="D420" s="2">
        <v>44166</v>
      </c>
      <c r="E420">
        <v>20000</v>
      </c>
      <c r="F420" s="2">
        <v>44206</v>
      </c>
      <c r="G420" s="2">
        <v>44166</v>
      </c>
      <c r="H420" s="2">
        <v>44530</v>
      </c>
      <c r="I420">
        <v>1666.67</v>
      </c>
      <c r="J420">
        <v>12</v>
      </c>
      <c r="K420">
        <v>0</v>
      </c>
      <c r="L420">
        <v>0.05</v>
      </c>
      <c r="M420" t="s">
        <v>201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1666.67</v>
      </c>
      <c r="AN420">
        <v>1666.67</v>
      </c>
      <c r="AO420">
        <v>1666.67</v>
      </c>
      <c r="AP420">
        <v>1666.67</v>
      </c>
      <c r="AQ420">
        <v>1666.67</v>
      </c>
      <c r="AR420">
        <v>1666.67</v>
      </c>
      <c r="AS420">
        <v>1666.67</v>
      </c>
      <c r="AT420">
        <v>1666.67</v>
      </c>
      <c r="AU420">
        <v>1666.67</v>
      </c>
      <c r="AV420">
        <v>1666.67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</row>
    <row r="421" spans="1:109" x14ac:dyDescent="0.25">
      <c r="A421">
        <v>67</v>
      </c>
      <c r="B421" t="s">
        <v>153</v>
      </c>
      <c r="C421" t="s">
        <v>203</v>
      </c>
      <c r="D421" s="2">
        <v>44531</v>
      </c>
      <c r="E421">
        <v>19151.02</v>
      </c>
      <c r="F421" s="2">
        <v>44571</v>
      </c>
      <c r="G421" s="2">
        <v>44531</v>
      </c>
      <c r="H421" s="2">
        <v>44895</v>
      </c>
      <c r="I421">
        <v>1595.92</v>
      </c>
      <c r="J421">
        <v>12</v>
      </c>
      <c r="K421">
        <v>1</v>
      </c>
      <c r="L421">
        <v>0.03</v>
      </c>
      <c r="M421" t="s">
        <v>201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-17555.099999999999</v>
      </c>
      <c r="AX421">
        <v>1595.92</v>
      </c>
      <c r="AY421">
        <v>1595.92</v>
      </c>
      <c r="AZ421">
        <v>1595.92</v>
      </c>
      <c r="BA421">
        <v>1595.92</v>
      </c>
      <c r="BB421">
        <v>1595.92</v>
      </c>
      <c r="BC421">
        <v>1595.92</v>
      </c>
      <c r="BD421">
        <v>1595.92</v>
      </c>
      <c r="BE421">
        <v>1595.92</v>
      </c>
      <c r="BF421">
        <v>1595.92</v>
      </c>
      <c r="BG421">
        <v>1595.92</v>
      </c>
      <c r="BH421">
        <v>1595.92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</row>
    <row r="422" spans="1:109" x14ac:dyDescent="0.25">
      <c r="A422">
        <v>67</v>
      </c>
      <c r="B422" t="s">
        <v>153</v>
      </c>
      <c r="C422" t="s">
        <v>203</v>
      </c>
      <c r="D422" s="2">
        <v>44896</v>
      </c>
      <c r="E422">
        <v>18338.080000000002</v>
      </c>
      <c r="F422" s="2">
        <v>44936</v>
      </c>
      <c r="G422" s="2">
        <v>44896</v>
      </c>
      <c r="H422" s="2">
        <v>45260</v>
      </c>
      <c r="I422">
        <v>1528.17</v>
      </c>
      <c r="J422">
        <v>12</v>
      </c>
      <c r="K422">
        <v>2</v>
      </c>
      <c r="L422">
        <v>0.03</v>
      </c>
      <c r="M422" t="s">
        <v>201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-16809.91</v>
      </c>
      <c r="BJ422">
        <v>1528.17</v>
      </c>
      <c r="BK422">
        <v>1528.17</v>
      </c>
      <c r="BL422">
        <v>1528.17</v>
      </c>
      <c r="BM422">
        <v>1528.17</v>
      </c>
      <c r="BN422">
        <v>1528.17</v>
      </c>
      <c r="BO422">
        <v>1528.17</v>
      </c>
      <c r="BP422">
        <v>1528.17</v>
      </c>
      <c r="BQ422">
        <v>1528.17</v>
      </c>
      <c r="BR422">
        <v>1528.17</v>
      </c>
      <c r="BS422">
        <v>1528.17</v>
      </c>
      <c r="BT422">
        <v>1528.17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09" x14ac:dyDescent="0.25">
      <c r="A423">
        <v>67</v>
      </c>
      <c r="B423" t="s">
        <v>153</v>
      </c>
      <c r="C423" t="s">
        <v>203</v>
      </c>
      <c r="D423" s="2">
        <v>45261</v>
      </c>
      <c r="E423">
        <v>17559.650000000001</v>
      </c>
      <c r="F423" s="2">
        <v>45301</v>
      </c>
      <c r="G423" s="2">
        <v>45261</v>
      </c>
      <c r="H423" s="2">
        <v>45626</v>
      </c>
      <c r="I423">
        <v>1463.3</v>
      </c>
      <c r="J423">
        <v>12</v>
      </c>
      <c r="K423">
        <v>3</v>
      </c>
      <c r="L423">
        <v>0.03</v>
      </c>
      <c r="M423" t="s">
        <v>201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-16096.35</v>
      </c>
      <c r="BV423">
        <v>1463.3</v>
      </c>
      <c r="BW423">
        <v>1463.3</v>
      </c>
      <c r="BX423">
        <v>1463.3</v>
      </c>
      <c r="BY423">
        <v>1463.3</v>
      </c>
      <c r="BZ423">
        <v>1463.3</v>
      </c>
      <c r="CA423">
        <v>1463.3</v>
      </c>
      <c r="CB423">
        <v>1463.3</v>
      </c>
      <c r="CC423">
        <v>1463.3</v>
      </c>
      <c r="CD423">
        <v>1463.3</v>
      </c>
      <c r="CE423">
        <v>1463.3</v>
      </c>
      <c r="CF423">
        <v>1463.3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09" x14ac:dyDescent="0.25">
      <c r="A424">
        <v>67</v>
      </c>
      <c r="B424" t="s">
        <v>153</v>
      </c>
      <c r="C424" t="s">
        <v>203</v>
      </c>
      <c r="D424" s="2">
        <v>45627</v>
      </c>
      <c r="E424">
        <v>16814.259999999998</v>
      </c>
      <c r="F424" s="2">
        <v>45667</v>
      </c>
      <c r="G424" s="2">
        <v>45627</v>
      </c>
      <c r="H424" s="2">
        <v>45991</v>
      </c>
      <c r="I424">
        <v>1401.19</v>
      </c>
      <c r="J424">
        <v>12</v>
      </c>
      <c r="K424">
        <v>4</v>
      </c>
      <c r="L424">
        <v>0.03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-15413.07</v>
      </c>
      <c r="CH424">
        <v>1401.19</v>
      </c>
      <c r="CI424">
        <v>1401.19</v>
      </c>
      <c r="CJ424">
        <v>1401.19</v>
      </c>
      <c r="CK424">
        <v>1401.19</v>
      </c>
      <c r="CL424">
        <v>1401.19</v>
      </c>
      <c r="CM424">
        <v>1401.19</v>
      </c>
      <c r="CN424">
        <v>1401.19</v>
      </c>
      <c r="CO424">
        <v>1401.19</v>
      </c>
      <c r="CP424">
        <v>1401.19</v>
      </c>
      <c r="CQ424">
        <v>1401.19</v>
      </c>
      <c r="CR424">
        <v>1401.19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09" x14ac:dyDescent="0.25">
      <c r="A425">
        <v>67</v>
      </c>
      <c r="B425" t="s">
        <v>153</v>
      </c>
      <c r="C425" t="s">
        <v>203</v>
      </c>
      <c r="D425" s="2">
        <v>45992</v>
      </c>
      <c r="E425">
        <v>16100.51</v>
      </c>
      <c r="F425" s="2">
        <v>46032</v>
      </c>
      <c r="G425" s="2">
        <v>45992</v>
      </c>
      <c r="H425" s="2">
        <v>46356</v>
      </c>
      <c r="I425">
        <v>1341.71</v>
      </c>
      <c r="J425">
        <v>12</v>
      </c>
      <c r="K425">
        <v>5</v>
      </c>
      <c r="L425">
        <v>0.03</v>
      </c>
      <c r="M425" t="s">
        <v>201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-14758.8</v>
      </c>
      <c r="CT425">
        <v>1341.71</v>
      </c>
      <c r="CU425">
        <v>1341.71</v>
      </c>
      <c r="CV425">
        <v>1341.71</v>
      </c>
      <c r="CW425">
        <v>1341.71</v>
      </c>
      <c r="CX425">
        <v>1341.71</v>
      </c>
      <c r="CY425">
        <v>1341.71</v>
      </c>
      <c r="CZ425">
        <v>1341.71</v>
      </c>
      <c r="DA425">
        <v>1341.71</v>
      </c>
      <c r="DB425">
        <v>1341.71</v>
      </c>
      <c r="DC425">
        <v>1341.71</v>
      </c>
      <c r="DD425">
        <v>1341.71</v>
      </c>
      <c r="DE425">
        <v>0</v>
      </c>
    </row>
    <row r="426" spans="1:109" x14ac:dyDescent="0.25">
      <c r="A426">
        <v>67</v>
      </c>
      <c r="B426" t="s">
        <v>153</v>
      </c>
      <c r="C426" t="s">
        <v>203</v>
      </c>
      <c r="D426" s="2">
        <v>46357</v>
      </c>
      <c r="E426">
        <v>15417.06</v>
      </c>
      <c r="F426" s="2">
        <v>46397</v>
      </c>
      <c r="G426" s="2">
        <v>46357</v>
      </c>
      <c r="H426" s="2">
        <v>46721</v>
      </c>
      <c r="I426">
        <v>1284.75</v>
      </c>
      <c r="J426">
        <v>12</v>
      </c>
      <c r="K426">
        <v>6</v>
      </c>
      <c r="L426">
        <v>0.03</v>
      </c>
      <c r="M426" t="s">
        <v>201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-14132.31</v>
      </c>
    </row>
    <row r="427" spans="1:109" x14ac:dyDescent="0.25">
      <c r="A427">
        <v>68</v>
      </c>
      <c r="B427" t="s">
        <v>154</v>
      </c>
      <c r="C427" t="s">
        <v>203</v>
      </c>
      <c r="D427" s="2">
        <v>44166</v>
      </c>
      <c r="E427">
        <v>30000</v>
      </c>
      <c r="F427" s="2">
        <v>44206</v>
      </c>
      <c r="G427" s="2">
        <v>44166</v>
      </c>
      <c r="H427" s="2">
        <v>44530</v>
      </c>
      <c r="I427">
        <v>2500</v>
      </c>
      <c r="J427">
        <v>12</v>
      </c>
      <c r="K427">
        <v>0</v>
      </c>
      <c r="L427">
        <v>0.05</v>
      </c>
      <c r="M427" t="s">
        <v>201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2500</v>
      </c>
      <c r="AN427">
        <v>2500</v>
      </c>
      <c r="AO427">
        <v>2500</v>
      </c>
      <c r="AP427">
        <v>2500</v>
      </c>
      <c r="AQ427">
        <v>2500</v>
      </c>
      <c r="AR427">
        <v>2500</v>
      </c>
      <c r="AS427">
        <v>2500</v>
      </c>
      <c r="AT427">
        <v>2500</v>
      </c>
      <c r="AU427">
        <v>2500</v>
      </c>
      <c r="AV427">
        <v>2500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09" x14ac:dyDescent="0.25">
      <c r="A428">
        <v>68</v>
      </c>
      <c r="B428" t="s">
        <v>154</v>
      </c>
      <c r="C428" t="s">
        <v>203</v>
      </c>
      <c r="D428" s="2">
        <v>44531</v>
      </c>
      <c r="E428">
        <v>28726.53</v>
      </c>
      <c r="F428" s="2">
        <v>44571</v>
      </c>
      <c r="G428" s="2">
        <v>44531</v>
      </c>
      <c r="H428" s="2">
        <v>44895</v>
      </c>
      <c r="I428">
        <v>2393.88</v>
      </c>
      <c r="J428">
        <v>12</v>
      </c>
      <c r="K428">
        <v>1</v>
      </c>
      <c r="L428">
        <v>0.03</v>
      </c>
      <c r="M428" t="s">
        <v>201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-26332.65</v>
      </c>
      <c r="AX428">
        <v>2393.88</v>
      </c>
      <c r="AY428">
        <v>2393.88</v>
      </c>
      <c r="AZ428">
        <v>2393.88</v>
      </c>
      <c r="BA428">
        <v>2393.88</v>
      </c>
      <c r="BB428">
        <v>2393.88</v>
      </c>
      <c r="BC428">
        <v>2393.88</v>
      </c>
      <c r="BD428">
        <v>2393.88</v>
      </c>
      <c r="BE428">
        <v>2393.88</v>
      </c>
      <c r="BF428">
        <v>2393.88</v>
      </c>
      <c r="BG428">
        <v>2393.88</v>
      </c>
      <c r="BH428">
        <v>2393.88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09" x14ac:dyDescent="0.25">
      <c r="A429">
        <v>68</v>
      </c>
      <c r="B429" t="s">
        <v>154</v>
      </c>
      <c r="C429" t="s">
        <v>203</v>
      </c>
      <c r="D429" s="2">
        <v>44896</v>
      </c>
      <c r="E429">
        <v>27507.119999999999</v>
      </c>
      <c r="F429" s="2">
        <v>44936</v>
      </c>
      <c r="G429" s="2">
        <v>44896</v>
      </c>
      <c r="H429" s="2">
        <v>45260</v>
      </c>
      <c r="I429">
        <v>2292.2600000000002</v>
      </c>
      <c r="J429">
        <v>12</v>
      </c>
      <c r="K429">
        <v>2</v>
      </c>
      <c r="L429">
        <v>0.03</v>
      </c>
      <c r="M429" t="s">
        <v>201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-25214.86</v>
      </c>
      <c r="BJ429">
        <v>2292.2600000000002</v>
      </c>
      <c r="BK429">
        <v>2292.2600000000002</v>
      </c>
      <c r="BL429">
        <v>2292.2600000000002</v>
      </c>
      <c r="BM429">
        <v>2292.2600000000002</v>
      </c>
      <c r="BN429">
        <v>2292.2600000000002</v>
      </c>
      <c r="BO429">
        <v>2292.2600000000002</v>
      </c>
      <c r="BP429">
        <v>2292.2600000000002</v>
      </c>
      <c r="BQ429">
        <v>2292.2600000000002</v>
      </c>
      <c r="BR429">
        <v>2292.2600000000002</v>
      </c>
      <c r="BS429">
        <v>2292.2600000000002</v>
      </c>
      <c r="BT429">
        <v>2292.2600000000002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09" x14ac:dyDescent="0.25">
      <c r="A430">
        <v>68</v>
      </c>
      <c r="B430" t="s">
        <v>154</v>
      </c>
      <c r="C430" t="s">
        <v>203</v>
      </c>
      <c r="D430" s="2">
        <v>45261</v>
      </c>
      <c r="E430">
        <v>26339.47</v>
      </c>
      <c r="F430" s="2">
        <v>45301</v>
      </c>
      <c r="G430" s="2">
        <v>45261</v>
      </c>
      <c r="H430" s="2">
        <v>45626</v>
      </c>
      <c r="I430">
        <v>2194.96</v>
      </c>
      <c r="J430">
        <v>12</v>
      </c>
      <c r="K430">
        <v>3</v>
      </c>
      <c r="L430">
        <v>0.03</v>
      </c>
      <c r="M430" t="s">
        <v>201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-24144.51</v>
      </c>
      <c r="BV430">
        <v>2194.96</v>
      </c>
      <c r="BW430">
        <v>2194.96</v>
      </c>
      <c r="BX430">
        <v>2194.96</v>
      </c>
      <c r="BY430">
        <v>2194.96</v>
      </c>
      <c r="BZ430">
        <v>2194.96</v>
      </c>
      <c r="CA430">
        <v>2194.96</v>
      </c>
      <c r="CB430">
        <v>2194.96</v>
      </c>
      <c r="CC430">
        <v>2194.96</v>
      </c>
      <c r="CD430">
        <v>2194.96</v>
      </c>
      <c r="CE430">
        <v>2194.96</v>
      </c>
      <c r="CF430">
        <v>2194.96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09" x14ac:dyDescent="0.25">
      <c r="A431">
        <v>68</v>
      </c>
      <c r="B431" t="s">
        <v>154</v>
      </c>
      <c r="C431" t="s">
        <v>203</v>
      </c>
      <c r="D431" s="2">
        <v>45627</v>
      </c>
      <c r="E431">
        <v>25221.39</v>
      </c>
      <c r="F431" s="2">
        <v>45667</v>
      </c>
      <c r="G431" s="2">
        <v>45627</v>
      </c>
      <c r="H431" s="2">
        <v>45991</v>
      </c>
      <c r="I431">
        <v>2101.7800000000002</v>
      </c>
      <c r="J431">
        <v>12</v>
      </c>
      <c r="K431">
        <v>4</v>
      </c>
      <c r="L431">
        <v>0.03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-23119.61</v>
      </c>
      <c r="CH431">
        <v>2101.7800000000002</v>
      </c>
      <c r="CI431">
        <v>2101.7800000000002</v>
      </c>
      <c r="CJ431">
        <v>2101.7800000000002</v>
      </c>
      <c r="CK431">
        <v>2101.7800000000002</v>
      </c>
      <c r="CL431">
        <v>2101.7800000000002</v>
      </c>
      <c r="CM431">
        <v>2101.7800000000002</v>
      </c>
      <c r="CN431">
        <v>2101.7800000000002</v>
      </c>
      <c r="CO431">
        <v>2101.7800000000002</v>
      </c>
      <c r="CP431">
        <v>2101.7800000000002</v>
      </c>
      <c r="CQ431">
        <v>2101.7800000000002</v>
      </c>
      <c r="CR431">
        <v>2101.7800000000002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09" x14ac:dyDescent="0.25">
      <c r="A432">
        <v>68</v>
      </c>
      <c r="B432" t="s">
        <v>154</v>
      </c>
      <c r="C432" t="s">
        <v>203</v>
      </c>
      <c r="D432" s="2">
        <v>45992</v>
      </c>
      <c r="E432">
        <v>24150.76</v>
      </c>
      <c r="F432" s="2">
        <v>46032</v>
      </c>
      <c r="G432" s="2">
        <v>45992</v>
      </c>
      <c r="H432" s="2">
        <v>46356</v>
      </c>
      <c r="I432">
        <v>2012.56</v>
      </c>
      <c r="J432">
        <v>12</v>
      </c>
      <c r="K432">
        <v>5</v>
      </c>
      <c r="L432">
        <v>0.03</v>
      </c>
      <c r="M432" t="s">
        <v>201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-22138.2</v>
      </c>
      <c r="CT432">
        <v>2012.56</v>
      </c>
      <c r="CU432">
        <v>2012.56</v>
      </c>
      <c r="CV432">
        <v>2012.56</v>
      </c>
      <c r="CW432">
        <v>2012.56</v>
      </c>
      <c r="CX432">
        <v>2012.56</v>
      </c>
      <c r="CY432">
        <v>2012.56</v>
      </c>
      <c r="CZ432">
        <v>2012.56</v>
      </c>
      <c r="DA432">
        <v>2012.56</v>
      </c>
      <c r="DB432">
        <v>2012.56</v>
      </c>
      <c r="DC432">
        <v>2012.56</v>
      </c>
      <c r="DD432">
        <v>2012.56</v>
      </c>
      <c r="DE432">
        <v>0</v>
      </c>
    </row>
    <row r="433" spans="1:109" x14ac:dyDescent="0.25">
      <c r="A433">
        <v>68</v>
      </c>
      <c r="B433" t="s">
        <v>154</v>
      </c>
      <c r="C433" t="s">
        <v>203</v>
      </c>
      <c r="D433" s="2">
        <v>46357</v>
      </c>
      <c r="E433">
        <v>23125.59</v>
      </c>
      <c r="F433" s="2">
        <v>46397</v>
      </c>
      <c r="G433" s="2">
        <v>46357</v>
      </c>
      <c r="H433" s="2">
        <v>46721</v>
      </c>
      <c r="I433">
        <v>1927.13</v>
      </c>
      <c r="J433">
        <v>12</v>
      </c>
      <c r="K433">
        <v>6</v>
      </c>
      <c r="L433">
        <v>0.03</v>
      </c>
      <c r="M433" t="s">
        <v>201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-21198.46</v>
      </c>
    </row>
    <row r="434" spans="1:109" x14ac:dyDescent="0.25">
      <c r="A434">
        <v>69</v>
      </c>
      <c r="B434" t="s">
        <v>154</v>
      </c>
      <c r="C434" t="s">
        <v>203</v>
      </c>
      <c r="D434" s="2">
        <v>44166</v>
      </c>
      <c r="E434">
        <v>20000</v>
      </c>
      <c r="F434" s="2">
        <v>44206</v>
      </c>
      <c r="G434" s="2">
        <v>44166</v>
      </c>
      <c r="H434" s="2">
        <v>44530</v>
      </c>
      <c r="I434">
        <v>1666.67</v>
      </c>
      <c r="J434">
        <v>12</v>
      </c>
      <c r="K434">
        <v>0</v>
      </c>
      <c r="L434">
        <v>0.05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1666.67</v>
      </c>
      <c r="AN434">
        <v>1666.67</v>
      </c>
      <c r="AO434">
        <v>1666.67</v>
      </c>
      <c r="AP434">
        <v>1666.67</v>
      </c>
      <c r="AQ434">
        <v>1666.67</v>
      </c>
      <c r="AR434">
        <v>1666.67</v>
      </c>
      <c r="AS434">
        <v>1666.67</v>
      </c>
      <c r="AT434">
        <v>1666.67</v>
      </c>
      <c r="AU434">
        <v>1666.67</v>
      </c>
      <c r="AV434">
        <v>1666.67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</row>
    <row r="435" spans="1:109" x14ac:dyDescent="0.25">
      <c r="A435">
        <v>69</v>
      </c>
      <c r="B435" t="s">
        <v>154</v>
      </c>
      <c r="C435" t="s">
        <v>203</v>
      </c>
      <c r="D435" s="2">
        <v>44531</v>
      </c>
      <c r="E435">
        <v>19151.02</v>
      </c>
      <c r="F435" s="2">
        <v>44571</v>
      </c>
      <c r="G435" s="2">
        <v>44531</v>
      </c>
      <c r="H435" s="2">
        <v>44895</v>
      </c>
      <c r="I435">
        <v>1595.92</v>
      </c>
      <c r="J435">
        <v>12</v>
      </c>
      <c r="K435">
        <v>1</v>
      </c>
      <c r="L435">
        <v>0.03</v>
      </c>
      <c r="M435" t="s">
        <v>201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-17555.099999999999</v>
      </c>
      <c r="AX435">
        <v>1595.92</v>
      </c>
      <c r="AY435">
        <v>1595.92</v>
      </c>
      <c r="AZ435">
        <v>1595.92</v>
      </c>
      <c r="BA435">
        <v>1595.92</v>
      </c>
      <c r="BB435">
        <v>1595.92</v>
      </c>
      <c r="BC435">
        <v>1595.92</v>
      </c>
      <c r="BD435">
        <v>1595.92</v>
      </c>
      <c r="BE435">
        <v>1595.92</v>
      </c>
      <c r="BF435">
        <v>1595.92</v>
      </c>
      <c r="BG435">
        <v>1595.92</v>
      </c>
      <c r="BH435">
        <v>1595.92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</row>
    <row r="436" spans="1:109" x14ac:dyDescent="0.25">
      <c r="A436">
        <v>69</v>
      </c>
      <c r="B436" t="s">
        <v>154</v>
      </c>
      <c r="C436" t="s">
        <v>203</v>
      </c>
      <c r="D436" s="2">
        <v>44896</v>
      </c>
      <c r="E436">
        <v>18338.080000000002</v>
      </c>
      <c r="F436" s="2">
        <v>44936</v>
      </c>
      <c r="G436" s="2">
        <v>44896</v>
      </c>
      <c r="H436" s="2">
        <v>45260</v>
      </c>
      <c r="I436">
        <v>1528.17</v>
      </c>
      <c r="J436">
        <v>12</v>
      </c>
      <c r="K436">
        <v>2</v>
      </c>
      <c r="L436">
        <v>0.03</v>
      </c>
      <c r="M436" t="s">
        <v>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-16809.91</v>
      </c>
      <c r="BJ436">
        <v>1528.17</v>
      </c>
      <c r="BK436">
        <v>1528.17</v>
      </c>
      <c r="BL436">
        <v>1528.17</v>
      </c>
      <c r="BM436">
        <v>1528.17</v>
      </c>
      <c r="BN436">
        <v>1528.17</v>
      </c>
      <c r="BO436">
        <v>1528.17</v>
      </c>
      <c r="BP436">
        <v>1528.17</v>
      </c>
      <c r="BQ436">
        <v>1528.17</v>
      </c>
      <c r="BR436">
        <v>1528.17</v>
      </c>
      <c r="BS436">
        <v>1528.17</v>
      </c>
      <c r="BT436">
        <v>1528.17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 x14ac:dyDescent="0.25">
      <c r="A437">
        <v>69</v>
      </c>
      <c r="B437" t="s">
        <v>154</v>
      </c>
      <c r="C437" t="s">
        <v>203</v>
      </c>
      <c r="D437" s="2">
        <v>45261</v>
      </c>
      <c r="E437">
        <v>17559.650000000001</v>
      </c>
      <c r="F437" s="2">
        <v>45301</v>
      </c>
      <c r="G437" s="2">
        <v>45261</v>
      </c>
      <c r="H437" s="2">
        <v>45626</v>
      </c>
      <c r="I437">
        <v>1463.3</v>
      </c>
      <c r="J437">
        <v>12</v>
      </c>
      <c r="K437">
        <v>3</v>
      </c>
      <c r="L437">
        <v>0.03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-16096.35</v>
      </c>
      <c r="BV437">
        <v>1463.3</v>
      </c>
      <c r="BW437">
        <v>1463.3</v>
      </c>
      <c r="BX437">
        <v>1463.3</v>
      </c>
      <c r="BY437">
        <v>1463.3</v>
      </c>
      <c r="BZ437">
        <v>1463.3</v>
      </c>
      <c r="CA437">
        <v>1463.3</v>
      </c>
      <c r="CB437">
        <v>1463.3</v>
      </c>
      <c r="CC437">
        <v>1463.3</v>
      </c>
      <c r="CD437">
        <v>1463.3</v>
      </c>
      <c r="CE437">
        <v>1463.3</v>
      </c>
      <c r="CF437">
        <v>1463.3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 x14ac:dyDescent="0.25">
      <c r="A438">
        <v>69</v>
      </c>
      <c r="B438" t="s">
        <v>154</v>
      </c>
      <c r="C438" t="s">
        <v>203</v>
      </c>
      <c r="D438" s="2">
        <v>45627</v>
      </c>
      <c r="E438">
        <v>16814.259999999998</v>
      </c>
      <c r="F438" s="2">
        <v>45667</v>
      </c>
      <c r="G438" s="2">
        <v>45627</v>
      </c>
      <c r="H438" s="2">
        <v>45991</v>
      </c>
      <c r="I438">
        <v>1401.19</v>
      </c>
      <c r="J438">
        <v>12</v>
      </c>
      <c r="K438">
        <v>4</v>
      </c>
      <c r="L438">
        <v>0.03</v>
      </c>
      <c r="M438" t="s">
        <v>201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-15413.07</v>
      </c>
      <c r="CH438">
        <v>1401.19</v>
      </c>
      <c r="CI438">
        <v>1401.19</v>
      </c>
      <c r="CJ438">
        <v>1401.19</v>
      </c>
      <c r="CK438">
        <v>1401.19</v>
      </c>
      <c r="CL438">
        <v>1401.19</v>
      </c>
      <c r="CM438">
        <v>1401.19</v>
      </c>
      <c r="CN438">
        <v>1401.19</v>
      </c>
      <c r="CO438">
        <v>1401.19</v>
      </c>
      <c r="CP438">
        <v>1401.19</v>
      </c>
      <c r="CQ438">
        <v>1401.19</v>
      </c>
      <c r="CR438">
        <v>1401.19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 x14ac:dyDescent="0.25">
      <c r="A439">
        <v>69</v>
      </c>
      <c r="B439" t="s">
        <v>154</v>
      </c>
      <c r="C439" t="s">
        <v>203</v>
      </c>
      <c r="D439" s="2">
        <v>45992</v>
      </c>
      <c r="E439">
        <v>16100.51</v>
      </c>
      <c r="F439" s="2">
        <v>46032</v>
      </c>
      <c r="G439" s="2">
        <v>45992</v>
      </c>
      <c r="H439" s="2">
        <v>46356</v>
      </c>
      <c r="I439">
        <v>1341.71</v>
      </c>
      <c r="J439">
        <v>12</v>
      </c>
      <c r="K439">
        <v>5</v>
      </c>
      <c r="L439">
        <v>0.03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-14758.8</v>
      </c>
      <c r="CT439">
        <v>1341.71</v>
      </c>
      <c r="CU439">
        <v>1341.71</v>
      </c>
      <c r="CV439">
        <v>1341.71</v>
      </c>
      <c r="CW439">
        <v>1341.71</v>
      </c>
      <c r="CX439">
        <v>1341.71</v>
      </c>
      <c r="CY439">
        <v>1341.71</v>
      </c>
      <c r="CZ439">
        <v>1341.71</v>
      </c>
      <c r="DA439">
        <v>1341.71</v>
      </c>
      <c r="DB439">
        <v>1341.71</v>
      </c>
      <c r="DC439">
        <v>1341.71</v>
      </c>
      <c r="DD439">
        <v>1341.71</v>
      </c>
      <c r="DE439">
        <v>0</v>
      </c>
    </row>
    <row r="440" spans="1:109" x14ac:dyDescent="0.25">
      <c r="A440">
        <v>69</v>
      </c>
      <c r="B440" t="s">
        <v>154</v>
      </c>
      <c r="C440" t="s">
        <v>203</v>
      </c>
      <c r="D440" s="2">
        <v>46357</v>
      </c>
      <c r="E440">
        <v>15417.06</v>
      </c>
      <c r="F440" s="2">
        <v>46397</v>
      </c>
      <c r="G440" s="2">
        <v>46357</v>
      </c>
      <c r="H440" s="2">
        <v>46721</v>
      </c>
      <c r="I440">
        <v>1284.75</v>
      </c>
      <c r="J440">
        <v>12</v>
      </c>
      <c r="K440">
        <v>6</v>
      </c>
      <c r="L440">
        <v>0.03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-14132.31</v>
      </c>
    </row>
    <row r="441" spans="1:109" x14ac:dyDescent="0.25">
      <c r="A441">
        <v>70</v>
      </c>
      <c r="B441" t="s">
        <v>155</v>
      </c>
      <c r="C441" t="s">
        <v>203</v>
      </c>
      <c r="D441" s="2">
        <v>44136</v>
      </c>
      <c r="E441">
        <v>20000</v>
      </c>
      <c r="F441" s="2">
        <v>44176</v>
      </c>
      <c r="G441" s="2">
        <v>44136</v>
      </c>
      <c r="H441" s="2">
        <v>44561</v>
      </c>
      <c r="I441">
        <v>1428.57</v>
      </c>
      <c r="J441">
        <v>14</v>
      </c>
      <c r="K441">
        <v>0</v>
      </c>
      <c r="L441">
        <v>0.05</v>
      </c>
      <c r="M441" t="s">
        <v>201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1428.57</v>
      </c>
      <c r="AN441">
        <v>1428.57</v>
      </c>
      <c r="AO441">
        <v>1428.57</v>
      </c>
      <c r="AP441">
        <v>1428.57</v>
      </c>
      <c r="AQ441">
        <v>1428.57</v>
      </c>
      <c r="AR441">
        <v>1428.57</v>
      </c>
      <c r="AS441">
        <v>1428.57</v>
      </c>
      <c r="AT441">
        <v>1428.57</v>
      </c>
      <c r="AU441">
        <v>1428.57</v>
      </c>
      <c r="AV441">
        <v>1428.57</v>
      </c>
      <c r="AW441">
        <v>1428.57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 x14ac:dyDescent="0.25">
      <c r="A442">
        <v>70</v>
      </c>
      <c r="B442" t="s">
        <v>155</v>
      </c>
      <c r="C442" t="s">
        <v>203</v>
      </c>
      <c r="D442" s="2">
        <v>44562</v>
      </c>
      <c r="E442">
        <v>17818.18</v>
      </c>
      <c r="F442" s="2">
        <v>44602</v>
      </c>
      <c r="G442" s="2">
        <v>44562</v>
      </c>
      <c r="H442" s="2">
        <v>44985</v>
      </c>
      <c r="I442">
        <v>1272.73</v>
      </c>
      <c r="J442">
        <v>14</v>
      </c>
      <c r="K442">
        <v>1</v>
      </c>
      <c r="L442">
        <v>0.03</v>
      </c>
      <c r="M442" t="s">
        <v>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-16545.45</v>
      </c>
      <c r="AY442">
        <v>1272.73</v>
      </c>
      <c r="AZ442">
        <v>1272.73</v>
      </c>
      <c r="BA442">
        <v>1272.73</v>
      </c>
      <c r="BB442">
        <v>1272.73</v>
      </c>
      <c r="BC442">
        <v>1272.73</v>
      </c>
      <c r="BD442">
        <v>1272.73</v>
      </c>
      <c r="BE442">
        <v>1272.73</v>
      </c>
      <c r="BF442">
        <v>1272.73</v>
      </c>
      <c r="BG442">
        <v>1272.73</v>
      </c>
      <c r="BH442">
        <v>1272.73</v>
      </c>
      <c r="BI442">
        <v>1272.73</v>
      </c>
      <c r="BJ442">
        <v>1272.73</v>
      </c>
      <c r="BK442">
        <v>1272.73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 x14ac:dyDescent="0.25">
      <c r="A443">
        <v>70</v>
      </c>
      <c r="B443" t="s">
        <v>155</v>
      </c>
      <c r="C443" t="s">
        <v>203</v>
      </c>
      <c r="D443" s="2">
        <v>44986</v>
      </c>
      <c r="E443">
        <v>15874.38</v>
      </c>
      <c r="F443" s="2">
        <v>45026</v>
      </c>
      <c r="G443" s="2">
        <v>44986</v>
      </c>
      <c r="H443" s="2">
        <v>45412</v>
      </c>
      <c r="I443">
        <v>1133.8800000000001</v>
      </c>
      <c r="J443">
        <v>14</v>
      </c>
      <c r="K443">
        <v>2</v>
      </c>
      <c r="L443">
        <v>0.03</v>
      </c>
      <c r="M443" t="s">
        <v>201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-14740.5</v>
      </c>
      <c r="BM443">
        <v>1133.8800000000001</v>
      </c>
      <c r="BN443">
        <v>1133.8800000000001</v>
      </c>
      <c r="BO443">
        <v>1133.8800000000001</v>
      </c>
      <c r="BP443">
        <v>1133.8800000000001</v>
      </c>
      <c r="BQ443">
        <v>1133.8800000000001</v>
      </c>
      <c r="BR443">
        <v>1133.8800000000001</v>
      </c>
      <c r="BS443">
        <v>1133.8800000000001</v>
      </c>
      <c r="BT443">
        <v>1133.8800000000001</v>
      </c>
      <c r="BU443">
        <v>1133.8800000000001</v>
      </c>
      <c r="BV443">
        <v>1133.8800000000001</v>
      </c>
      <c r="BW443">
        <v>1133.8800000000001</v>
      </c>
      <c r="BX443">
        <v>1133.8800000000001</v>
      </c>
      <c r="BY443">
        <v>1133.8800000000001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 x14ac:dyDescent="0.25">
      <c r="A444">
        <v>70</v>
      </c>
      <c r="B444" t="s">
        <v>155</v>
      </c>
      <c r="C444" t="s">
        <v>203</v>
      </c>
      <c r="D444" s="2">
        <v>45413</v>
      </c>
      <c r="E444">
        <v>14142.63</v>
      </c>
      <c r="F444" s="2">
        <v>45453</v>
      </c>
      <c r="G444" s="2">
        <v>45413</v>
      </c>
      <c r="H444" s="2">
        <v>45838</v>
      </c>
      <c r="I444">
        <v>1010.19</v>
      </c>
      <c r="J444">
        <v>14</v>
      </c>
      <c r="K444">
        <v>3</v>
      </c>
      <c r="L444">
        <v>0.03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-13132.44</v>
      </c>
      <c r="CA444">
        <v>1010.19</v>
      </c>
      <c r="CB444">
        <v>1010.19</v>
      </c>
      <c r="CC444">
        <v>1010.19</v>
      </c>
      <c r="CD444">
        <v>1010.19</v>
      </c>
      <c r="CE444">
        <v>1010.19</v>
      </c>
      <c r="CF444">
        <v>1010.19</v>
      </c>
      <c r="CG444">
        <v>1010.19</v>
      </c>
      <c r="CH444">
        <v>1010.19</v>
      </c>
      <c r="CI444">
        <v>1010.19</v>
      </c>
      <c r="CJ444">
        <v>1010.19</v>
      </c>
      <c r="CK444">
        <v>1010.19</v>
      </c>
      <c r="CL444">
        <v>1010.19</v>
      </c>
      <c r="CM444">
        <v>1010.19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09" x14ac:dyDescent="0.25">
      <c r="A445">
        <v>70</v>
      </c>
      <c r="B445" t="s">
        <v>155</v>
      </c>
      <c r="C445" t="s">
        <v>203</v>
      </c>
      <c r="D445" s="2">
        <v>45839</v>
      </c>
      <c r="E445">
        <v>12599.8</v>
      </c>
      <c r="F445" s="2">
        <v>45879</v>
      </c>
      <c r="G445" s="2">
        <v>45839</v>
      </c>
      <c r="H445" s="2">
        <v>46265</v>
      </c>
      <c r="I445">
        <v>899.99</v>
      </c>
      <c r="J445">
        <v>14</v>
      </c>
      <c r="K445">
        <v>4</v>
      </c>
      <c r="L445">
        <v>0.03</v>
      </c>
      <c r="M445" t="s">
        <v>201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-11699.81</v>
      </c>
      <c r="CO445">
        <v>899.99</v>
      </c>
      <c r="CP445">
        <v>899.99</v>
      </c>
      <c r="CQ445">
        <v>899.99</v>
      </c>
      <c r="CR445">
        <v>899.99</v>
      </c>
      <c r="CS445">
        <v>899.99</v>
      </c>
      <c r="CT445">
        <v>899.99</v>
      </c>
      <c r="CU445">
        <v>899.99</v>
      </c>
      <c r="CV445">
        <v>899.99</v>
      </c>
      <c r="CW445">
        <v>899.99</v>
      </c>
      <c r="CX445">
        <v>899.99</v>
      </c>
      <c r="CY445">
        <v>899.99</v>
      </c>
      <c r="CZ445">
        <v>899.99</v>
      </c>
      <c r="DA445">
        <v>899.99</v>
      </c>
      <c r="DB445">
        <v>0</v>
      </c>
      <c r="DC445">
        <v>0</v>
      </c>
      <c r="DD445">
        <v>0</v>
      </c>
      <c r="DE445">
        <v>0</v>
      </c>
    </row>
    <row r="446" spans="1:109" x14ac:dyDescent="0.25">
      <c r="A446">
        <v>70</v>
      </c>
      <c r="B446" t="s">
        <v>155</v>
      </c>
      <c r="C446" t="s">
        <v>203</v>
      </c>
      <c r="D446" s="2">
        <v>46266</v>
      </c>
      <c r="E446">
        <v>11225.27</v>
      </c>
      <c r="F446" s="2">
        <v>46306</v>
      </c>
      <c r="G446" s="2">
        <v>46266</v>
      </c>
      <c r="H446" s="2">
        <v>46691</v>
      </c>
      <c r="I446">
        <v>801.81</v>
      </c>
      <c r="J446">
        <v>14</v>
      </c>
      <c r="K446">
        <v>5</v>
      </c>
      <c r="L446">
        <v>0.03</v>
      </c>
      <c r="M446" t="s">
        <v>201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-10423.459999999999</v>
      </c>
      <c r="DC446">
        <v>801.81</v>
      </c>
      <c r="DD446">
        <v>801.81</v>
      </c>
      <c r="DE446">
        <v>801.81</v>
      </c>
    </row>
    <row r="447" spans="1:109" x14ac:dyDescent="0.25">
      <c r="A447">
        <v>71</v>
      </c>
      <c r="B447" t="s">
        <v>156</v>
      </c>
      <c r="C447" t="s">
        <v>203</v>
      </c>
      <c r="D447" s="2">
        <v>44197</v>
      </c>
      <c r="E447">
        <v>130000</v>
      </c>
      <c r="F447" s="2">
        <v>44237</v>
      </c>
      <c r="G447" s="2">
        <v>44197</v>
      </c>
      <c r="H447" s="2">
        <v>44561</v>
      </c>
      <c r="I447">
        <v>10833.33</v>
      </c>
      <c r="J447">
        <v>12</v>
      </c>
      <c r="K447">
        <v>0</v>
      </c>
      <c r="L447">
        <v>0.05</v>
      </c>
      <c r="M447" t="s">
        <v>201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10833.33</v>
      </c>
      <c r="AN447">
        <v>10833.33</v>
      </c>
      <c r="AO447">
        <v>10833.33</v>
      </c>
      <c r="AP447">
        <v>10833.33</v>
      </c>
      <c r="AQ447">
        <v>10833.33</v>
      </c>
      <c r="AR447">
        <v>10833.33</v>
      </c>
      <c r="AS447">
        <v>10833.33</v>
      </c>
      <c r="AT447">
        <v>10833.33</v>
      </c>
      <c r="AU447">
        <v>10833.33</v>
      </c>
      <c r="AV447">
        <v>10833.33</v>
      </c>
      <c r="AW447">
        <v>10833.33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09" x14ac:dyDescent="0.25">
      <c r="A448">
        <v>71</v>
      </c>
      <c r="B448" t="s">
        <v>156</v>
      </c>
      <c r="C448" t="s">
        <v>203</v>
      </c>
      <c r="D448" s="2">
        <v>44562</v>
      </c>
      <c r="E448">
        <v>124481.63</v>
      </c>
      <c r="F448" s="2">
        <v>44602</v>
      </c>
      <c r="G448" s="2">
        <v>44562</v>
      </c>
      <c r="H448" s="2">
        <v>44926</v>
      </c>
      <c r="I448">
        <v>10373.469999999999</v>
      </c>
      <c r="J448">
        <v>12</v>
      </c>
      <c r="K448">
        <v>1</v>
      </c>
      <c r="L448">
        <v>0.03</v>
      </c>
      <c r="M448" t="s">
        <v>201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-114108.16</v>
      </c>
      <c r="AY448">
        <v>10373.469999999999</v>
      </c>
      <c r="AZ448">
        <v>10373.469999999999</v>
      </c>
      <c r="BA448">
        <v>10373.469999999999</v>
      </c>
      <c r="BB448">
        <v>10373.469999999999</v>
      </c>
      <c r="BC448">
        <v>10373.469999999999</v>
      </c>
      <c r="BD448">
        <v>10373.469999999999</v>
      </c>
      <c r="BE448">
        <v>10373.469999999999</v>
      </c>
      <c r="BF448">
        <v>10373.469999999999</v>
      </c>
      <c r="BG448">
        <v>10373.469999999999</v>
      </c>
      <c r="BH448">
        <v>10373.469999999999</v>
      </c>
      <c r="BI448">
        <v>10373.469999999999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</row>
    <row r="449" spans="1:109" x14ac:dyDescent="0.25">
      <c r="A449">
        <v>71</v>
      </c>
      <c r="B449" t="s">
        <v>156</v>
      </c>
      <c r="C449" t="s">
        <v>203</v>
      </c>
      <c r="D449" s="2">
        <v>44927</v>
      </c>
      <c r="E449">
        <v>119197.51</v>
      </c>
      <c r="F449" s="2">
        <v>44967</v>
      </c>
      <c r="G449" s="2">
        <v>44927</v>
      </c>
      <c r="H449" s="2">
        <v>45291</v>
      </c>
      <c r="I449">
        <v>9933.1299999999992</v>
      </c>
      <c r="J449">
        <v>12</v>
      </c>
      <c r="K449">
        <v>2</v>
      </c>
      <c r="L449">
        <v>0.03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-109264.38</v>
      </c>
      <c r="BK449">
        <v>9933.1299999999992</v>
      </c>
      <c r="BL449">
        <v>9933.1299999999992</v>
      </c>
      <c r="BM449">
        <v>9933.1299999999992</v>
      </c>
      <c r="BN449">
        <v>9933.1299999999992</v>
      </c>
      <c r="BO449">
        <v>9933.1299999999992</v>
      </c>
      <c r="BP449">
        <v>9933.1299999999992</v>
      </c>
      <c r="BQ449">
        <v>9933.1299999999992</v>
      </c>
      <c r="BR449">
        <v>9933.1299999999992</v>
      </c>
      <c r="BS449">
        <v>9933.1299999999992</v>
      </c>
      <c r="BT449">
        <v>9933.1299999999992</v>
      </c>
      <c r="BU449">
        <v>9933.1299999999992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</row>
    <row r="450" spans="1:109" x14ac:dyDescent="0.25">
      <c r="A450">
        <v>71</v>
      </c>
      <c r="B450" t="s">
        <v>156</v>
      </c>
      <c r="C450" t="s">
        <v>203</v>
      </c>
      <c r="D450" s="2">
        <v>45292</v>
      </c>
      <c r="E450">
        <v>114137.7</v>
      </c>
      <c r="F450" s="2">
        <v>45332</v>
      </c>
      <c r="G450" s="2">
        <v>45292</v>
      </c>
      <c r="H450" s="2">
        <v>45657</v>
      </c>
      <c r="I450">
        <v>9511.48</v>
      </c>
      <c r="J450">
        <v>12</v>
      </c>
      <c r="K450">
        <v>3</v>
      </c>
      <c r="L450">
        <v>0.03</v>
      </c>
      <c r="M450" t="s">
        <v>201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-104626.22</v>
      </c>
      <c r="BW450">
        <v>9511.48</v>
      </c>
      <c r="BX450">
        <v>9511.48</v>
      </c>
      <c r="BY450">
        <v>9511.48</v>
      </c>
      <c r="BZ450">
        <v>9511.48</v>
      </c>
      <c r="CA450">
        <v>9511.48</v>
      </c>
      <c r="CB450">
        <v>9511.48</v>
      </c>
      <c r="CC450">
        <v>9511.48</v>
      </c>
      <c r="CD450">
        <v>9511.48</v>
      </c>
      <c r="CE450">
        <v>9511.48</v>
      </c>
      <c r="CF450">
        <v>9511.48</v>
      </c>
      <c r="CG450">
        <v>9511.48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09" x14ac:dyDescent="0.25">
      <c r="A451">
        <v>71</v>
      </c>
      <c r="B451" t="s">
        <v>156</v>
      </c>
      <c r="C451" t="s">
        <v>203</v>
      </c>
      <c r="D451" s="2">
        <v>45658</v>
      </c>
      <c r="E451">
        <v>109292.67</v>
      </c>
      <c r="F451" s="2">
        <v>45698</v>
      </c>
      <c r="G451" s="2">
        <v>45658</v>
      </c>
      <c r="H451" s="2">
        <v>46022</v>
      </c>
      <c r="I451">
        <v>9107.7199999999993</v>
      </c>
      <c r="J451">
        <v>12</v>
      </c>
      <c r="K451">
        <v>4</v>
      </c>
      <c r="L451">
        <v>0.03</v>
      </c>
      <c r="M451" t="s">
        <v>201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-100184.95</v>
      </c>
      <c r="CI451">
        <v>9107.7199999999993</v>
      </c>
      <c r="CJ451">
        <v>9107.7199999999993</v>
      </c>
      <c r="CK451">
        <v>9107.7199999999993</v>
      </c>
      <c r="CL451">
        <v>9107.7199999999993</v>
      </c>
      <c r="CM451">
        <v>9107.7199999999993</v>
      </c>
      <c r="CN451">
        <v>9107.7199999999993</v>
      </c>
      <c r="CO451">
        <v>9107.7199999999993</v>
      </c>
      <c r="CP451">
        <v>9107.7199999999993</v>
      </c>
      <c r="CQ451">
        <v>9107.7199999999993</v>
      </c>
      <c r="CR451">
        <v>9107.7199999999993</v>
      </c>
      <c r="CS451">
        <v>9107.7199999999993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09" x14ac:dyDescent="0.25">
      <c r="A452">
        <v>71</v>
      </c>
      <c r="B452" t="s">
        <v>156</v>
      </c>
      <c r="C452" t="s">
        <v>203</v>
      </c>
      <c r="D452" s="2">
        <v>46023</v>
      </c>
      <c r="E452">
        <v>104653.31</v>
      </c>
      <c r="F452" s="2">
        <v>46063</v>
      </c>
      <c r="G452" s="2">
        <v>46023</v>
      </c>
      <c r="H452" s="2">
        <v>46387</v>
      </c>
      <c r="I452">
        <v>8721.11</v>
      </c>
      <c r="J452">
        <v>12</v>
      </c>
      <c r="K452">
        <v>5</v>
      </c>
      <c r="L452">
        <v>0.03</v>
      </c>
      <c r="M452" t="s">
        <v>201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-95932.2</v>
      </c>
      <c r="CU452">
        <v>8721.11</v>
      </c>
      <c r="CV452">
        <v>8721.11</v>
      </c>
      <c r="CW452">
        <v>8721.11</v>
      </c>
      <c r="CX452">
        <v>8721.11</v>
      </c>
      <c r="CY452">
        <v>8721.11</v>
      </c>
      <c r="CZ452">
        <v>8721.11</v>
      </c>
      <c r="DA452">
        <v>8721.11</v>
      </c>
      <c r="DB452">
        <v>8721.11</v>
      </c>
      <c r="DC452">
        <v>8721.11</v>
      </c>
      <c r="DD452">
        <v>8721.11</v>
      </c>
      <c r="DE452">
        <v>8721.11</v>
      </c>
    </row>
    <row r="453" spans="1:109" x14ac:dyDescent="0.25">
      <c r="A453">
        <v>71</v>
      </c>
      <c r="B453" t="s">
        <v>156</v>
      </c>
      <c r="C453" t="s">
        <v>203</v>
      </c>
      <c r="D453" s="2">
        <v>46388</v>
      </c>
      <c r="E453">
        <v>100210.88</v>
      </c>
      <c r="F453" s="2">
        <v>46428</v>
      </c>
      <c r="G453" s="2">
        <v>46388</v>
      </c>
      <c r="H453" s="2">
        <v>46752</v>
      </c>
      <c r="I453">
        <v>8350.91</v>
      </c>
      <c r="J453">
        <v>12</v>
      </c>
      <c r="K453">
        <v>6</v>
      </c>
      <c r="L453">
        <v>0.03</v>
      </c>
      <c r="M453" t="s">
        <v>201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09" x14ac:dyDescent="0.25">
      <c r="A454">
        <v>72</v>
      </c>
      <c r="B454" t="s">
        <v>157</v>
      </c>
      <c r="C454" t="s">
        <v>203</v>
      </c>
      <c r="D454" s="2">
        <v>44197</v>
      </c>
      <c r="E454">
        <v>180000</v>
      </c>
      <c r="F454" s="2">
        <v>44237</v>
      </c>
      <c r="G454" s="2">
        <v>44197</v>
      </c>
      <c r="H454" s="2">
        <v>44561</v>
      </c>
      <c r="I454">
        <v>15000</v>
      </c>
      <c r="J454">
        <v>12</v>
      </c>
      <c r="K454">
        <v>0</v>
      </c>
      <c r="L454">
        <v>0.05</v>
      </c>
      <c r="M454" t="s">
        <v>201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15000</v>
      </c>
      <c r="AN454">
        <v>15000</v>
      </c>
      <c r="AO454">
        <v>15000</v>
      </c>
      <c r="AP454">
        <v>15000</v>
      </c>
      <c r="AQ454">
        <v>15000</v>
      </c>
      <c r="AR454">
        <v>15000</v>
      </c>
      <c r="AS454">
        <v>15000</v>
      </c>
      <c r="AT454">
        <v>15000</v>
      </c>
      <c r="AU454">
        <v>15000</v>
      </c>
      <c r="AV454">
        <v>15000</v>
      </c>
      <c r="AW454">
        <v>15000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09" x14ac:dyDescent="0.25">
      <c r="A455">
        <v>72</v>
      </c>
      <c r="B455" t="s">
        <v>157</v>
      </c>
      <c r="C455" t="s">
        <v>203</v>
      </c>
      <c r="D455" s="2">
        <v>44562</v>
      </c>
      <c r="E455">
        <v>160363.64000000001</v>
      </c>
      <c r="F455" s="2">
        <v>44602</v>
      </c>
      <c r="G455" s="2">
        <v>44562</v>
      </c>
      <c r="H455" s="2">
        <v>44926</v>
      </c>
      <c r="I455">
        <v>13363.64</v>
      </c>
      <c r="J455">
        <v>12</v>
      </c>
      <c r="K455">
        <v>1</v>
      </c>
      <c r="L455">
        <v>0.03</v>
      </c>
      <c r="M455" t="s">
        <v>201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-147000</v>
      </c>
      <c r="AY455">
        <v>13363.64</v>
      </c>
      <c r="AZ455">
        <v>13363.64</v>
      </c>
      <c r="BA455">
        <v>13363.64</v>
      </c>
      <c r="BB455">
        <v>13363.64</v>
      </c>
      <c r="BC455">
        <v>13363.64</v>
      </c>
      <c r="BD455">
        <v>13363.64</v>
      </c>
      <c r="BE455">
        <v>13363.64</v>
      </c>
      <c r="BF455">
        <v>13363.64</v>
      </c>
      <c r="BG455">
        <v>13363.64</v>
      </c>
      <c r="BH455">
        <v>13363.64</v>
      </c>
      <c r="BI455">
        <v>13363.64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09" x14ac:dyDescent="0.25">
      <c r="A456">
        <v>72</v>
      </c>
      <c r="B456" t="s">
        <v>157</v>
      </c>
      <c r="C456" t="s">
        <v>203</v>
      </c>
      <c r="D456" s="2">
        <v>44927</v>
      </c>
      <c r="E456">
        <v>142869.42000000001</v>
      </c>
      <c r="F456" s="2">
        <v>44967</v>
      </c>
      <c r="G456" s="2">
        <v>44927</v>
      </c>
      <c r="H456" s="2">
        <v>45291</v>
      </c>
      <c r="I456">
        <v>11905.79</v>
      </c>
      <c r="J456">
        <v>12</v>
      </c>
      <c r="K456">
        <v>2</v>
      </c>
      <c r="L456">
        <v>0.03</v>
      </c>
      <c r="M456" t="s">
        <v>201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-130963.63</v>
      </c>
      <c r="BK456">
        <v>11905.79</v>
      </c>
      <c r="BL456">
        <v>11905.79</v>
      </c>
      <c r="BM456">
        <v>11905.79</v>
      </c>
      <c r="BN456">
        <v>11905.79</v>
      </c>
      <c r="BO456">
        <v>11905.79</v>
      </c>
      <c r="BP456">
        <v>11905.79</v>
      </c>
      <c r="BQ456">
        <v>11905.79</v>
      </c>
      <c r="BR456">
        <v>11905.79</v>
      </c>
      <c r="BS456">
        <v>11905.79</v>
      </c>
      <c r="BT456">
        <v>11905.79</v>
      </c>
      <c r="BU456">
        <v>11905.79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09" x14ac:dyDescent="0.25">
      <c r="A457">
        <v>72</v>
      </c>
      <c r="B457" t="s">
        <v>157</v>
      </c>
      <c r="C457" t="s">
        <v>203</v>
      </c>
      <c r="D457" s="2">
        <v>45292</v>
      </c>
      <c r="E457">
        <v>127283.67</v>
      </c>
      <c r="F457" s="2">
        <v>45332</v>
      </c>
      <c r="G457" s="2">
        <v>45292</v>
      </c>
      <c r="H457" s="2">
        <v>45657</v>
      </c>
      <c r="I457">
        <v>10606.97</v>
      </c>
      <c r="J457">
        <v>12</v>
      </c>
      <c r="K457">
        <v>3</v>
      </c>
      <c r="L457">
        <v>0.03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-116676.7</v>
      </c>
      <c r="BW457">
        <v>10606.97</v>
      </c>
      <c r="BX457">
        <v>10606.97</v>
      </c>
      <c r="BY457">
        <v>10606.97</v>
      </c>
      <c r="BZ457">
        <v>10606.97</v>
      </c>
      <c r="CA457">
        <v>10606.97</v>
      </c>
      <c r="CB457">
        <v>10606.97</v>
      </c>
      <c r="CC457">
        <v>10606.97</v>
      </c>
      <c r="CD457">
        <v>10606.97</v>
      </c>
      <c r="CE457">
        <v>10606.97</v>
      </c>
      <c r="CF457">
        <v>10606.97</v>
      </c>
      <c r="CG457">
        <v>10606.97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09" x14ac:dyDescent="0.25">
      <c r="A458">
        <v>72</v>
      </c>
      <c r="B458" t="s">
        <v>157</v>
      </c>
      <c r="C458" t="s">
        <v>203</v>
      </c>
      <c r="D458" s="2">
        <v>45658</v>
      </c>
      <c r="E458">
        <v>113398.18</v>
      </c>
      <c r="F458" s="2">
        <v>45698</v>
      </c>
      <c r="G458" s="2">
        <v>45658</v>
      </c>
      <c r="H458" s="2">
        <v>46022</v>
      </c>
      <c r="I458">
        <v>9449.85</v>
      </c>
      <c r="J458">
        <v>12</v>
      </c>
      <c r="K458">
        <v>4</v>
      </c>
      <c r="L458">
        <v>0.03</v>
      </c>
      <c r="M458" t="s">
        <v>201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-103948.33</v>
      </c>
      <c r="CI458">
        <v>9449.85</v>
      </c>
      <c r="CJ458">
        <v>9449.85</v>
      </c>
      <c r="CK458">
        <v>9449.85</v>
      </c>
      <c r="CL458">
        <v>9449.85</v>
      </c>
      <c r="CM458">
        <v>9449.85</v>
      </c>
      <c r="CN458">
        <v>9449.85</v>
      </c>
      <c r="CO458">
        <v>9449.85</v>
      </c>
      <c r="CP458">
        <v>9449.85</v>
      </c>
      <c r="CQ458">
        <v>9449.85</v>
      </c>
      <c r="CR458">
        <v>9449.85</v>
      </c>
      <c r="CS458">
        <v>9449.85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09" x14ac:dyDescent="0.25">
      <c r="A459">
        <v>72</v>
      </c>
      <c r="B459" t="s">
        <v>157</v>
      </c>
      <c r="C459" t="s">
        <v>203</v>
      </c>
      <c r="D459" s="2">
        <v>46023</v>
      </c>
      <c r="E459">
        <v>101027.47</v>
      </c>
      <c r="F459" s="2">
        <v>46063</v>
      </c>
      <c r="G459" s="2">
        <v>46023</v>
      </c>
      <c r="H459" s="2">
        <v>46387</v>
      </c>
      <c r="I459">
        <v>8418.9599999999991</v>
      </c>
      <c r="J459">
        <v>12</v>
      </c>
      <c r="K459">
        <v>5</v>
      </c>
      <c r="L459">
        <v>0.03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-92608.51</v>
      </c>
      <c r="CU459">
        <v>8418.9599999999991</v>
      </c>
      <c r="CV459">
        <v>8418.9599999999991</v>
      </c>
      <c r="CW459">
        <v>8418.9599999999991</v>
      </c>
      <c r="CX459">
        <v>8418.9599999999991</v>
      </c>
      <c r="CY459">
        <v>8418.9599999999991</v>
      </c>
      <c r="CZ459">
        <v>8418.9599999999991</v>
      </c>
      <c r="DA459">
        <v>8418.9599999999991</v>
      </c>
      <c r="DB459">
        <v>8418.9599999999991</v>
      </c>
      <c r="DC459">
        <v>8418.9599999999991</v>
      </c>
      <c r="DD459">
        <v>8418.9599999999991</v>
      </c>
      <c r="DE459">
        <v>8418.9599999999991</v>
      </c>
    </row>
    <row r="460" spans="1:109" x14ac:dyDescent="0.25">
      <c r="A460">
        <v>72</v>
      </c>
      <c r="B460" t="s">
        <v>157</v>
      </c>
      <c r="C460" t="s">
        <v>203</v>
      </c>
      <c r="D460" s="2">
        <v>46388</v>
      </c>
      <c r="E460">
        <v>90006.29</v>
      </c>
      <c r="F460" s="2">
        <v>46428</v>
      </c>
      <c r="G460" s="2">
        <v>46388</v>
      </c>
      <c r="H460" s="2">
        <v>46752</v>
      </c>
      <c r="I460">
        <v>7500.52</v>
      </c>
      <c r="J460">
        <v>12</v>
      </c>
      <c r="K460">
        <v>6</v>
      </c>
      <c r="L460">
        <v>0.03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09" x14ac:dyDescent="0.25">
      <c r="A461">
        <v>73</v>
      </c>
      <c r="B461" t="s">
        <v>109</v>
      </c>
      <c r="C461" t="s">
        <v>203</v>
      </c>
      <c r="D461" s="2">
        <v>44197</v>
      </c>
      <c r="E461">
        <v>200000</v>
      </c>
      <c r="F461" s="2">
        <v>44237</v>
      </c>
      <c r="G461" s="2">
        <v>44197</v>
      </c>
      <c r="H461" s="2">
        <v>44561</v>
      </c>
      <c r="I461">
        <v>16666.669999999998</v>
      </c>
      <c r="J461">
        <v>12</v>
      </c>
      <c r="K461">
        <v>0</v>
      </c>
      <c r="L461">
        <v>0.05</v>
      </c>
      <c r="M461" t="s">
        <v>201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16666.669999999998</v>
      </c>
      <c r="AN461">
        <v>16666.669999999998</v>
      </c>
      <c r="AO461">
        <v>16666.669999999998</v>
      </c>
      <c r="AP461">
        <v>16666.669999999998</v>
      </c>
      <c r="AQ461">
        <v>16666.669999999998</v>
      </c>
      <c r="AR461">
        <v>16666.669999999998</v>
      </c>
      <c r="AS461">
        <v>16666.669999999998</v>
      </c>
      <c r="AT461">
        <v>16666.669999999998</v>
      </c>
      <c r="AU461">
        <v>16666.669999999998</v>
      </c>
      <c r="AV461">
        <v>16666.669999999998</v>
      </c>
      <c r="AW461">
        <v>16666.669999999998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09" x14ac:dyDescent="0.25">
      <c r="A462">
        <v>73</v>
      </c>
      <c r="B462" t="s">
        <v>109</v>
      </c>
      <c r="C462" t="s">
        <v>203</v>
      </c>
      <c r="D462" s="2">
        <v>44562</v>
      </c>
      <c r="E462">
        <v>183858.41</v>
      </c>
      <c r="F462" s="2">
        <v>44602</v>
      </c>
      <c r="G462" s="2">
        <v>44562</v>
      </c>
      <c r="H462" s="2">
        <v>44926</v>
      </c>
      <c r="I462">
        <v>15321.53</v>
      </c>
      <c r="J462">
        <v>12</v>
      </c>
      <c r="K462">
        <v>1</v>
      </c>
      <c r="L462">
        <v>0.03</v>
      </c>
      <c r="M462" t="s">
        <v>201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-168536.88</v>
      </c>
      <c r="AY462">
        <v>15321.53</v>
      </c>
      <c r="AZ462">
        <v>15321.53</v>
      </c>
      <c r="BA462">
        <v>15321.53</v>
      </c>
      <c r="BB462">
        <v>15321.53</v>
      </c>
      <c r="BC462">
        <v>15321.53</v>
      </c>
      <c r="BD462">
        <v>15321.53</v>
      </c>
      <c r="BE462">
        <v>15321.53</v>
      </c>
      <c r="BF462">
        <v>15321.53</v>
      </c>
      <c r="BG462">
        <v>15321.53</v>
      </c>
      <c r="BH462">
        <v>15321.53</v>
      </c>
      <c r="BI462">
        <v>15321.53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09" x14ac:dyDescent="0.25">
      <c r="A463">
        <v>73</v>
      </c>
      <c r="B463" t="s">
        <v>109</v>
      </c>
      <c r="C463" t="s">
        <v>203</v>
      </c>
      <c r="D463" s="2">
        <v>44927</v>
      </c>
      <c r="E463">
        <v>169019.57</v>
      </c>
      <c r="F463" s="2">
        <v>44967</v>
      </c>
      <c r="G463" s="2">
        <v>44927</v>
      </c>
      <c r="H463" s="2">
        <v>45291</v>
      </c>
      <c r="I463">
        <v>14084.96</v>
      </c>
      <c r="J463">
        <v>12</v>
      </c>
      <c r="K463">
        <v>2</v>
      </c>
      <c r="L463">
        <v>0.03</v>
      </c>
      <c r="M463" t="s">
        <v>201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-154934.60999999999</v>
      </c>
      <c r="BK463">
        <v>14084.96</v>
      </c>
      <c r="BL463">
        <v>14084.96</v>
      </c>
      <c r="BM463">
        <v>14084.96</v>
      </c>
      <c r="BN463">
        <v>14084.96</v>
      </c>
      <c r="BO463">
        <v>14084.96</v>
      </c>
      <c r="BP463">
        <v>14084.96</v>
      </c>
      <c r="BQ463">
        <v>14084.96</v>
      </c>
      <c r="BR463">
        <v>14084.96</v>
      </c>
      <c r="BS463">
        <v>14084.96</v>
      </c>
      <c r="BT463">
        <v>14084.96</v>
      </c>
      <c r="BU463">
        <v>14084.96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</row>
    <row r="464" spans="1:109" x14ac:dyDescent="0.25">
      <c r="A464">
        <v>73</v>
      </c>
      <c r="B464" t="s">
        <v>109</v>
      </c>
      <c r="C464" t="s">
        <v>203</v>
      </c>
      <c r="D464" s="2">
        <v>45292</v>
      </c>
      <c r="E464">
        <v>155378.34</v>
      </c>
      <c r="F464" s="2">
        <v>45332</v>
      </c>
      <c r="G464" s="2">
        <v>45292</v>
      </c>
      <c r="H464" s="2">
        <v>45657</v>
      </c>
      <c r="I464">
        <v>12948.2</v>
      </c>
      <c r="J464">
        <v>12</v>
      </c>
      <c r="K464">
        <v>3</v>
      </c>
      <c r="L464">
        <v>0.03</v>
      </c>
      <c r="M464" t="s">
        <v>201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-142430.14000000001</v>
      </c>
      <c r="BW464">
        <v>12948.2</v>
      </c>
      <c r="BX464">
        <v>12948.2</v>
      </c>
      <c r="BY464">
        <v>12948.2</v>
      </c>
      <c r="BZ464">
        <v>12948.2</v>
      </c>
      <c r="CA464">
        <v>12948.2</v>
      </c>
      <c r="CB464">
        <v>12948.2</v>
      </c>
      <c r="CC464">
        <v>12948.2</v>
      </c>
      <c r="CD464">
        <v>12948.2</v>
      </c>
      <c r="CE464">
        <v>12948.2</v>
      </c>
      <c r="CF464">
        <v>12948.2</v>
      </c>
      <c r="CG464">
        <v>12948.2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 x14ac:dyDescent="0.25">
      <c r="A465">
        <v>73</v>
      </c>
      <c r="B465" t="s">
        <v>109</v>
      </c>
      <c r="C465" t="s">
        <v>203</v>
      </c>
      <c r="D465" s="2">
        <v>45658</v>
      </c>
      <c r="E465">
        <v>142838.07</v>
      </c>
      <c r="F465" s="2">
        <v>45698</v>
      </c>
      <c r="G465" s="2">
        <v>45658</v>
      </c>
      <c r="H465" s="2">
        <v>46022</v>
      </c>
      <c r="I465">
        <v>11903.17</v>
      </c>
      <c r="J465">
        <v>12</v>
      </c>
      <c r="K465">
        <v>4</v>
      </c>
      <c r="L465">
        <v>0.03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-130934.9</v>
      </c>
      <c r="CI465">
        <v>11903.17</v>
      </c>
      <c r="CJ465">
        <v>11903.17</v>
      </c>
      <c r="CK465">
        <v>11903.17</v>
      </c>
      <c r="CL465">
        <v>11903.17</v>
      </c>
      <c r="CM465">
        <v>11903.17</v>
      </c>
      <c r="CN465">
        <v>11903.17</v>
      </c>
      <c r="CO465">
        <v>11903.17</v>
      </c>
      <c r="CP465">
        <v>11903.17</v>
      </c>
      <c r="CQ465">
        <v>11903.17</v>
      </c>
      <c r="CR465">
        <v>11903.17</v>
      </c>
      <c r="CS465">
        <v>11903.17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09" x14ac:dyDescent="0.25">
      <c r="A466">
        <v>73</v>
      </c>
      <c r="B466" t="s">
        <v>109</v>
      </c>
      <c r="C466" t="s">
        <v>203</v>
      </c>
      <c r="D466" s="2">
        <v>46023</v>
      </c>
      <c r="E466">
        <v>131309.9</v>
      </c>
      <c r="F466" s="2">
        <v>46063</v>
      </c>
      <c r="G466" s="2">
        <v>46023</v>
      </c>
      <c r="H466" s="2">
        <v>46387</v>
      </c>
      <c r="I466">
        <v>10942.49</v>
      </c>
      <c r="J466">
        <v>12</v>
      </c>
      <c r="K466">
        <v>5</v>
      </c>
      <c r="L466">
        <v>0.03</v>
      </c>
      <c r="M466" t="s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-120367.41</v>
      </c>
      <c r="CU466">
        <v>10942.49</v>
      </c>
      <c r="CV466">
        <v>10942.49</v>
      </c>
      <c r="CW466">
        <v>10942.49</v>
      </c>
      <c r="CX466">
        <v>10942.49</v>
      </c>
      <c r="CY466">
        <v>10942.49</v>
      </c>
      <c r="CZ466">
        <v>10942.49</v>
      </c>
      <c r="DA466">
        <v>10942.49</v>
      </c>
      <c r="DB466">
        <v>10942.49</v>
      </c>
      <c r="DC466">
        <v>10942.49</v>
      </c>
      <c r="DD466">
        <v>10942.49</v>
      </c>
      <c r="DE466">
        <v>10942.49</v>
      </c>
    </row>
    <row r="467" spans="1:109" x14ac:dyDescent="0.25">
      <c r="A467">
        <v>73</v>
      </c>
      <c r="B467" t="s">
        <v>109</v>
      </c>
      <c r="C467" t="s">
        <v>203</v>
      </c>
      <c r="D467" s="2">
        <v>46388</v>
      </c>
      <c r="E467">
        <v>120712.15</v>
      </c>
      <c r="F467" s="2">
        <v>46428</v>
      </c>
      <c r="G467" s="2">
        <v>46388</v>
      </c>
      <c r="H467" s="2">
        <v>46752</v>
      </c>
      <c r="I467">
        <v>10059.35</v>
      </c>
      <c r="J467">
        <v>12</v>
      </c>
      <c r="K467">
        <v>6</v>
      </c>
      <c r="L467">
        <v>0.03</v>
      </c>
      <c r="M467" t="s">
        <v>201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</row>
    <row r="468" spans="1:109" x14ac:dyDescent="0.25">
      <c r="A468">
        <v>74</v>
      </c>
      <c r="B468" t="s">
        <v>142</v>
      </c>
      <c r="C468" t="s">
        <v>203</v>
      </c>
      <c r="D468" s="2">
        <v>44197</v>
      </c>
      <c r="E468">
        <v>80000</v>
      </c>
      <c r="F468" s="2">
        <v>44237</v>
      </c>
      <c r="G468" s="2">
        <v>44197</v>
      </c>
      <c r="H468" s="2">
        <v>44561</v>
      </c>
      <c r="I468">
        <v>6666.67</v>
      </c>
      <c r="J468">
        <v>12</v>
      </c>
      <c r="K468">
        <v>0</v>
      </c>
      <c r="L468">
        <v>0.05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6666.67</v>
      </c>
      <c r="AN468">
        <v>6666.67</v>
      </c>
      <c r="AO468">
        <v>6666.67</v>
      </c>
      <c r="AP468">
        <v>6666.67</v>
      </c>
      <c r="AQ468">
        <v>6666.67</v>
      </c>
      <c r="AR468">
        <v>6666.67</v>
      </c>
      <c r="AS468">
        <v>6666.67</v>
      </c>
      <c r="AT468">
        <v>6666.67</v>
      </c>
      <c r="AU468">
        <v>6666.67</v>
      </c>
      <c r="AV468">
        <v>6666.67</v>
      </c>
      <c r="AW468">
        <v>6666.67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</row>
    <row r="469" spans="1:109" x14ac:dyDescent="0.25">
      <c r="A469">
        <v>74</v>
      </c>
      <c r="B469" t="s">
        <v>142</v>
      </c>
      <c r="C469" t="s">
        <v>203</v>
      </c>
      <c r="D469" s="2">
        <v>44562</v>
      </c>
      <c r="E469">
        <v>73543.360000000001</v>
      </c>
      <c r="F469" s="2">
        <v>44602</v>
      </c>
      <c r="G469" s="2">
        <v>44562</v>
      </c>
      <c r="H469" s="2">
        <v>44926</v>
      </c>
      <c r="I469">
        <v>6128.61</v>
      </c>
      <c r="J469">
        <v>12</v>
      </c>
      <c r="K469">
        <v>1</v>
      </c>
      <c r="L469">
        <v>0.03</v>
      </c>
      <c r="M469" t="s">
        <v>201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-67414.75</v>
      </c>
      <c r="AY469">
        <v>6128.61</v>
      </c>
      <c r="AZ469">
        <v>6128.61</v>
      </c>
      <c r="BA469">
        <v>6128.61</v>
      </c>
      <c r="BB469">
        <v>6128.61</v>
      </c>
      <c r="BC469">
        <v>6128.61</v>
      </c>
      <c r="BD469">
        <v>6128.61</v>
      </c>
      <c r="BE469">
        <v>6128.61</v>
      </c>
      <c r="BF469">
        <v>6128.61</v>
      </c>
      <c r="BG469">
        <v>6128.61</v>
      </c>
      <c r="BH469">
        <v>6128.61</v>
      </c>
      <c r="BI469">
        <v>6128.61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</row>
    <row r="470" spans="1:109" x14ac:dyDescent="0.25">
      <c r="A470">
        <v>74</v>
      </c>
      <c r="B470" t="s">
        <v>142</v>
      </c>
      <c r="C470" t="s">
        <v>203</v>
      </c>
      <c r="D470" s="2">
        <v>44927</v>
      </c>
      <c r="E470">
        <v>67607.83</v>
      </c>
      <c r="F470" s="2">
        <v>44967</v>
      </c>
      <c r="G470" s="2">
        <v>44927</v>
      </c>
      <c r="H470" s="2">
        <v>45291</v>
      </c>
      <c r="I470">
        <v>5633.99</v>
      </c>
      <c r="J470">
        <v>12</v>
      </c>
      <c r="K470">
        <v>2</v>
      </c>
      <c r="L470">
        <v>0.03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-61973.84</v>
      </c>
      <c r="BK470">
        <v>5633.99</v>
      </c>
      <c r="BL470">
        <v>5633.99</v>
      </c>
      <c r="BM470">
        <v>5633.99</v>
      </c>
      <c r="BN470">
        <v>5633.99</v>
      </c>
      <c r="BO470">
        <v>5633.99</v>
      </c>
      <c r="BP470">
        <v>5633.99</v>
      </c>
      <c r="BQ470">
        <v>5633.99</v>
      </c>
      <c r="BR470">
        <v>5633.99</v>
      </c>
      <c r="BS470">
        <v>5633.99</v>
      </c>
      <c r="BT470">
        <v>5633.99</v>
      </c>
      <c r="BU470">
        <v>5633.99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</row>
    <row r="471" spans="1:109" x14ac:dyDescent="0.25">
      <c r="A471">
        <v>74</v>
      </c>
      <c r="B471" t="s">
        <v>142</v>
      </c>
      <c r="C471" t="s">
        <v>203</v>
      </c>
      <c r="D471" s="2">
        <v>45292</v>
      </c>
      <c r="E471">
        <v>62151.34</v>
      </c>
      <c r="F471" s="2">
        <v>45332</v>
      </c>
      <c r="G471" s="2">
        <v>45292</v>
      </c>
      <c r="H471" s="2">
        <v>45657</v>
      </c>
      <c r="I471">
        <v>5179.28</v>
      </c>
      <c r="J471">
        <v>12</v>
      </c>
      <c r="K471">
        <v>3</v>
      </c>
      <c r="L471">
        <v>0.03</v>
      </c>
      <c r="M471" t="s">
        <v>201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-56972.06</v>
      </c>
      <c r="BW471">
        <v>5179.28</v>
      </c>
      <c r="BX471">
        <v>5179.28</v>
      </c>
      <c r="BY471">
        <v>5179.28</v>
      </c>
      <c r="BZ471">
        <v>5179.28</v>
      </c>
      <c r="CA471">
        <v>5179.28</v>
      </c>
      <c r="CB471">
        <v>5179.28</v>
      </c>
      <c r="CC471">
        <v>5179.28</v>
      </c>
      <c r="CD471">
        <v>5179.28</v>
      </c>
      <c r="CE471">
        <v>5179.28</v>
      </c>
      <c r="CF471">
        <v>5179.28</v>
      </c>
      <c r="CG471">
        <v>5179.28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</row>
    <row r="472" spans="1:109" x14ac:dyDescent="0.25">
      <c r="A472">
        <v>74</v>
      </c>
      <c r="B472" t="s">
        <v>142</v>
      </c>
      <c r="C472" t="s">
        <v>203</v>
      </c>
      <c r="D472" s="2">
        <v>45658</v>
      </c>
      <c r="E472">
        <v>57135.23</v>
      </c>
      <c r="F472" s="2">
        <v>45698</v>
      </c>
      <c r="G472" s="2">
        <v>45658</v>
      </c>
      <c r="H472" s="2">
        <v>46022</v>
      </c>
      <c r="I472">
        <v>4761.2700000000004</v>
      </c>
      <c r="J472">
        <v>12</v>
      </c>
      <c r="K472">
        <v>4</v>
      </c>
      <c r="L472">
        <v>0.03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-52373.96</v>
      </c>
      <c r="CI472">
        <v>4761.2700000000004</v>
      </c>
      <c r="CJ472">
        <v>4761.2700000000004</v>
      </c>
      <c r="CK472">
        <v>4761.2700000000004</v>
      </c>
      <c r="CL472">
        <v>4761.2700000000004</v>
      </c>
      <c r="CM472">
        <v>4761.2700000000004</v>
      </c>
      <c r="CN472">
        <v>4761.2700000000004</v>
      </c>
      <c r="CO472">
        <v>4761.2700000000004</v>
      </c>
      <c r="CP472">
        <v>4761.2700000000004</v>
      </c>
      <c r="CQ472">
        <v>4761.2700000000004</v>
      </c>
      <c r="CR472">
        <v>4761.2700000000004</v>
      </c>
      <c r="CS472">
        <v>4761.2700000000004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09" x14ac:dyDescent="0.25">
      <c r="A473">
        <v>74</v>
      </c>
      <c r="B473" t="s">
        <v>142</v>
      </c>
      <c r="C473" t="s">
        <v>203</v>
      </c>
      <c r="D473" s="2">
        <v>46023</v>
      </c>
      <c r="E473">
        <v>52523.96</v>
      </c>
      <c r="F473" s="2">
        <v>46063</v>
      </c>
      <c r="G473" s="2">
        <v>46023</v>
      </c>
      <c r="H473" s="2">
        <v>46387</v>
      </c>
      <c r="I473">
        <v>4377</v>
      </c>
      <c r="J473">
        <v>12</v>
      </c>
      <c r="K473">
        <v>5</v>
      </c>
      <c r="L473">
        <v>0.03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-48146.96</v>
      </c>
      <c r="CU473">
        <v>4377</v>
      </c>
      <c r="CV473">
        <v>4377</v>
      </c>
      <c r="CW473">
        <v>4377</v>
      </c>
      <c r="CX473">
        <v>4377</v>
      </c>
      <c r="CY473">
        <v>4377</v>
      </c>
      <c r="CZ473">
        <v>4377</v>
      </c>
      <c r="DA473">
        <v>4377</v>
      </c>
      <c r="DB473">
        <v>4377</v>
      </c>
      <c r="DC473">
        <v>4377</v>
      </c>
      <c r="DD473">
        <v>4377</v>
      </c>
      <c r="DE473">
        <v>4377</v>
      </c>
    </row>
    <row r="474" spans="1:109" x14ac:dyDescent="0.25">
      <c r="A474">
        <v>74</v>
      </c>
      <c r="B474" t="s">
        <v>142</v>
      </c>
      <c r="C474" t="s">
        <v>203</v>
      </c>
      <c r="D474" s="2">
        <v>46388</v>
      </c>
      <c r="E474">
        <v>48284.86</v>
      </c>
      <c r="F474" s="2">
        <v>46428</v>
      </c>
      <c r="G474" s="2">
        <v>46388</v>
      </c>
      <c r="H474" s="2">
        <v>46752</v>
      </c>
      <c r="I474">
        <v>4023.74</v>
      </c>
      <c r="J474">
        <v>12</v>
      </c>
      <c r="K474">
        <v>6</v>
      </c>
      <c r="L474">
        <v>0.03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09" x14ac:dyDescent="0.25">
      <c r="A475">
        <v>77</v>
      </c>
      <c r="B475" t="s">
        <v>142</v>
      </c>
      <c r="C475" t="s">
        <v>203</v>
      </c>
      <c r="D475" s="2">
        <v>44197</v>
      </c>
      <c r="E475">
        <v>70000</v>
      </c>
      <c r="F475" s="2">
        <v>44237</v>
      </c>
      <c r="G475" s="2">
        <v>44197</v>
      </c>
      <c r="H475" s="2">
        <v>44561</v>
      </c>
      <c r="I475">
        <v>5833.33</v>
      </c>
      <c r="J475">
        <v>12</v>
      </c>
      <c r="K475">
        <v>0</v>
      </c>
      <c r="L475">
        <v>0.05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5833.33</v>
      </c>
      <c r="AN475">
        <v>5833.33</v>
      </c>
      <c r="AO475">
        <v>5833.33</v>
      </c>
      <c r="AP475">
        <v>5833.33</v>
      </c>
      <c r="AQ475">
        <v>5833.33</v>
      </c>
      <c r="AR475">
        <v>5833.33</v>
      </c>
      <c r="AS475">
        <v>5833.33</v>
      </c>
      <c r="AT475">
        <v>5833.33</v>
      </c>
      <c r="AU475">
        <v>5833.33</v>
      </c>
      <c r="AV475">
        <v>5833.33</v>
      </c>
      <c r="AW475">
        <v>5833.33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09" x14ac:dyDescent="0.25">
      <c r="A476">
        <v>77</v>
      </c>
      <c r="B476" t="s">
        <v>142</v>
      </c>
      <c r="C476" t="s">
        <v>203</v>
      </c>
      <c r="D476" s="2">
        <v>44562</v>
      </c>
      <c r="E476">
        <v>64350.44</v>
      </c>
      <c r="F476" s="2">
        <v>44602</v>
      </c>
      <c r="G476" s="2">
        <v>44562</v>
      </c>
      <c r="H476" s="2">
        <v>44926</v>
      </c>
      <c r="I476">
        <v>5362.54</v>
      </c>
      <c r="J476">
        <v>12</v>
      </c>
      <c r="K476">
        <v>1</v>
      </c>
      <c r="L476">
        <v>0.03</v>
      </c>
      <c r="M476" t="s">
        <v>201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-58987.9</v>
      </c>
      <c r="AY476">
        <v>5362.54</v>
      </c>
      <c r="AZ476">
        <v>5362.54</v>
      </c>
      <c r="BA476">
        <v>5362.54</v>
      </c>
      <c r="BB476">
        <v>5362.54</v>
      </c>
      <c r="BC476">
        <v>5362.54</v>
      </c>
      <c r="BD476">
        <v>5362.54</v>
      </c>
      <c r="BE476">
        <v>5362.54</v>
      </c>
      <c r="BF476">
        <v>5362.54</v>
      </c>
      <c r="BG476">
        <v>5362.54</v>
      </c>
      <c r="BH476">
        <v>5362.54</v>
      </c>
      <c r="BI476">
        <v>5362.54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09" x14ac:dyDescent="0.25">
      <c r="A477">
        <v>77</v>
      </c>
      <c r="B477" t="s">
        <v>142</v>
      </c>
      <c r="C477" t="s">
        <v>203</v>
      </c>
      <c r="D477" s="2">
        <v>44927</v>
      </c>
      <c r="E477">
        <v>59156.85</v>
      </c>
      <c r="F477" s="2">
        <v>44967</v>
      </c>
      <c r="G477" s="2">
        <v>44927</v>
      </c>
      <c r="H477" s="2">
        <v>45291</v>
      </c>
      <c r="I477">
        <v>4929.74</v>
      </c>
      <c r="J477">
        <v>12</v>
      </c>
      <c r="K477">
        <v>2</v>
      </c>
      <c r="L477">
        <v>0.03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-54227.11</v>
      </c>
      <c r="BK477">
        <v>4929.74</v>
      </c>
      <c r="BL477">
        <v>4929.74</v>
      </c>
      <c r="BM477">
        <v>4929.74</v>
      </c>
      <c r="BN477">
        <v>4929.74</v>
      </c>
      <c r="BO477">
        <v>4929.74</v>
      </c>
      <c r="BP477">
        <v>4929.74</v>
      </c>
      <c r="BQ477">
        <v>4929.74</v>
      </c>
      <c r="BR477">
        <v>4929.74</v>
      </c>
      <c r="BS477">
        <v>4929.74</v>
      </c>
      <c r="BT477">
        <v>4929.74</v>
      </c>
      <c r="BU477">
        <v>4929.74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09" x14ac:dyDescent="0.25">
      <c r="A478">
        <v>77</v>
      </c>
      <c r="B478" t="s">
        <v>142</v>
      </c>
      <c r="C478" t="s">
        <v>203</v>
      </c>
      <c r="D478" s="2">
        <v>45292</v>
      </c>
      <c r="E478">
        <v>54382.42</v>
      </c>
      <c r="F478" s="2">
        <v>45332</v>
      </c>
      <c r="G478" s="2">
        <v>45292</v>
      </c>
      <c r="H478" s="2">
        <v>45657</v>
      </c>
      <c r="I478">
        <v>4531.87</v>
      </c>
      <c r="J478">
        <v>12</v>
      </c>
      <c r="K478">
        <v>3</v>
      </c>
      <c r="L478">
        <v>0.03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-49850.55</v>
      </c>
      <c r="BW478">
        <v>4531.87</v>
      </c>
      <c r="BX478">
        <v>4531.87</v>
      </c>
      <c r="BY478">
        <v>4531.87</v>
      </c>
      <c r="BZ478">
        <v>4531.87</v>
      </c>
      <c r="CA478">
        <v>4531.87</v>
      </c>
      <c r="CB478">
        <v>4531.87</v>
      </c>
      <c r="CC478">
        <v>4531.87</v>
      </c>
      <c r="CD478">
        <v>4531.87</v>
      </c>
      <c r="CE478">
        <v>4531.87</v>
      </c>
      <c r="CF478">
        <v>4531.87</v>
      </c>
      <c r="CG478">
        <v>4531.87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</row>
    <row r="479" spans="1:109" x14ac:dyDescent="0.25">
      <c r="A479">
        <v>77</v>
      </c>
      <c r="B479" t="s">
        <v>142</v>
      </c>
      <c r="C479" t="s">
        <v>203</v>
      </c>
      <c r="D479" s="2">
        <v>45658</v>
      </c>
      <c r="E479">
        <v>49993.33</v>
      </c>
      <c r="F479" s="2">
        <v>45698</v>
      </c>
      <c r="G479" s="2">
        <v>45658</v>
      </c>
      <c r="H479" s="2">
        <v>46022</v>
      </c>
      <c r="I479">
        <v>4166.1099999999997</v>
      </c>
      <c r="J479">
        <v>12</v>
      </c>
      <c r="K479">
        <v>4</v>
      </c>
      <c r="L479">
        <v>0.03</v>
      </c>
      <c r="M479" t="s">
        <v>201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-45827.22</v>
      </c>
      <c r="CI479">
        <v>4166.1099999999997</v>
      </c>
      <c r="CJ479">
        <v>4166.1099999999997</v>
      </c>
      <c r="CK479">
        <v>4166.1099999999997</v>
      </c>
      <c r="CL479">
        <v>4166.1099999999997</v>
      </c>
      <c r="CM479">
        <v>4166.1099999999997</v>
      </c>
      <c r="CN479">
        <v>4166.1099999999997</v>
      </c>
      <c r="CO479">
        <v>4166.1099999999997</v>
      </c>
      <c r="CP479">
        <v>4166.1099999999997</v>
      </c>
      <c r="CQ479">
        <v>4166.1099999999997</v>
      </c>
      <c r="CR479">
        <v>4166.1099999999997</v>
      </c>
      <c r="CS479">
        <v>4166.1099999999997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</row>
    <row r="480" spans="1:109" x14ac:dyDescent="0.25">
      <c r="A480">
        <v>77</v>
      </c>
      <c r="B480" t="s">
        <v>142</v>
      </c>
      <c r="C480" t="s">
        <v>203</v>
      </c>
      <c r="D480" s="2">
        <v>46023</v>
      </c>
      <c r="E480">
        <v>45958.47</v>
      </c>
      <c r="F480" s="2">
        <v>46063</v>
      </c>
      <c r="G480" s="2">
        <v>46023</v>
      </c>
      <c r="H480" s="2">
        <v>46387</v>
      </c>
      <c r="I480">
        <v>3829.87</v>
      </c>
      <c r="J480">
        <v>12</v>
      </c>
      <c r="K480">
        <v>5</v>
      </c>
      <c r="L480">
        <v>0.03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-42128.6</v>
      </c>
      <c r="CU480">
        <v>3829.87</v>
      </c>
      <c r="CV480">
        <v>3829.87</v>
      </c>
      <c r="CW480">
        <v>3829.87</v>
      </c>
      <c r="CX480">
        <v>3829.87</v>
      </c>
      <c r="CY480">
        <v>3829.87</v>
      </c>
      <c r="CZ480">
        <v>3829.87</v>
      </c>
      <c r="DA480">
        <v>3829.87</v>
      </c>
      <c r="DB480">
        <v>3829.87</v>
      </c>
      <c r="DC480">
        <v>3829.87</v>
      </c>
      <c r="DD480">
        <v>3829.87</v>
      </c>
      <c r="DE480">
        <v>3829.87</v>
      </c>
    </row>
    <row r="481" spans="1:109" x14ac:dyDescent="0.25">
      <c r="A481">
        <v>77</v>
      </c>
      <c r="B481" t="s">
        <v>142</v>
      </c>
      <c r="C481" t="s">
        <v>203</v>
      </c>
      <c r="D481" s="2">
        <v>46388</v>
      </c>
      <c r="E481">
        <v>42249.25</v>
      </c>
      <c r="F481" s="2">
        <v>46428</v>
      </c>
      <c r="G481" s="2">
        <v>46388</v>
      </c>
      <c r="H481" s="2">
        <v>46752</v>
      </c>
      <c r="I481">
        <v>3520.77</v>
      </c>
      <c r="J481">
        <v>12</v>
      </c>
      <c r="K481">
        <v>6</v>
      </c>
      <c r="L481">
        <v>0.03</v>
      </c>
      <c r="M481" t="s">
        <v>201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 x14ac:dyDescent="0.25">
      <c r="A482">
        <v>78</v>
      </c>
      <c r="B482" t="s">
        <v>158</v>
      </c>
      <c r="C482" t="s">
        <v>203</v>
      </c>
      <c r="D482" s="2">
        <v>44197</v>
      </c>
      <c r="E482">
        <v>80000</v>
      </c>
      <c r="F482" s="2">
        <v>44237</v>
      </c>
      <c r="G482" s="2">
        <v>44197</v>
      </c>
      <c r="H482" s="2">
        <v>44561</v>
      </c>
      <c r="I482">
        <v>6666.67</v>
      </c>
      <c r="J482">
        <v>12</v>
      </c>
      <c r="K482">
        <v>0</v>
      </c>
      <c r="L482">
        <v>0.05</v>
      </c>
      <c r="M482" t="s">
        <v>201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6666.67</v>
      </c>
      <c r="AN482">
        <v>6666.67</v>
      </c>
      <c r="AO482">
        <v>6666.67</v>
      </c>
      <c r="AP482">
        <v>6666.67</v>
      </c>
      <c r="AQ482">
        <v>6666.67</v>
      </c>
      <c r="AR482">
        <v>6666.67</v>
      </c>
      <c r="AS482">
        <v>6666.67</v>
      </c>
      <c r="AT482">
        <v>6666.67</v>
      </c>
      <c r="AU482">
        <v>6666.67</v>
      </c>
      <c r="AV482">
        <v>6666.67</v>
      </c>
      <c r="AW482">
        <v>6666.67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 x14ac:dyDescent="0.25">
      <c r="A483">
        <v>78</v>
      </c>
      <c r="B483" t="s">
        <v>158</v>
      </c>
      <c r="C483" t="s">
        <v>203</v>
      </c>
      <c r="D483" s="2">
        <v>44562</v>
      </c>
      <c r="E483">
        <v>76604.08</v>
      </c>
      <c r="F483" s="2">
        <v>44602</v>
      </c>
      <c r="G483" s="2">
        <v>44562</v>
      </c>
      <c r="H483" s="2">
        <v>44926</v>
      </c>
      <c r="I483">
        <v>6383.67</v>
      </c>
      <c r="J483">
        <v>12</v>
      </c>
      <c r="K483">
        <v>1</v>
      </c>
      <c r="L483">
        <v>0.03</v>
      </c>
      <c r="M483" t="s">
        <v>201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-70220.41</v>
      </c>
      <c r="AY483">
        <v>6383.67</v>
      </c>
      <c r="AZ483">
        <v>6383.67</v>
      </c>
      <c r="BA483">
        <v>6383.67</v>
      </c>
      <c r="BB483">
        <v>6383.67</v>
      </c>
      <c r="BC483">
        <v>6383.67</v>
      </c>
      <c r="BD483">
        <v>6383.67</v>
      </c>
      <c r="BE483">
        <v>6383.67</v>
      </c>
      <c r="BF483">
        <v>6383.67</v>
      </c>
      <c r="BG483">
        <v>6383.67</v>
      </c>
      <c r="BH483">
        <v>6383.67</v>
      </c>
      <c r="BI483">
        <v>6383.67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 x14ac:dyDescent="0.25">
      <c r="A484">
        <v>78</v>
      </c>
      <c r="B484" t="s">
        <v>158</v>
      </c>
      <c r="C484" t="s">
        <v>203</v>
      </c>
      <c r="D484" s="2">
        <v>44927</v>
      </c>
      <c r="E484">
        <v>73352.320000000007</v>
      </c>
      <c r="F484" s="2">
        <v>44967</v>
      </c>
      <c r="G484" s="2">
        <v>44927</v>
      </c>
      <c r="H484" s="2">
        <v>45291</v>
      </c>
      <c r="I484">
        <v>6112.69</v>
      </c>
      <c r="J484">
        <v>12</v>
      </c>
      <c r="K484">
        <v>2</v>
      </c>
      <c r="L484">
        <v>0.03</v>
      </c>
      <c r="M484" t="s">
        <v>201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-67239.63</v>
      </c>
      <c r="BK484">
        <v>6112.69</v>
      </c>
      <c r="BL484">
        <v>6112.69</v>
      </c>
      <c r="BM484">
        <v>6112.69</v>
      </c>
      <c r="BN484">
        <v>6112.69</v>
      </c>
      <c r="BO484">
        <v>6112.69</v>
      </c>
      <c r="BP484">
        <v>6112.69</v>
      </c>
      <c r="BQ484">
        <v>6112.69</v>
      </c>
      <c r="BR484">
        <v>6112.69</v>
      </c>
      <c r="BS484">
        <v>6112.69</v>
      </c>
      <c r="BT484">
        <v>6112.69</v>
      </c>
      <c r="BU484">
        <v>6112.69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 x14ac:dyDescent="0.25">
      <c r="A485">
        <v>78</v>
      </c>
      <c r="B485" t="s">
        <v>158</v>
      </c>
      <c r="C485" t="s">
        <v>203</v>
      </c>
      <c r="D485" s="2">
        <v>45292</v>
      </c>
      <c r="E485">
        <v>70238.59</v>
      </c>
      <c r="F485" s="2">
        <v>45332</v>
      </c>
      <c r="G485" s="2">
        <v>45292</v>
      </c>
      <c r="H485" s="2">
        <v>45657</v>
      </c>
      <c r="I485">
        <v>5853.22</v>
      </c>
      <c r="J485">
        <v>12</v>
      </c>
      <c r="K485">
        <v>3</v>
      </c>
      <c r="L485">
        <v>0.03</v>
      </c>
      <c r="M485" t="s">
        <v>201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-64385.37</v>
      </c>
      <c r="BW485">
        <v>5853.22</v>
      </c>
      <c r="BX485">
        <v>5853.22</v>
      </c>
      <c r="BY485">
        <v>5853.22</v>
      </c>
      <c r="BZ485">
        <v>5853.22</v>
      </c>
      <c r="CA485">
        <v>5853.22</v>
      </c>
      <c r="CB485">
        <v>5853.22</v>
      </c>
      <c r="CC485">
        <v>5853.22</v>
      </c>
      <c r="CD485">
        <v>5853.22</v>
      </c>
      <c r="CE485">
        <v>5853.22</v>
      </c>
      <c r="CF485">
        <v>5853.22</v>
      </c>
      <c r="CG485">
        <v>5853.22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 x14ac:dyDescent="0.25">
      <c r="A486">
        <v>78</v>
      </c>
      <c r="B486" t="s">
        <v>158</v>
      </c>
      <c r="C486" t="s">
        <v>203</v>
      </c>
      <c r="D486" s="2">
        <v>45658</v>
      </c>
      <c r="E486">
        <v>67257.03</v>
      </c>
      <c r="F486" s="2">
        <v>45698</v>
      </c>
      <c r="G486" s="2">
        <v>45658</v>
      </c>
      <c r="H486" s="2">
        <v>46022</v>
      </c>
      <c r="I486">
        <v>5604.75</v>
      </c>
      <c r="J486">
        <v>12</v>
      </c>
      <c r="K486">
        <v>4</v>
      </c>
      <c r="L486">
        <v>0.03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-61652.28</v>
      </c>
      <c r="CI486">
        <v>5604.75</v>
      </c>
      <c r="CJ486">
        <v>5604.75</v>
      </c>
      <c r="CK486">
        <v>5604.75</v>
      </c>
      <c r="CL486">
        <v>5604.75</v>
      </c>
      <c r="CM486">
        <v>5604.75</v>
      </c>
      <c r="CN486">
        <v>5604.75</v>
      </c>
      <c r="CO486">
        <v>5604.75</v>
      </c>
      <c r="CP486">
        <v>5604.75</v>
      </c>
      <c r="CQ486">
        <v>5604.75</v>
      </c>
      <c r="CR486">
        <v>5604.75</v>
      </c>
      <c r="CS486">
        <v>5604.75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</row>
    <row r="487" spans="1:109" x14ac:dyDescent="0.25">
      <c r="A487">
        <v>78</v>
      </c>
      <c r="B487" t="s">
        <v>158</v>
      </c>
      <c r="C487" t="s">
        <v>203</v>
      </c>
      <c r="D487" s="2">
        <v>46023</v>
      </c>
      <c r="E487">
        <v>64402.04</v>
      </c>
      <c r="F487" s="2">
        <v>46063</v>
      </c>
      <c r="G487" s="2">
        <v>46023</v>
      </c>
      <c r="H487" s="2">
        <v>46387</v>
      </c>
      <c r="I487">
        <v>5366.84</v>
      </c>
      <c r="J487">
        <v>12</v>
      </c>
      <c r="K487">
        <v>5</v>
      </c>
      <c r="L487">
        <v>0.03</v>
      </c>
      <c r="M487" t="s">
        <v>201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-59035.199999999997</v>
      </c>
      <c r="CU487">
        <v>5366.84</v>
      </c>
      <c r="CV487">
        <v>5366.84</v>
      </c>
      <c r="CW487">
        <v>5366.84</v>
      </c>
      <c r="CX487">
        <v>5366.84</v>
      </c>
      <c r="CY487">
        <v>5366.84</v>
      </c>
      <c r="CZ487">
        <v>5366.84</v>
      </c>
      <c r="DA487">
        <v>5366.84</v>
      </c>
      <c r="DB487">
        <v>5366.84</v>
      </c>
      <c r="DC487">
        <v>5366.84</v>
      </c>
      <c r="DD487">
        <v>5366.84</v>
      </c>
      <c r="DE487">
        <v>5366.84</v>
      </c>
    </row>
    <row r="488" spans="1:109" x14ac:dyDescent="0.25">
      <c r="A488">
        <v>78</v>
      </c>
      <c r="B488" t="s">
        <v>158</v>
      </c>
      <c r="C488" t="s">
        <v>203</v>
      </c>
      <c r="D488" s="2">
        <v>46388</v>
      </c>
      <c r="E488">
        <v>61668.24</v>
      </c>
      <c r="F488" s="2">
        <v>46428</v>
      </c>
      <c r="G488" s="2">
        <v>46388</v>
      </c>
      <c r="H488" s="2">
        <v>46752</v>
      </c>
      <c r="I488">
        <v>5139.0200000000004</v>
      </c>
      <c r="J488">
        <v>12</v>
      </c>
      <c r="K488">
        <v>6</v>
      </c>
      <c r="L488">
        <v>0.03</v>
      </c>
      <c r="M488" t="s">
        <v>201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 x14ac:dyDescent="0.25">
      <c r="A489">
        <v>82</v>
      </c>
      <c r="B489" t="s">
        <v>158</v>
      </c>
      <c r="C489" t="s">
        <v>203</v>
      </c>
      <c r="D489" s="2">
        <v>44197</v>
      </c>
      <c r="E489">
        <v>20000</v>
      </c>
      <c r="F489" s="2">
        <v>44237</v>
      </c>
      <c r="G489" s="2">
        <v>44197</v>
      </c>
      <c r="H489" s="2">
        <v>44561</v>
      </c>
      <c r="I489">
        <v>1666.67</v>
      </c>
      <c r="J489">
        <v>12</v>
      </c>
      <c r="K489">
        <v>0</v>
      </c>
      <c r="L489">
        <v>0.05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1666.67</v>
      </c>
      <c r="AN489">
        <v>1666.67</v>
      </c>
      <c r="AO489">
        <v>1666.67</v>
      </c>
      <c r="AP489">
        <v>1666.67</v>
      </c>
      <c r="AQ489">
        <v>1666.67</v>
      </c>
      <c r="AR489">
        <v>1666.67</v>
      </c>
      <c r="AS489">
        <v>1666.67</v>
      </c>
      <c r="AT489">
        <v>1666.67</v>
      </c>
      <c r="AU489">
        <v>1666.67</v>
      </c>
      <c r="AV489">
        <v>1666.67</v>
      </c>
      <c r="AW489">
        <v>1666.67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 x14ac:dyDescent="0.25">
      <c r="A490">
        <v>82</v>
      </c>
      <c r="B490" t="s">
        <v>158</v>
      </c>
      <c r="C490" t="s">
        <v>203</v>
      </c>
      <c r="D490" s="2">
        <v>44562</v>
      </c>
      <c r="E490">
        <v>19151.02</v>
      </c>
      <c r="F490" s="2">
        <v>44602</v>
      </c>
      <c r="G490" s="2">
        <v>44562</v>
      </c>
      <c r="H490" s="2">
        <v>44926</v>
      </c>
      <c r="I490">
        <v>1595.92</v>
      </c>
      <c r="J490">
        <v>12</v>
      </c>
      <c r="K490">
        <v>1</v>
      </c>
      <c r="L490">
        <v>0.03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-17555.099999999999</v>
      </c>
      <c r="AY490">
        <v>1595.92</v>
      </c>
      <c r="AZ490">
        <v>1595.92</v>
      </c>
      <c r="BA490">
        <v>1595.92</v>
      </c>
      <c r="BB490">
        <v>1595.92</v>
      </c>
      <c r="BC490">
        <v>1595.92</v>
      </c>
      <c r="BD490">
        <v>1595.92</v>
      </c>
      <c r="BE490">
        <v>1595.92</v>
      </c>
      <c r="BF490">
        <v>1595.92</v>
      </c>
      <c r="BG490">
        <v>1595.92</v>
      </c>
      <c r="BH490">
        <v>1595.92</v>
      </c>
      <c r="BI490">
        <v>1595.92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 x14ac:dyDescent="0.25">
      <c r="A491">
        <v>82</v>
      </c>
      <c r="B491" t="s">
        <v>158</v>
      </c>
      <c r="C491" t="s">
        <v>203</v>
      </c>
      <c r="D491" s="2">
        <v>44927</v>
      </c>
      <c r="E491">
        <v>18338.080000000002</v>
      </c>
      <c r="F491" s="2">
        <v>44967</v>
      </c>
      <c r="G491" s="2">
        <v>44927</v>
      </c>
      <c r="H491" s="2">
        <v>45291</v>
      </c>
      <c r="I491">
        <v>1528.17</v>
      </c>
      <c r="J491">
        <v>12</v>
      </c>
      <c r="K491">
        <v>2</v>
      </c>
      <c r="L491">
        <v>0.03</v>
      </c>
      <c r="M491" t="s">
        <v>201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-16809.91</v>
      </c>
      <c r="BK491">
        <v>1528.17</v>
      </c>
      <c r="BL491">
        <v>1528.17</v>
      </c>
      <c r="BM491">
        <v>1528.17</v>
      </c>
      <c r="BN491">
        <v>1528.17</v>
      </c>
      <c r="BO491">
        <v>1528.17</v>
      </c>
      <c r="BP491">
        <v>1528.17</v>
      </c>
      <c r="BQ491">
        <v>1528.17</v>
      </c>
      <c r="BR491">
        <v>1528.17</v>
      </c>
      <c r="BS491">
        <v>1528.17</v>
      </c>
      <c r="BT491">
        <v>1528.17</v>
      </c>
      <c r="BU491">
        <v>1528.17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 x14ac:dyDescent="0.25">
      <c r="A492">
        <v>82</v>
      </c>
      <c r="B492" t="s">
        <v>158</v>
      </c>
      <c r="C492" t="s">
        <v>203</v>
      </c>
      <c r="D492" s="2">
        <v>45292</v>
      </c>
      <c r="E492">
        <v>17559.650000000001</v>
      </c>
      <c r="F492" s="2">
        <v>45332</v>
      </c>
      <c r="G492" s="2">
        <v>45292</v>
      </c>
      <c r="H492" s="2">
        <v>45657</v>
      </c>
      <c r="I492">
        <v>1463.3</v>
      </c>
      <c r="J492">
        <v>12</v>
      </c>
      <c r="K492">
        <v>3</v>
      </c>
      <c r="L492">
        <v>0.03</v>
      </c>
      <c r="M492" t="s">
        <v>201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-16096.35</v>
      </c>
      <c r="BW492">
        <v>1463.3</v>
      </c>
      <c r="BX492">
        <v>1463.3</v>
      </c>
      <c r="BY492">
        <v>1463.3</v>
      </c>
      <c r="BZ492">
        <v>1463.3</v>
      </c>
      <c r="CA492">
        <v>1463.3</v>
      </c>
      <c r="CB492">
        <v>1463.3</v>
      </c>
      <c r="CC492">
        <v>1463.3</v>
      </c>
      <c r="CD492">
        <v>1463.3</v>
      </c>
      <c r="CE492">
        <v>1463.3</v>
      </c>
      <c r="CF492">
        <v>1463.3</v>
      </c>
      <c r="CG492">
        <v>1463.3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 x14ac:dyDescent="0.25">
      <c r="A493">
        <v>82</v>
      </c>
      <c r="B493" t="s">
        <v>158</v>
      </c>
      <c r="C493" t="s">
        <v>203</v>
      </c>
      <c r="D493" s="2">
        <v>45658</v>
      </c>
      <c r="E493">
        <v>16814.259999999998</v>
      </c>
      <c r="F493" s="2">
        <v>45698</v>
      </c>
      <c r="G493" s="2">
        <v>45658</v>
      </c>
      <c r="H493" s="2">
        <v>46022</v>
      </c>
      <c r="I493">
        <v>1401.19</v>
      </c>
      <c r="J493">
        <v>12</v>
      </c>
      <c r="K493">
        <v>4</v>
      </c>
      <c r="L493">
        <v>0.03</v>
      </c>
      <c r="M493" t="s">
        <v>201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-15413.07</v>
      </c>
      <c r="CI493">
        <v>1401.19</v>
      </c>
      <c r="CJ493">
        <v>1401.19</v>
      </c>
      <c r="CK493">
        <v>1401.19</v>
      </c>
      <c r="CL493">
        <v>1401.19</v>
      </c>
      <c r="CM493">
        <v>1401.19</v>
      </c>
      <c r="CN493">
        <v>1401.19</v>
      </c>
      <c r="CO493">
        <v>1401.19</v>
      </c>
      <c r="CP493">
        <v>1401.19</v>
      </c>
      <c r="CQ493">
        <v>1401.19</v>
      </c>
      <c r="CR493">
        <v>1401.19</v>
      </c>
      <c r="CS493">
        <v>1401.19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</row>
    <row r="494" spans="1:109" x14ac:dyDescent="0.25">
      <c r="A494">
        <v>82</v>
      </c>
      <c r="B494" t="s">
        <v>158</v>
      </c>
      <c r="C494" t="s">
        <v>203</v>
      </c>
      <c r="D494" s="2">
        <v>46023</v>
      </c>
      <c r="E494">
        <v>16100.51</v>
      </c>
      <c r="F494" s="2">
        <v>46063</v>
      </c>
      <c r="G494" s="2">
        <v>46023</v>
      </c>
      <c r="H494" s="2">
        <v>46387</v>
      </c>
      <c r="I494">
        <v>1341.71</v>
      </c>
      <c r="J494">
        <v>12</v>
      </c>
      <c r="K494">
        <v>5</v>
      </c>
      <c r="L494">
        <v>0.03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-14758.8</v>
      </c>
      <c r="CU494">
        <v>1341.71</v>
      </c>
      <c r="CV494">
        <v>1341.71</v>
      </c>
      <c r="CW494">
        <v>1341.71</v>
      </c>
      <c r="CX494">
        <v>1341.71</v>
      </c>
      <c r="CY494">
        <v>1341.71</v>
      </c>
      <c r="CZ494">
        <v>1341.71</v>
      </c>
      <c r="DA494">
        <v>1341.71</v>
      </c>
      <c r="DB494">
        <v>1341.71</v>
      </c>
      <c r="DC494">
        <v>1341.71</v>
      </c>
      <c r="DD494">
        <v>1341.71</v>
      </c>
      <c r="DE494">
        <v>1341.71</v>
      </c>
    </row>
    <row r="495" spans="1:109" x14ac:dyDescent="0.25">
      <c r="A495">
        <v>82</v>
      </c>
      <c r="B495" t="s">
        <v>158</v>
      </c>
      <c r="C495" t="s">
        <v>203</v>
      </c>
      <c r="D495" s="2">
        <v>46388</v>
      </c>
      <c r="E495">
        <v>15417.06</v>
      </c>
      <c r="F495" s="2">
        <v>46428</v>
      </c>
      <c r="G495" s="2">
        <v>46388</v>
      </c>
      <c r="H495" s="2">
        <v>46752</v>
      </c>
      <c r="I495">
        <v>1284.75</v>
      </c>
      <c r="J495">
        <v>12</v>
      </c>
      <c r="K495">
        <v>6</v>
      </c>
      <c r="L495">
        <v>0.03</v>
      </c>
      <c r="M495" t="s">
        <v>201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</row>
    <row r="496" spans="1:109" x14ac:dyDescent="0.25">
      <c r="A496">
        <v>83</v>
      </c>
      <c r="B496" t="s">
        <v>159</v>
      </c>
      <c r="C496" t="s">
        <v>203</v>
      </c>
      <c r="D496" s="2">
        <v>44197</v>
      </c>
      <c r="E496">
        <v>20000</v>
      </c>
      <c r="F496" s="2">
        <v>44237</v>
      </c>
      <c r="G496" s="2">
        <v>44197</v>
      </c>
      <c r="H496" s="2">
        <v>44561</v>
      </c>
      <c r="I496">
        <v>1666.67</v>
      </c>
      <c r="J496">
        <v>12</v>
      </c>
      <c r="K496">
        <v>0</v>
      </c>
      <c r="L496">
        <v>0.05</v>
      </c>
      <c r="M496" t="s">
        <v>201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1666.67</v>
      </c>
      <c r="AN496">
        <v>1666.67</v>
      </c>
      <c r="AO496">
        <v>1666.67</v>
      </c>
      <c r="AP496">
        <v>1666.67</v>
      </c>
      <c r="AQ496">
        <v>1666.67</v>
      </c>
      <c r="AR496">
        <v>1666.67</v>
      </c>
      <c r="AS496">
        <v>1666.67</v>
      </c>
      <c r="AT496">
        <v>1666.67</v>
      </c>
      <c r="AU496">
        <v>1666.67</v>
      </c>
      <c r="AV496">
        <v>1666.67</v>
      </c>
      <c r="AW496">
        <v>1666.67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</row>
    <row r="497" spans="1:109" x14ac:dyDescent="0.25">
      <c r="A497">
        <v>83</v>
      </c>
      <c r="B497" t="s">
        <v>159</v>
      </c>
      <c r="C497" t="s">
        <v>203</v>
      </c>
      <c r="D497" s="2">
        <v>44562</v>
      </c>
      <c r="E497">
        <v>19151.02</v>
      </c>
      <c r="F497" s="2">
        <v>44602</v>
      </c>
      <c r="G497" s="2">
        <v>44562</v>
      </c>
      <c r="H497" s="2">
        <v>44926</v>
      </c>
      <c r="I497">
        <v>1595.92</v>
      </c>
      <c r="J497">
        <v>12</v>
      </c>
      <c r="K497">
        <v>1</v>
      </c>
      <c r="L497">
        <v>0.03</v>
      </c>
      <c r="M497" t="s">
        <v>201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-17555.099999999999</v>
      </c>
      <c r="AY497">
        <v>1595.92</v>
      </c>
      <c r="AZ497">
        <v>1595.92</v>
      </c>
      <c r="BA497">
        <v>1595.92</v>
      </c>
      <c r="BB497">
        <v>1595.92</v>
      </c>
      <c r="BC497">
        <v>1595.92</v>
      </c>
      <c r="BD497">
        <v>1595.92</v>
      </c>
      <c r="BE497">
        <v>1595.92</v>
      </c>
      <c r="BF497">
        <v>1595.92</v>
      </c>
      <c r="BG497">
        <v>1595.92</v>
      </c>
      <c r="BH497">
        <v>1595.92</v>
      </c>
      <c r="BI497">
        <v>1595.92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</row>
    <row r="498" spans="1:109" x14ac:dyDescent="0.25">
      <c r="A498">
        <v>83</v>
      </c>
      <c r="B498" t="s">
        <v>159</v>
      </c>
      <c r="C498" t="s">
        <v>203</v>
      </c>
      <c r="D498" s="2">
        <v>44927</v>
      </c>
      <c r="E498">
        <v>18338.080000000002</v>
      </c>
      <c r="F498" s="2">
        <v>44967</v>
      </c>
      <c r="G498" s="2">
        <v>44927</v>
      </c>
      <c r="H498" s="2">
        <v>45291</v>
      </c>
      <c r="I498">
        <v>1528.17</v>
      </c>
      <c r="J498">
        <v>12</v>
      </c>
      <c r="K498">
        <v>2</v>
      </c>
      <c r="L498">
        <v>0.03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-16809.91</v>
      </c>
      <c r="BK498">
        <v>1528.17</v>
      </c>
      <c r="BL498">
        <v>1528.17</v>
      </c>
      <c r="BM498">
        <v>1528.17</v>
      </c>
      <c r="BN498">
        <v>1528.17</v>
      </c>
      <c r="BO498">
        <v>1528.17</v>
      </c>
      <c r="BP498">
        <v>1528.17</v>
      </c>
      <c r="BQ498">
        <v>1528.17</v>
      </c>
      <c r="BR498">
        <v>1528.17</v>
      </c>
      <c r="BS498">
        <v>1528.17</v>
      </c>
      <c r="BT498">
        <v>1528.17</v>
      </c>
      <c r="BU498">
        <v>1528.17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</row>
    <row r="499" spans="1:109" x14ac:dyDescent="0.25">
      <c r="A499">
        <v>83</v>
      </c>
      <c r="B499" t="s">
        <v>159</v>
      </c>
      <c r="C499" t="s">
        <v>203</v>
      </c>
      <c r="D499" s="2">
        <v>45292</v>
      </c>
      <c r="E499">
        <v>17559.650000000001</v>
      </c>
      <c r="F499" s="2">
        <v>45332</v>
      </c>
      <c r="G499" s="2">
        <v>45292</v>
      </c>
      <c r="H499" s="2">
        <v>45657</v>
      </c>
      <c r="I499">
        <v>1463.3</v>
      </c>
      <c r="J499">
        <v>12</v>
      </c>
      <c r="K499">
        <v>3</v>
      </c>
      <c r="L499">
        <v>0.03</v>
      </c>
      <c r="M499" t="s">
        <v>201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-16096.35</v>
      </c>
      <c r="BW499">
        <v>1463.3</v>
      </c>
      <c r="BX499">
        <v>1463.3</v>
      </c>
      <c r="BY499">
        <v>1463.3</v>
      </c>
      <c r="BZ499">
        <v>1463.3</v>
      </c>
      <c r="CA499">
        <v>1463.3</v>
      </c>
      <c r="CB499">
        <v>1463.3</v>
      </c>
      <c r="CC499">
        <v>1463.3</v>
      </c>
      <c r="CD499">
        <v>1463.3</v>
      </c>
      <c r="CE499">
        <v>1463.3</v>
      </c>
      <c r="CF499">
        <v>1463.3</v>
      </c>
      <c r="CG499">
        <v>1463.3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 x14ac:dyDescent="0.25">
      <c r="A500">
        <v>83</v>
      </c>
      <c r="B500" t="s">
        <v>159</v>
      </c>
      <c r="C500" t="s">
        <v>203</v>
      </c>
      <c r="D500" s="2">
        <v>45658</v>
      </c>
      <c r="E500">
        <v>16814.259999999998</v>
      </c>
      <c r="F500" s="2">
        <v>45698</v>
      </c>
      <c r="G500" s="2">
        <v>45658</v>
      </c>
      <c r="H500" s="2">
        <v>46022</v>
      </c>
      <c r="I500">
        <v>1401.19</v>
      </c>
      <c r="J500">
        <v>12</v>
      </c>
      <c r="K500">
        <v>4</v>
      </c>
      <c r="L500">
        <v>0.03</v>
      </c>
      <c r="M500" t="s">
        <v>201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-15413.07</v>
      </c>
      <c r="CI500">
        <v>1401.19</v>
      </c>
      <c r="CJ500">
        <v>1401.19</v>
      </c>
      <c r="CK500">
        <v>1401.19</v>
      </c>
      <c r="CL500">
        <v>1401.19</v>
      </c>
      <c r="CM500">
        <v>1401.19</v>
      </c>
      <c r="CN500">
        <v>1401.19</v>
      </c>
      <c r="CO500">
        <v>1401.19</v>
      </c>
      <c r="CP500">
        <v>1401.19</v>
      </c>
      <c r="CQ500">
        <v>1401.19</v>
      </c>
      <c r="CR500">
        <v>1401.19</v>
      </c>
      <c r="CS500">
        <v>1401.19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 x14ac:dyDescent="0.25">
      <c r="A501">
        <v>83</v>
      </c>
      <c r="B501" t="s">
        <v>159</v>
      </c>
      <c r="C501" t="s">
        <v>203</v>
      </c>
      <c r="D501" s="2">
        <v>46023</v>
      </c>
      <c r="E501">
        <v>16100.51</v>
      </c>
      <c r="F501" s="2">
        <v>46063</v>
      </c>
      <c r="G501" s="2">
        <v>46023</v>
      </c>
      <c r="H501" s="2">
        <v>46387</v>
      </c>
      <c r="I501">
        <v>1341.71</v>
      </c>
      <c r="J501">
        <v>12</v>
      </c>
      <c r="K501">
        <v>5</v>
      </c>
      <c r="L501">
        <v>0.03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-14758.8</v>
      </c>
      <c r="CU501">
        <v>1341.71</v>
      </c>
      <c r="CV501">
        <v>1341.71</v>
      </c>
      <c r="CW501">
        <v>1341.71</v>
      </c>
      <c r="CX501">
        <v>1341.71</v>
      </c>
      <c r="CY501">
        <v>1341.71</v>
      </c>
      <c r="CZ501">
        <v>1341.71</v>
      </c>
      <c r="DA501">
        <v>1341.71</v>
      </c>
      <c r="DB501">
        <v>1341.71</v>
      </c>
      <c r="DC501">
        <v>1341.71</v>
      </c>
      <c r="DD501">
        <v>1341.71</v>
      </c>
      <c r="DE501">
        <v>1341.71</v>
      </c>
    </row>
    <row r="502" spans="1:109" x14ac:dyDescent="0.25">
      <c r="A502">
        <v>83</v>
      </c>
      <c r="B502" t="s">
        <v>159</v>
      </c>
      <c r="C502" t="s">
        <v>203</v>
      </c>
      <c r="D502" s="2">
        <v>46388</v>
      </c>
      <c r="E502">
        <v>15417.06</v>
      </c>
      <c r="F502" s="2">
        <v>46428</v>
      </c>
      <c r="G502" s="2">
        <v>46388</v>
      </c>
      <c r="H502" s="2">
        <v>46752</v>
      </c>
      <c r="I502">
        <v>1284.75</v>
      </c>
      <c r="J502">
        <v>12</v>
      </c>
      <c r="K502">
        <v>6</v>
      </c>
      <c r="L502">
        <v>0.03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</row>
    <row r="503" spans="1:109" x14ac:dyDescent="0.25">
      <c r="A503">
        <v>84</v>
      </c>
      <c r="B503" t="s">
        <v>160</v>
      </c>
      <c r="C503" t="s">
        <v>203</v>
      </c>
      <c r="D503" s="2">
        <v>44197</v>
      </c>
      <c r="E503">
        <v>10000</v>
      </c>
      <c r="F503" s="2">
        <v>44237</v>
      </c>
      <c r="G503" s="2">
        <v>44197</v>
      </c>
      <c r="H503" s="2">
        <v>44561</v>
      </c>
      <c r="I503">
        <v>833.33</v>
      </c>
      <c r="J503">
        <v>12</v>
      </c>
      <c r="K503">
        <v>0</v>
      </c>
      <c r="L503">
        <v>0.05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833.33</v>
      </c>
      <c r="AN503">
        <v>833.33</v>
      </c>
      <c r="AO503">
        <v>833.33</v>
      </c>
      <c r="AP503">
        <v>833.33</v>
      </c>
      <c r="AQ503">
        <v>833.33</v>
      </c>
      <c r="AR503">
        <v>833.33</v>
      </c>
      <c r="AS503">
        <v>833.33</v>
      </c>
      <c r="AT503">
        <v>833.33</v>
      </c>
      <c r="AU503">
        <v>833.33</v>
      </c>
      <c r="AV503">
        <v>833.33</v>
      </c>
      <c r="AW503">
        <v>833.33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</row>
    <row r="504" spans="1:109" x14ac:dyDescent="0.25">
      <c r="A504">
        <v>84</v>
      </c>
      <c r="B504" t="s">
        <v>160</v>
      </c>
      <c r="C504" t="s">
        <v>203</v>
      </c>
      <c r="D504" s="2">
        <v>44562</v>
      </c>
      <c r="E504">
        <v>9565.9599999999991</v>
      </c>
      <c r="F504" s="2">
        <v>44602</v>
      </c>
      <c r="G504" s="2">
        <v>44562</v>
      </c>
      <c r="H504" s="2">
        <v>44926</v>
      </c>
      <c r="I504">
        <v>797.16</v>
      </c>
      <c r="J504">
        <v>12</v>
      </c>
      <c r="K504">
        <v>1</v>
      </c>
      <c r="L504">
        <v>0.03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-8768.7999999999993</v>
      </c>
      <c r="AY504">
        <v>797.16</v>
      </c>
      <c r="AZ504">
        <v>797.16</v>
      </c>
      <c r="BA504">
        <v>797.16</v>
      </c>
      <c r="BB504">
        <v>797.16</v>
      </c>
      <c r="BC504">
        <v>797.16</v>
      </c>
      <c r="BD504">
        <v>797.16</v>
      </c>
      <c r="BE504">
        <v>797.16</v>
      </c>
      <c r="BF504">
        <v>797.16</v>
      </c>
      <c r="BG504">
        <v>797.16</v>
      </c>
      <c r="BH504">
        <v>797.16</v>
      </c>
      <c r="BI504">
        <v>797.16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 x14ac:dyDescent="0.25">
      <c r="A505">
        <v>84</v>
      </c>
      <c r="B505" t="s">
        <v>160</v>
      </c>
      <c r="C505" t="s">
        <v>203</v>
      </c>
      <c r="D505" s="2">
        <v>44927</v>
      </c>
      <c r="E505">
        <v>9150.75</v>
      </c>
      <c r="F505" s="2">
        <v>44967</v>
      </c>
      <c r="G505" s="2">
        <v>44927</v>
      </c>
      <c r="H505" s="2">
        <v>45291</v>
      </c>
      <c r="I505">
        <v>762.56</v>
      </c>
      <c r="J505">
        <v>12</v>
      </c>
      <c r="K505">
        <v>2</v>
      </c>
      <c r="L505">
        <v>0.03</v>
      </c>
      <c r="M505" t="s">
        <v>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-8388.19</v>
      </c>
      <c r="BK505">
        <v>762.56</v>
      </c>
      <c r="BL505">
        <v>762.56</v>
      </c>
      <c r="BM505">
        <v>762.56</v>
      </c>
      <c r="BN505">
        <v>762.56</v>
      </c>
      <c r="BO505">
        <v>762.56</v>
      </c>
      <c r="BP505">
        <v>762.56</v>
      </c>
      <c r="BQ505">
        <v>762.56</v>
      </c>
      <c r="BR505">
        <v>762.56</v>
      </c>
      <c r="BS505">
        <v>762.56</v>
      </c>
      <c r="BT505">
        <v>762.56</v>
      </c>
      <c r="BU505">
        <v>762.56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 x14ac:dyDescent="0.25">
      <c r="A506">
        <v>84</v>
      </c>
      <c r="B506" t="s">
        <v>160</v>
      </c>
      <c r="C506" t="s">
        <v>203</v>
      </c>
      <c r="D506" s="2">
        <v>45292</v>
      </c>
      <c r="E506">
        <v>8753.57</v>
      </c>
      <c r="F506" s="2">
        <v>45332</v>
      </c>
      <c r="G506" s="2">
        <v>45292</v>
      </c>
      <c r="H506" s="2">
        <v>45657</v>
      </c>
      <c r="I506">
        <v>729.46</v>
      </c>
      <c r="J506">
        <v>12</v>
      </c>
      <c r="K506">
        <v>3</v>
      </c>
      <c r="L506">
        <v>0.03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-8024.11</v>
      </c>
      <c r="BW506">
        <v>729.46</v>
      </c>
      <c r="BX506">
        <v>729.46</v>
      </c>
      <c r="BY506">
        <v>729.46</v>
      </c>
      <c r="BZ506">
        <v>729.46</v>
      </c>
      <c r="CA506">
        <v>729.46</v>
      </c>
      <c r="CB506">
        <v>729.46</v>
      </c>
      <c r="CC506">
        <v>729.46</v>
      </c>
      <c r="CD506">
        <v>729.46</v>
      </c>
      <c r="CE506">
        <v>729.46</v>
      </c>
      <c r="CF506">
        <v>729.46</v>
      </c>
      <c r="CG506">
        <v>729.46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 x14ac:dyDescent="0.25">
      <c r="A507">
        <v>84</v>
      </c>
      <c r="B507" t="s">
        <v>160</v>
      </c>
      <c r="C507" t="s">
        <v>203</v>
      </c>
      <c r="D507" s="2">
        <v>45658</v>
      </c>
      <c r="E507">
        <v>8373.6299999999992</v>
      </c>
      <c r="F507" s="2">
        <v>45698</v>
      </c>
      <c r="G507" s="2">
        <v>45658</v>
      </c>
      <c r="H507" s="2">
        <v>46022</v>
      </c>
      <c r="I507">
        <v>697.8</v>
      </c>
      <c r="J507">
        <v>12</v>
      </c>
      <c r="K507">
        <v>4</v>
      </c>
      <c r="L507">
        <v>0.03</v>
      </c>
      <c r="M507" t="s">
        <v>201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-7675.83</v>
      </c>
      <c r="CI507">
        <v>697.8</v>
      </c>
      <c r="CJ507">
        <v>697.8</v>
      </c>
      <c r="CK507">
        <v>697.8</v>
      </c>
      <c r="CL507">
        <v>697.8</v>
      </c>
      <c r="CM507">
        <v>697.8</v>
      </c>
      <c r="CN507">
        <v>697.8</v>
      </c>
      <c r="CO507">
        <v>697.8</v>
      </c>
      <c r="CP507">
        <v>697.8</v>
      </c>
      <c r="CQ507">
        <v>697.8</v>
      </c>
      <c r="CR507">
        <v>697.8</v>
      </c>
      <c r="CS507">
        <v>697.8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 x14ac:dyDescent="0.25">
      <c r="A508">
        <v>84</v>
      </c>
      <c r="B508" t="s">
        <v>160</v>
      </c>
      <c r="C508" t="s">
        <v>203</v>
      </c>
      <c r="D508" s="2">
        <v>46023</v>
      </c>
      <c r="E508">
        <v>8010.18</v>
      </c>
      <c r="F508" s="2">
        <v>46063</v>
      </c>
      <c r="G508" s="2">
        <v>46023</v>
      </c>
      <c r="H508" s="2">
        <v>46387</v>
      </c>
      <c r="I508">
        <v>667.51</v>
      </c>
      <c r="J508">
        <v>12</v>
      </c>
      <c r="K508">
        <v>5</v>
      </c>
      <c r="L508">
        <v>0.03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-7342.67</v>
      </c>
      <c r="CU508">
        <v>667.51</v>
      </c>
      <c r="CV508">
        <v>667.51</v>
      </c>
      <c r="CW508">
        <v>667.51</v>
      </c>
      <c r="CX508">
        <v>667.51</v>
      </c>
      <c r="CY508">
        <v>667.51</v>
      </c>
      <c r="CZ508">
        <v>667.51</v>
      </c>
      <c r="DA508">
        <v>667.51</v>
      </c>
      <c r="DB508">
        <v>667.51</v>
      </c>
      <c r="DC508">
        <v>667.51</v>
      </c>
      <c r="DD508">
        <v>667.51</v>
      </c>
      <c r="DE508">
        <v>667.51</v>
      </c>
    </row>
    <row r="509" spans="1:109" x14ac:dyDescent="0.25">
      <c r="A509">
        <v>84</v>
      </c>
      <c r="B509" t="s">
        <v>160</v>
      </c>
      <c r="C509" t="s">
        <v>203</v>
      </c>
      <c r="D509" s="2">
        <v>46388</v>
      </c>
      <c r="E509">
        <v>7662.5</v>
      </c>
      <c r="F509" s="2">
        <v>46428</v>
      </c>
      <c r="G509" s="2">
        <v>46388</v>
      </c>
      <c r="H509" s="2">
        <v>46752</v>
      </c>
      <c r="I509">
        <v>638.54</v>
      </c>
      <c r="J509">
        <v>12</v>
      </c>
      <c r="K509">
        <v>6</v>
      </c>
      <c r="L509">
        <v>0.03</v>
      </c>
      <c r="M509" t="s">
        <v>201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 x14ac:dyDescent="0.25">
      <c r="A510">
        <v>85</v>
      </c>
      <c r="B510" t="s">
        <v>161</v>
      </c>
      <c r="C510" t="s">
        <v>203</v>
      </c>
      <c r="D510" s="2">
        <v>44197</v>
      </c>
      <c r="E510">
        <v>30000</v>
      </c>
      <c r="F510" s="2">
        <v>44237</v>
      </c>
      <c r="G510" s="2">
        <v>44197</v>
      </c>
      <c r="H510" s="2">
        <v>44561</v>
      </c>
      <c r="I510">
        <v>2500</v>
      </c>
      <c r="J510">
        <v>12</v>
      </c>
      <c r="K510">
        <v>0</v>
      </c>
      <c r="L510">
        <v>0.05</v>
      </c>
      <c r="M510" t="s">
        <v>201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2500</v>
      </c>
      <c r="AN510">
        <v>2500</v>
      </c>
      <c r="AO510">
        <v>2500</v>
      </c>
      <c r="AP510">
        <v>2500</v>
      </c>
      <c r="AQ510">
        <v>2500</v>
      </c>
      <c r="AR510">
        <v>2500</v>
      </c>
      <c r="AS510">
        <v>2500</v>
      </c>
      <c r="AT510">
        <v>2500</v>
      </c>
      <c r="AU510">
        <v>2500</v>
      </c>
      <c r="AV510">
        <v>2500</v>
      </c>
      <c r="AW510">
        <v>2500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</row>
    <row r="511" spans="1:109" x14ac:dyDescent="0.25">
      <c r="A511">
        <v>85</v>
      </c>
      <c r="B511" t="s">
        <v>161</v>
      </c>
      <c r="C511" t="s">
        <v>203</v>
      </c>
      <c r="D511" s="2">
        <v>44562</v>
      </c>
      <c r="E511">
        <v>26863.37</v>
      </c>
      <c r="F511" s="2">
        <v>44602</v>
      </c>
      <c r="G511" s="2">
        <v>44562</v>
      </c>
      <c r="H511" s="2">
        <v>44926</v>
      </c>
      <c r="I511">
        <v>2238.61</v>
      </c>
      <c r="J511">
        <v>12</v>
      </c>
      <c r="K511">
        <v>1</v>
      </c>
      <c r="L511">
        <v>0.03</v>
      </c>
      <c r="M511" t="s">
        <v>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-24624.76</v>
      </c>
      <c r="AY511">
        <v>2238.61</v>
      </c>
      <c r="AZ511">
        <v>2238.61</v>
      </c>
      <c r="BA511">
        <v>2238.61</v>
      </c>
      <c r="BB511">
        <v>2238.61</v>
      </c>
      <c r="BC511">
        <v>2238.61</v>
      </c>
      <c r="BD511">
        <v>2238.61</v>
      </c>
      <c r="BE511">
        <v>2238.61</v>
      </c>
      <c r="BF511">
        <v>2238.61</v>
      </c>
      <c r="BG511">
        <v>2238.61</v>
      </c>
      <c r="BH511">
        <v>2238.61</v>
      </c>
      <c r="BI511">
        <v>2238.61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</row>
    <row r="512" spans="1:109" x14ac:dyDescent="0.25">
      <c r="A512">
        <v>85</v>
      </c>
      <c r="B512" t="s">
        <v>161</v>
      </c>
      <c r="C512" t="s">
        <v>203</v>
      </c>
      <c r="D512" s="2">
        <v>44927</v>
      </c>
      <c r="E512">
        <v>24054.68</v>
      </c>
      <c r="F512" s="2">
        <v>44967</v>
      </c>
      <c r="G512" s="2">
        <v>44927</v>
      </c>
      <c r="H512" s="2">
        <v>45291</v>
      </c>
      <c r="I512">
        <v>2004.56</v>
      </c>
      <c r="J512">
        <v>12</v>
      </c>
      <c r="K512">
        <v>2</v>
      </c>
      <c r="L512">
        <v>0.03</v>
      </c>
      <c r="M512" t="s">
        <v>201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-22050.12</v>
      </c>
      <c r="BK512">
        <v>2004.56</v>
      </c>
      <c r="BL512">
        <v>2004.56</v>
      </c>
      <c r="BM512">
        <v>2004.56</v>
      </c>
      <c r="BN512">
        <v>2004.56</v>
      </c>
      <c r="BO512">
        <v>2004.56</v>
      </c>
      <c r="BP512">
        <v>2004.56</v>
      </c>
      <c r="BQ512">
        <v>2004.56</v>
      </c>
      <c r="BR512">
        <v>2004.56</v>
      </c>
      <c r="BS512">
        <v>2004.56</v>
      </c>
      <c r="BT512">
        <v>2004.56</v>
      </c>
      <c r="BU512">
        <v>2004.56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09" x14ac:dyDescent="0.25">
      <c r="A513">
        <v>85</v>
      </c>
      <c r="B513" t="s">
        <v>161</v>
      </c>
      <c r="C513" t="s">
        <v>203</v>
      </c>
      <c r="D513" s="2">
        <v>45292</v>
      </c>
      <c r="E513">
        <v>21539.66</v>
      </c>
      <c r="F513" s="2">
        <v>45332</v>
      </c>
      <c r="G513" s="2">
        <v>45292</v>
      </c>
      <c r="H513" s="2">
        <v>45657</v>
      </c>
      <c r="I513">
        <v>1794.97</v>
      </c>
      <c r="J513">
        <v>12</v>
      </c>
      <c r="K513">
        <v>3</v>
      </c>
      <c r="L513">
        <v>0.03</v>
      </c>
      <c r="M513" t="s">
        <v>201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-19744.689999999999</v>
      </c>
      <c r="BW513">
        <v>1794.97</v>
      </c>
      <c r="BX513">
        <v>1794.97</v>
      </c>
      <c r="BY513">
        <v>1794.97</v>
      </c>
      <c r="BZ513">
        <v>1794.97</v>
      </c>
      <c r="CA513">
        <v>1794.97</v>
      </c>
      <c r="CB513">
        <v>1794.97</v>
      </c>
      <c r="CC513">
        <v>1794.97</v>
      </c>
      <c r="CD513">
        <v>1794.97</v>
      </c>
      <c r="CE513">
        <v>1794.97</v>
      </c>
      <c r="CF513">
        <v>1794.97</v>
      </c>
      <c r="CG513">
        <v>1794.97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 x14ac:dyDescent="0.25">
      <c r="A514">
        <v>85</v>
      </c>
      <c r="B514" t="s">
        <v>161</v>
      </c>
      <c r="C514" t="s">
        <v>203</v>
      </c>
      <c r="D514" s="2">
        <v>45658</v>
      </c>
      <c r="E514">
        <v>19287.59</v>
      </c>
      <c r="F514" s="2">
        <v>45698</v>
      </c>
      <c r="G514" s="2">
        <v>45658</v>
      </c>
      <c r="H514" s="2">
        <v>46022</v>
      </c>
      <c r="I514">
        <v>1607.3</v>
      </c>
      <c r="J514">
        <v>12</v>
      </c>
      <c r="K514">
        <v>4</v>
      </c>
      <c r="L514">
        <v>0.03</v>
      </c>
      <c r="M514" t="s">
        <v>201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-17680.29</v>
      </c>
      <c r="CI514">
        <v>1607.3</v>
      </c>
      <c r="CJ514">
        <v>1607.3</v>
      </c>
      <c r="CK514">
        <v>1607.3</v>
      </c>
      <c r="CL514">
        <v>1607.3</v>
      </c>
      <c r="CM514">
        <v>1607.3</v>
      </c>
      <c r="CN514">
        <v>1607.3</v>
      </c>
      <c r="CO514">
        <v>1607.3</v>
      </c>
      <c r="CP514">
        <v>1607.3</v>
      </c>
      <c r="CQ514">
        <v>1607.3</v>
      </c>
      <c r="CR514">
        <v>1607.3</v>
      </c>
      <c r="CS514">
        <v>1607.3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</row>
    <row r="515" spans="1:109" x14ac:dyDescent="0.25">
      <c r="A515">
        <v>85</v>
      </c>
      <c r="B515" t="s">
        <v>161</v>
      </c>
      <c r="C515" t="s">
        <v>203</v>
      </c>
      <c r="D515" s="2">
        <v>46023</v>
      </c>
      <c r="E515">
        <v>17270.990000000002</v>
      </c>
      <c r="F515" s="2">
        <v>46063</v>
      </c>
      <c r="G515" s="2">
        <v>46023</v>
      </c>
      <c r="H515" s="2">
        <v>46387</v>
      </c>
      <c r="I515">
        <v>1439.25</v>
      </c>
      <c r="J515">
        <v>12</v>
      </c>
      <c r="K515">
        <v>5</v>
      </c>
      <c r="L515">
        <v>0.03</v>
      </c>
      <c r="M515" t="s">
        <v>201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-15831.74</v>
      </c>
      <c r="CU515">
        <v>1439.25</v>
      </c>
      <c r="CV515">
        <v>1439.25</v>
      </c>
      <c r="CW515">
        <v>1439.25</v>
      </c>
      <c r="CX515">
        <v>1439.25</v>
      </c>
      <c r="CY515">
        <v>1439.25</v>
      </c>
      <c r="CZ515">
        <v>1439.25</v>
      </c>
      <c r="DA515">
        <v>1439.25</v>
      </c>
      <c r="DB515">
        <v>1439.25</v>
      </c>
      <c r="DC515">
        <v>1439.25</v>
      </c>
      <c r="DD515">
        <v>1439.25</v>
      </c>
      <c r="DE515">
        <v>1439.25</v>
      </c>
    </row>
    <row r="516" spans="1:109" x14ac:dyDescent="0.25">
      <c r="A516">
        <v>85</v>
      </c>
      <c r="B516" t="s">
        <v>161</v>
      </c>
      <c r="C516" t="s">
        <v>203</v>
      </c>
      <c r="D516" s="2">
        <v>46388</v>
      </c>
      <c r="E516">
        <v>15465.23</v>
      </c>
      <c r="F516" s="2">
        <v>46428</v>
      </c>
      <c r="G516" s="2">
        <v>46388</v>
      </c>
      <c r="H516" s="2">
        <v>46752</v>
      </c>
      <c r="I516">
        <v>1288.77</v>
      </c>
      <c r="J516">
        <v>12</v>
      </c>
      <c r="K516">
        <v>6</v>
      </c>
      <c r="L516">
        <v>0.03</v>
      </c>
      <c r="M516" t="s">
        <v>201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</row>
    <row r="517" spans="1:109" x14ac:dyDescent="0.25">
      <c r="A517">
        <v>86</v>
      </c>
      <c r="B517" t="s">
        <v>162</v>
      </c>
      <c r="C517" t="s">
        <v>203</v>
      </c>
      <c r="D517" s="2">
        <v>44197</v>
      </c>
      <c r="E517">
        <v>10000</v>
      </c>
      <c r="F517" s="2">
        <v>44237</v>
      </c>
      <c r="G517" s="2">
        <v>44197</v>
      </c>
      <c r="H517" s="2">
        <v>44561</v>
      </c>
      <c r="I517">
        <v>833.33</v>
      </c>
      <c r="J517">
        <v>12</v>
      </c>
      <c r="K517">
        <v>0</v>
      </c>
      <c r="L517">
        <v>0.05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833.33</v>
      </c>
      <c r="AN517">
        <v>833.33</v>
      </c>
      <c r="AO517">
        <v>833.33</v>
      </c>
      <c r="AP517">
        <v>833.33</v>
      </c>
      <c r="AQ517">
        <v>833.33</v>
      </c>
      <c r="AR517">
        <v>833.33</v>
      </c>
      <c r="AS517">
        <v>833.33</v>
      </c>
      <c r="AT517">
        <v>833.33</v>
      </c>
      <c r="AU517">
        <v>833.33</v>
      </c>
      <c r="AV517">
        <v>833.33</v>
      </c>
      <c r="AW517">
        <v>833.33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</row>
    <row r="518" spans="1:109" x14ac:dyDescent="0.25">
      <c r="A518">
        <v>86</v>
      </c>
      <c r="B518" t="s">
        <v>162</v>
      </c>
      <c r="C518" t="s">
        <v>203</v>
      </c>
      <c r="D518" s="2">
        <v>44562</v>
      </c>
      <c r="E518">
        <v>9575.51</v>
      </c>
      <c r="F518" s="2">
        <v>44602</v>
      </c>
      <c r="G518" s="2">
        <v>44562</v>
      </c>
      <c r="H518" s="2">
        <v>44926</v>
      </c>
      <c r="I518">
        <v>797.96</v>
      </c>
      <c r="J518">
        <v>12</v>
      </c>
      <c r="K518">
        <v>1</v>
      </c>
      <c r="L518">
        <v>0.03</v>
      </c>
      <c r="M518" t="s">
        <v>201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-8777.5499999999993</v>
      </c>
      <c r="AY518">
        <v>797.96</v>
      </c>
      <c r="AZ518">
        <v>797.96</v>
      </c>
      <c r="BA518">
        <v>797.96</v>
      </c>
      <c r="BB518">
        <v>797.96</v>
      </c>
      <c r="BC518">
        <v>797.96</v>
      </c>
      <c r="BD518">
        <v>797.96</v>
      </c>
      <c r="BE518">
        <v>797.96</v>
      </c>
      <c r="BF518">
        <v>797.96</v>
      </c>
      <c r="BG518">
        <v>797.96</v>
      </c>
      <c r="BH518">
        <v>797.96</v>
      </c>
      <c r="BI518">
        <v>797.96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</row>
    <row r="519" spans="1:109" x14ac:dyDescent="0.25">
      <c r="A519">
        <v>86</v>
      </c>
      <c r="B519" t="s">
        <v>162</v>
      </c>
      <c r="C519" t="s">
        <v>203</v>
      </c>
      <c r="D519" s="2">
        <v>44927</v>
      </c>
      <c r="E519">
        <v>9169.0400000000009</v>
      </c>
      <c r="F519" s="2">
        <v>44967</v>
      </c>
      <c r="G519" s="2">
        <v>44927</v>
      </c>
      <c r="H519" s="2">
        <v>45291</v>
      </c>
      <c r="I519">
        <v>764.09</v>
      </c>
      <c r="J519">
        <v>12</v>
      </c>
      <c r="K519">
        <v>2</v>
      </c>
      <c r="L519">
        <v>0.03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-8404.9500000000007</v>
      </c>
      <c r="BK519">
        <v>764.09</v>
      </c>
      <c r="BL519">
        <v>764.09</v>
      </c>
      <c r="BM519">
        <v>764.09</v>
      </c>
      <c r="BN519">
        <v>764.09</v>
      </c>
      <c r="BO519">
        <v>764.09</v>
      </c>
      <c r="BP519">
        <v>764.09</v>
      </c>
      <c r="BQ519">
        <v>764.09</v>
      </c>
      <c r="BR519">
        <v>764.09</v>
      </c>
      <c r="BS519">
        <v>764.09</v>
      </c>
      <c r="BT519">
        <v>764.09</v>
      </c>
      <c r="BU519">
        <v>764.09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</row>
    <row r="520" spans="1:109" x14ac:dyDescent="0.25">
      <c r="A520">
        <v>86</v>
      </c>
      <c r="B520" t="s">
        <v>162</v>
      </c>
      <c r="C520" t="s">
        <v>203</v>
      </c>
      <c r="D520" s="2">
        <v>45292</v>
      </c>
      <c r="E520">
        <v>8779.82</v>
      </c>
      <c r="F520" s="2">
        <v>45332</v>
      </c>
      <c r="G520" s="2">
        <v>45292</v>
      </c>
      <c r="H520" s="2">
        <v>45657</v>
      </c>
      <c r="I520">
        <v>731.65</v>
      </c>
      <c r="J520">
        <v>12</v>
      </c>
      <c r="K520">
        <v>3</v>
      </c>
      <c r="L520">
        <v>0.03</v>
      </c>
      <c r="M520" t="s">
        <v>201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-8048.17</v>
      </c>
      <c r="BW520">
        <v>731.65</v>
      </c>
      <c r="BX520">
        <v>731.65</v>
      </c>
      <c r="BY520">
        <v>731.65</v>
      </c>
      <c r="BZ520">
        <v>731.65</v>
      </c>
      <c r="CA520">
        <v>731.65</v>
      </c>
      <c r="CB520">
        <v>731.65</v>
      </c>
      <c r="CC520">
        <v>731.65</v>
      </c>
      <c r="CD520">
        <v>731.65</v>
      </c>
      <c r="CE520">
        <v>731.65</v>
      </c>
      <c r="CF520">
        <v>731.65</v>
      </c>
      <c r="CG520">
        <v>731.65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09" x14ac:dyDescent="0.25">
      <c r="A521">
        <v>86</v>
      </c>
      <c r="B521" t="s">
        <v>162</v>
      </c>
      <c r="C521" t="s">
        <v>203</v>
      </c>
      <c r="D521" s="2">
        <v>45658</v>
      </c>
      <c r="E521">
        <v>8407.1299999999992</v>
      </c>
      <c r="F521" s="2">
        <v>45698</v>
      </c>
      <c r="G521" s="2">
        <v>45658</v>
      </c>
      <c r="H521" s="2">
        <v>46022</v>
      </c>
      <c r="I521">
        <v>700.59</v>
      </c>
      <c r="J521">
        <v>12</v>
      </c>
      <c r="K521">
        <v>4</v>
      </c>
      <c r="L521">
        <v>0.03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-7706.54</v>
      </c>
      <c r="CI521">
        <v>700.59</v>
      </c>
      <c r="CJ521">
        <v>700.59</v>
      </c>
      <c r="CK521">
        <v>700.59</v>
      </c>
      <c r="CL521">
        <v>700.59</v>
      </c>
      <c r="CM521">
        <v>700.59</v>
      </c>
      <c r="CN521">
        <v>700.59</v>
      </c>
      <c r="CO521">
        <v>700.59</v>
      </c>
      <c r="CP521">
        <v>700.59</v>
      </c>
      <c r="CQ521">
        <v>700.59</v>
      </c>
      <c r="CR521">
        <v>700.59</v>
      </c>
      <c r="CS521">
        <v>700.59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09" x14ac:dyDescent="0.25">
      <c r="A522">
        <v>86</v>
      </c>
      <c r="B522" t="s">
        <v>162</v>
      </c>
      <c r="C522" t="s">
        <v>203</v>
      </c>
      <c r="D522" s="2">
        <v>46023</v>
      </c>
      <c r="E522">
        <v>8050.25</v>
      </c>
      <c r="F522" s="2">
        <v>46063</v>
      </c>
      <c r="G522" s="2">
        <v>46023</v>
      </c>
      <c r="H522" s="2">
        <v>46387</v>
      </c>
      <c r="I522">
        <v>670.85</v>
      </c>
      <c r="J522">
        <v>12</v>
      </c>
      <c r="K522">
        <v>5</v>
      </c>
      <c r="L522">
        <v>0.03</v>
      </c>
      <c r="M522" t="s">
        <v>201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-7379.4</v>
      </c>
      <c r="CU522">
        <v>670.85</v>
      </c>
      <c r="CV522">
        <v>670.85</v>
      </c>
      <c r="CW522">
        <v>670.85</v>
      </c>
      <c r="CX522">
        <v>670.85</v>
      </c>
      <c r="CY522">
        <v>670.85</v>
      </c>
      <c r="CZ522">
        <v>670.85</v>
      </c>
      <c r="DA522">
        <v>670.85</v>
      </c>
      <c r="DB522">
        <v>670.85</v>
      </c>
      <c r="DC522">
        <v>670.85</v>
      </c>
      <c r="DD522">
        <v>670.85</v>
      </c>
      <c r="DE522">
        <v>670.85</v>
      </c>
    </row>
    <row r="523" spans="1:109" x14ac:dyDescent="0.25">
      <c r="A523">
        <v>86</v>
      </c>
      <c r="B523" t="s">
        <v>162</v>
      </c>
      <c r="C523" t="s">
        <v>203</v>
      </c>
      <c r="D523" s="2">
        <v>46388</v>
      </c>
      <c r="E523">
        <v>7708.53</v>
      </c>
      <c r="F523" s="2">
        <v>46428</v>
      </c>
      <c r="G523" s="2">
        <v>46388</v>
      </c>
      <c r="H523" s="2">
        <v>46752</v>
      </c>
      <c r="I523">
        <v>642.38</v>
      </c>
      <c r="J523">
        <v>12</v>
      </c>
      <c r="K523">
        <v>6</v>
      </c>
      <c r="L523">
        <v>0.03</v>
      </c>
      <c r="M523" t="s">
        <v>201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09" x14ac:dyDescent="0.25">
      <c r="A524">
        <v>87</v>
      </c>
      <c r="B524" t="s">
        <v>163</v>
      </c>
      <c r="C524" t="s">
        <v>203</v>
      </c>
      <c r="D524" s="2">
        <v>44197</v>
      </c>
      <c r="E524">
        <v>80000</v>
      </c>
      <c r="F524" s="2">
        <v>44237</v>
      </c>
      <c r="G524" s="2">
        <v>44197</v>
      </c>
      <c r="H524" s="2">
        <v>44561</v>
      </c>
      <c r="I524">
        <v>6666.67</v>
      </c>
      <c r="J524">
        <v>12</v>
      </c>
      <c r="K524">
        <v>0</v>
      </c>
      <c r="L524">
        <v>0.05</v>
      </c>
      <c r="M524" t="s">
        <v>201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6666.67</v>
      </c>
      <c r="AN524">
        <v>6666.67</v>
      </c>
      <c r="AO524">
        <v>6666.67</v>
      </c>
      <c r="AP524">
        <v>6666.67</v>
      </c>
      <c r="AQ524">
        <v>6666.67</v>
      </c>
      <c r="AR524">
        <v>6666.67</v>
      </c>
      <c r="AS524">
        <v>6666.67</v>
      </c>
      <c r="AT524">
        <v>6666.67</v>
      </c>
      <c r="AU524">
        <v>6666.67</v>
      </c>
      <c r="AV524">
        <v>6666.67</v>
      </c>
      <c r="AW524">
        <v>6666.67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09" x14ac:dyDescent="0.25">
      <c r="A525">
        <v>87</v>
      </c>
      <c r="B525" t="s">
        <v>163</v>
      </c>
      <c r="C525" t="s">
        <v>203</v>
      </c>
      <c r="D525" s="2">
        <v>44562</v>
      </c>
      <c r="E525">
        <v>71635.64</v>
      </c>
      <c r="F525" s="2">
        <v>44602</v>
      </c>
      <c r="G525" s="2">
        <v>44562</v>
      </c>
      <c r="H525" s="2">
        <v>44926</v>
      </c>
      <c r="I525">
        <v>5969.64</v>
      </c>
      <c r="J525">
        <v>12</v>
      </c>
      <c r="K525">
        <v>1</v>
      </c>
      <c r="L525">
        <v>0.03</v>
      </c>
      <c r="M525" t="s">
        <v>201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-65666</v>
      </c>
      <c r="AY525">
        <v>5969.64</v>
      </c>
      <c r="AZ525">
        <v>5969.64</v>
      </c>
      <c r="BA525">
        <v>5969.64</v>
      </c>
      <c r="BB525">
        <v>5969.64</v>
      </c>
      <c r="BC525">
        <v>5969.64</v>
      </c>
      <c r="BD525">
        <v>5969.64</v>
      </c>
      <c r="BE525">
        <v>5969.64</v>
      </c>
      <c r="BF525">
        <v>5969.64</v>
      </c>
      <c r="BG525">
        <v>5969.64</v>
      </c>
      <c r="BH525">
        <v>5969.64</v>
      </c>
      <c r="BI525">
        <v>5969.64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09" x14ac:dyDescent="0.25">
      <c r="A526">
        <v>87</v>
      </c>
      <c r="B526" t="s">
        <v>163</v>
      </c>
      <c r="C526" t="s">
        <v>203</v>
      </c>
      <c r="D526" s="2">
        <v>44927</v>
      </c>
      <c r="E526">
        <v>64145.82</v>
      </c>
      <c r="F526" s="2">
        <v>44967</v>
      </c>
      <c r="G526" s="2">
        <v>44927</v>
      </c>
      <c r="H526" s="2">
        <v>45291</v>
      </c>
      <c r="I526">
        <v>5345.48</v>
      </c>
      <c r="J526">
        <v>12</v>
      </c>
      <c r="K526">
        <v>2</v>
      </c>
      <c r="L526">
        <v>0.03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-58800.34</v>
      </c>
      <c r="BK526">
        <v>5345.48</v>
      </c>
      <c r="BL526">
        <v>5345.48</v>
      </c>
      <c r="BM526">
        <v>5345.48</v>
      </c>
      <c r="BN526">
        <v>5345.48</v>
      </c>
      <c r="BO526">
        <v>5345.48</v>
      </c>
      <c r="BP526">
        <v>5345.48</v>
      </c>
      <c r="BQ526">
        <v>5345.48</v>
      </c>
      <c r="BR526">
        <v>5345.48</v>
      </c>
      <c r="BS526">
        <v>5345.48</v>
      </c>
      <c r="BT526">
        <v>5345.48</v>
      </c>
      <c r="BU526">
        <v>5345.48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</row>
    <row r="527" spans="1:109" x14ac:dyDescent="0.25">
      <c r="A527">
        <v>87</v>
      </c>
      <c r="B527" t="s">
        <v>163</v>
      </c>
      <c r="C527" t="s">
        <v>203</v>
      </c>
      <c r="D527" s="2">
        <v>45292</v>
      </c>
      <c r="E527">
        <v>57439.09</v>
      </c>
      <c r="F527" s="2">
        <v>45332</v>
      </c>
      <c r="G527" s="2">
        <v>45292</v>
      </c>
      <c r="H527" s="2">
        <v>45657</v>
      </c>
      <c r="I527">
        <v>4786.59</v>
      </c>
      <c r="J527">
        <v>12</v>
      </c>
      <c r="K527">
        <v>3</v>
      </c>
      <c r="L527">
        <v>0.03</v>
      </c>
      <c r="M527" t="s">
        <v>201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-52652.5</v>
      </c>
      <c r="BW527">
        <v>4786.59</v>
      </c>
      <c r="BX527">
        <v>4786.59</v>
      </c>
      <c r="BY527">
        <v>4786.59</v>
      </c>
      <c r="BZ527">
        <v>4786.59</v>
      </c>
      <c r="CA527">
        <v>4786.59</v>
      </c>
      <c r="CB527">
        <v>4786.59</v>
      </c>
      <c r="CC527">
        <v>4786.59</v>
      </c>
      <c r="CD527">
        <v>4786.59</v>
      </c>
      <c r="CE527">
        <v>4786.59</v>
      </c>
      <c r="CF527">
        <v>4786.59</v>
      </c>
      <c r="CG527">
        <v>4786.59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</row>
    <row r="528" spans="1:109" x14ac:dyDescent="0.25">
      <c r="A528">
        <v>87</v>
      </c>
      <c r="B528" t="s">
        <v>163</v>
      </c>
      <c r="C528" t="s">
        <v>203</v>
      </c>
      <c r="D528" s="2">
        <v>45658</v>
      </c>
      <c r="E528">
        <v>51433.57</v>
      </c>
      <c r="F528" s="2">
        <v>45698</v>
      </c>
      <c r="G528" s="2">
        <v>45658</v>
      </c>
      <c r="H528" s="2">
        <v>46022</v>
      </c>
      <c r="I528">
        <v>4286.13</v>
      </c>
      <c r="J528">
        <v>12</v>
      </c>
      <c r="K528">
        <v>4</v>
      </c>
      <c r="L528">
        <v>0.03</v>
      </c>
      <c r="M528" t="s">
        <v>201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-47147.44</v>
      </c>
      <c r="CI528">
        <v>4286.13</v>
      </c>
      <c r="CJ528">
        <v>4286.13</v>
      </c>
      <c r="CK528">
        <v>4286.13</v>
      </c>
      <c r="CL528">
        <v>4286.13</v>
      </c>
      <c r="CM528">
        <v>4286.13</v>
      </c>
      <c r="CN528">
        <v>4286.13</v>
      </c>
      <c r="CO528">
        <v>4286.13</v>
      </c>
      <c r="CP528">
        <v>4286.13</v>
      </c>
      <c r="CQ528">
        <v>4286.13</v>
      </c>
      <c r="CR528">
        <v>4286.13</v>
      </c>
      <c r="CS528">
        <v>4286.13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 x14ac:dyDescent="0.25">
      <c r="A529">
        <v>87</v>
      </c>
      <c r="B529" t="s">
        <v>163</v>
      </c>
      <c r="C529" t="s">
        <v>203</v>
      </c>
      <c r="D529" s="2">
        <v>46023</v>
      </c>
      <c r="E529">
        <v>46055.97</v>
      </c>
      <c r="F529" s="2">
        <v>46063</v>
      </c>
      <c r="G529" s="2">
        <v>46023</v>
      </c>
      <c r="H529" s="2">
        <v>46387</v>
      </c>
      <c r="I529">
        <v>3838</v>
      </c>
      <c r="J529">
        <v>12</v>
      </c>
      <c r="K529">
        <v>5</v>
      </c>
      <c r="L529">
        <v>0.03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-42217.97</v>
      </c>
      <c r="CU529">
        <v>3838</v>
      </c>
      <c r="CV529">
        <v>3838</v>
      </c>
      <c r="CW529">
        <v>3838</v>
      </c>
      <c r="CX529">
        <v>3838</v>
      </c>
      <c r="CY529">
        <v>3838</v>
      </c>
      <c r="CZ529">
        <v>3838</v>
      </c>
      <c r="DA529">
        <v>3838</v>
      </c>
      <c r="DB529">
        <v>3838</v>
      </c>
      <c r="DC529">
        <v>3838</v>
      </c>
      <c r="DD529">
        <v>3838</v>
      </c>
      <c r="DE529">
        <v>3838</v>
      </c>
    </row>
    <row r="530" spans="1:109" x14ac:dyDescent="0.25">
      <c r="A530">
        <v>87</v>
      </c>
      <c r="B530" t="s">
        <v>163</v>
      </c>
      <c r="C530" t="s">
        <v>203</v>
      </c>
      <c r="D530" s="2">
        <v>46388</v>
      </c>
      <c r="E530">
        <v>41240.61</v>
      </c>
      <c r="F530" s="2">
        <v>46428</v>
      </c>
      <c r="G530" s="2">
        <v>46388</v>
      </c>
      <c r="H530" s="2">
        <v>46752</v>
      </c>
      <c r="I530">
        <v>3436.72</v>
      </c>
      <c r="J530">
        <v>12</v>
      </c>
      <c r="K530">
        <v>6</v>
      </c>
      <c r="L530">
        <v>0.03</v>
      </c>
      <c r="M530" t="s">
        <v>201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 x14ac:dyDescent="0.25">
      <c r="A531">
        <v>88</v>
      </c>
      <c r="B531" t="s">
        <v>164</v>
      </c>
      <c r="C531" t="s">
        <v>203</v>
      </c>
      <c r="D531" s="2">
        <v>44197</v>
      </c>
      <c r="E531">
        <v>230000</v>
      </c>
      <c r="F531" s="2">
        <v>44237</v>
      </c>
      <c r="G531" s="2">
        <v>44197</v>
      </c>
      <c r="H531" s="2">
        <v>44561</v>
      </c>
      <c r="I531">
        <v>19166.669999999998</v>
      </c>
      <c r="J531">
        <v>12</v>
      </c>
      <c r="K531">
        <v>0</v>
      </c>
      <c r="L531">
        <v>0.05</v>
      </c>
      <c r="M531" t="s">
        <v>201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19166.669999999998</v>
      </c>
      <c r="AN531">
        <v>19166.669999999998</v>
      </c>
      <c r="AO531">
        <v>19166.669999999998</v>
      </c>
      <c r="AP531">
        <v>19166.669999999998</v>
      </c>
      <c r="AQ531">
        <v>19166.669999999998</v>
      </c>
      <c r="AR531">
        <v>19166.669999999998</v>
      </c>
      <c r="AS531">
        <v>19166.669999999998</v>
      </c>
      <c r="AT531">
        <v>19166.669999999998</v>
      </c>
      <c r="AU531">
        <v>19166.669999999998</v>
      </c>
      <c r="AV531">
        <v>19166.669999999998</v>
      </c>
      <c r="AW531">
        <v>19166.669999999998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 x14ac:dyDescent="0.25">
      <c r="A532">
        <v>88</v>
      </c>
      <c r="B532" t="s">
        <v>164</v>
      </c>
      <c r="C532" t="s">
        <v>203</v>
      </c>
      <c r="D532" s="2">
        <v>44562</v>
      </c>
      <c r="E532">
        <v>211437.17</v>
      </c>
      <c r="F532" s="2">
        <v>44602</v>
      </c>
      <c r="G532" s="2">
        <v>44562</v>
      </c>
      <c r="H532" s="2">
        <v>44926</v>
      </c>
      <c r="I532">
        <v>17619.759999999998</v>
      </c>
      <c r="J532">
        <v>12</v>
      </c>
      <c r="K532">
        <v>1</v>
      </c>
      <c r="L532">
        <v>0.03</v>
      </c>
      <c r="M532" t="s">
        <v>201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-193817.41</v>
      </c>
      <c r="AY532">
        <v>17619.759999999998</v>
      </c>
      <c r="AZ532">
        <v>17619.759999999998</v>
      </c>
      <c r="BA532">
        <v>17619.759999999998</v>
      </c>
      <c r="BB532">
        <v>17619.759999999998</v>
      </c>
      <c r="BC532">
        <v>17619.759999999998</v>
      </c>
      <c r="BD532">
        <v>17619.759999999998</v>
      </c>
      <c r="BE532">
        <v>17619.759999999998</v>
      </c>
      <c r="BF532">
        <v>17619.759999999998</v>
      </c>
      <c r="BG532">
        <v>17619.759999999998</v>
      </c>
      <c r="BH532">
        <v>17619.759999999998</v>
      </c>
      <c r="BI532">
        <v>17619.759999999998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 x14ac:dyDescent="0.25">
      <c r="A533">
        <v>88</v>
      </c>
      <c r="B533" t="s">
        <v>164</v>
      </c>
      <c r="C533" t="s">
        <v>203</v>
      </c>
      <c r="D533" s="2">
        <v>44927</v>
      </c>
      <c r="E533">
        <v>194372.5</v>
      </c>
      <c r="F533" s="2">
        <v>44967</v>
      </c>
      <c r="G533" s="2">
        <v>44927</v>
      </c>
      <c r="H533" s="2">
        <v>45291</v>
      </c>
      <c r="I533">
        <v>16197.71</v>
      </c>
      <c r="J533">
        <v>12</v>
      </c>
      <c r="K533">
        <v>2</v>
      </c>
      <c r="L533">
        <v>0.03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-178174.79</v>
      </c>
      <c r="BK533">
        <v>16197.71</v>
      </c>
      <c r="BL533">
        <v>16197.71</v>
      </c>
      <c r="BM533">
        <v>16197.71</v>
      </c>
      <c r="BN533">
        <v>16197.71</v>
      </c>
      <c r="BO533">
        <v>16197.71</v>
      </c>
      <c r="BP533">
        <v>16197.71</v>
      </c>
      <c r="BQ533">
        <v>16197.71</v>
      </c>
      <c r="BR533">
        <v>16197.71</v>
      </c>
      <c r="BS533">
        <v>16197.71</v>
      </c>
      <c r="BT533">
        <v>16197.71</v>
      </c>
      <c r="BU533">
        <v>16197.71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 x14ac:dyDescent="0.25">
      <c r="A534">
        <v>88</v>
      </c>
      <c r="B534" t="s">
        <v>164</v>
      </c>
      <c r="C534" t="s">
        <v>203</v>
      </c>
      <c r="D534" s="2">
        <v>45292</v>
      </c>
      <c r="E534">
        <v>178685.1</v>
      </c>
      <c r="F534" s="2">
        <v>45332</v>
      </c>
      <c r="G534" s="2">
        <v>45292</v>
      </c>
      <c r="H534" s="2">
        <v>45657</v>
      </c>
      <c r="I534">
        <v>14890.42</v>
      </c>
      <c r="J534">
        <v>12</v>
      </c>
      <c r="K534">
        <v>3</v>
      </c>
      <c r="L534">
        <v>0.03</v>
      </c>
      <c r="M534" t="s">
        <v>201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-163794.68</v>
      </c>
      <c r="BW534">
        <v>14890.42</v>
      </c>
      <c r="BX534">
        <v>14890.42</v>
      </c>
      <c r="BY534">
        <v>14890.42</v>
      </c>
      <c r="BZ534">
        <v>14890.42</v>
      </c>
      <c r="CA534">
        <v>14890.42</v>
      </c>
      <c r="CB534">
        <v>14890.42</v>
      </c>
      <c r="CC534">
        <v>14890.42</v>
      </c>
      <c r="CD534">
        <v>14890.42</v>
      </c>
      <c r="CE534">
        <v>14890.42</v>
      </c>
      <c r="CF534">
        <v>14890.42</v>
      </c>
      <c r="CG534">
        <v>14890.42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</row>
    <row r="535" spans="1:109" x14ac:dyDescent="0.25">
      <c r="A535">
        <v>88</v>
      </c>
      <c r="B535" t="s">
        <v>164</v>
      </c>
      <c r="C535" t="s">
        <v>203</v>
      </c>
      <c r="D535" s="2">
        <v>45658</v>
      </c>
      <c r="E535">
        <v>164263.79</v>
      </c>
      <c r="F535" s="2">
        <v>45698</v>
      </c>
      <c r="G535" s="2">
        <v>45658</v>
      </c>
      <c r="H535" s="2">
        <v>46022</v>
      </c>
      <c r="I535">
        <v>13688.65</v>
      </c>
      <c r="J535">
        <v>12</v>
      </c>
      <c r="K535">
        <v>4</v>
      </c>
      <c r="L535">
        <v>0.03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-150575.14000000001</v>
      </c>
      <c r="CI535">
        <v>13688.65</v>
      </c>
      <c r="CJ535">
        <v>13688.65</v>
      </c>
      <c r="CK535">
        <v>13688.65</v>
      </c>
      <c r="CL535">
        <v>13688.65</v>
      </c>
      <c r="CM535">
        <v>13688.65</v>
      </c>
      <c r="CN535">
        <v>13688.65</v>
      </c>
      <c r="CO535">
        <v>13688.65</v>
      </c>
      <c r="CP535">
        <v>13688.65</v>
      </c>
      <c r="CQ535">
        <v>13688.65</v>
      </c>
      <c r="CR535">
        <v>13688.65</v>
      </c>
      <c r="CS535">
        <v>13688.65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</row>
    <row r="536" spans="1:109" x14ac:dyDescent="0.25">
      <c r="A536">
        <v>88</v>
      </c>
      <c r="B536" t="s">
        <v>164</v>
      </c>
      <c r="C536" t="s">
        <v>203</v>
      </c>
      <c r="D536" s="2">
        <v>46023</v>
      </c>
      <c r="E536">
        <v>151006.39000000001</v>
      </c>
      <c r="F536" s="2">
        <v>46063</v>
      </c>
      <c r="G536" s="2">
        <v>46023</v>
      </c>
      <c r="H536" s="2">
        <v>46387</v>
      </c>
      <c r="I536">
        <v>12583.87</v>
      </c>
      <c r="J536">
        <v>12</v>
      </c>
      <c r="K536">
        <v>5</v>
      </c>
      <c r="L536">
        <v>0.03</v>
      </c>
      <c r="M536" t="s">
        <v>201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-138422.51999999999</v>
      </c>
      <c r="CU536">
        <v>12583.87</v>
      </c>
      <c r="CV536">
        <v>12583.87</v>
      </c>
      <c r="CW536">
        <v>12583.87</v>
      </c>
      <c r="CX536">
        <v>12583.87</v>
      </c>
      <c r="CY536">
        <v>12583.87</v>
      </c>
      <c r="CZ536">
        <v>12583.87</v>
      </c>
      <c r="DA536">
        <v>12583.87</v>
      </c>
      <c r="DB536">
        <v>12583.87</v>
      </c>
      <c r="DC536">
        <v>12583.87</v>
      </c>
      <c r="DD536">
        <v>12583.87</v>
      </c>
      <c r="DE536">
        <v>12583.87</v>
      </c>
    </row>
    <row r="537" spans="1:109" x14ac:dyDescent="0.25">
      <c r="A537">
        <v>88</v>
      </c>
      <c r="B537" t="s">
        <v>164</v>
      </c>
      <c r="C537" t="s">
        <v>203</v>
      </c>
      <c r="D537" s="2">
        <v>46388</v>
      </c>
      <c r="E537">
        <v>138818.97</v>
      </c>
      <c r="F537" s="2">
        <v>46428</v>
      </c>
      <c r="G537" s="2">
        <v>46388</v>
      </c>
      <c r="H537" s="2">
        <v>46752</v>
      </c>
      <c r="I537">
        <v>11568.25</v>
      </c>
      <c r="J537">
        <v>12</v>
      </c>
      <c r="K537">
        <v>6</v>
      </c>
      <c r="L537">
        <v>0.03</v>
      </c>
      <c r="M537" t="s">
        <v>201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 x14ac:dyDescent="0.25">
      <c r="A538">
        <v>89</v>
      </c>
      <c r="B538" t="s">
        <v>165</v>
      </c>
      <c r="C538" t="s">
        <v>203</v>
      </c>
      <c r="D538" s="2">
        <v>44197</v>
      </c>
      <c r="E538">
        <v>20000</v>
      </c>
      <c r="F538" s="2">
        <v>44237</v>
      </c>
      <c r="G538" s="2">
        <v>44197</v>
      </c>
      <c r="H538" s="2">
        <v>44561</v>
      </c>
      <c r="I538">
        <v>1666.67</v>
      </c>
      <c r="J538">
        <v>12</v>
      </c>
      <c r="K538">
        <v>0</v>
      </c>
      <c r="L538">
        <v>0.05</v>
      </c>
      <c r="M538" t="s">
        <v>201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1666.67</v>
      </c>
      <c r="AN538">
        <v>1666.67</v>
      </c>
      <c r="AO538">
        <v>1666.67</v>
      </c>
      <c r="AP538">
        <v>1666.67</v>
      </c>
      <c r="AQ538">
        <v>1666.67</v>
      </c>
      <c r="AR538">
        <v>1666.67</v>
      </c>
      <c r="AS538">
        <v>1666.67</v>
      </c>
      <c r="AT538">
        <v>1666.67</v>
      </c>
      <c r="AU538">
        <v>1666.67</v>
      </c>
      <c r="AV538">
        <v>1666.67</v>
      </c>
      <c r="AW538">
        <v>1666.67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 x14ac:dyDescent="0.25">
      <c r="A539">
        <v>89</v>
      </c>
      <c r="B539" t="s">
        <v>165</v>
      </c>
      <c r="C539" t="s">
        <v>203</v>
      </c>
      <c r="D539" s="2">
        <v>44562</v>
      </c>
      <c r="E539">
        <v>17908.91</v>
      </c>
      <c r="F539" s="2">
        <v>44602</v>
      </c>
      <c r="G539" s="2">
        <v>44562</v>
      </c>
      <c r="H539" s="2">
        <v>44926</v>
      </c>
      <c r="I539">
        <v>1492.41</v>
      </c>
      <c r="J539">
        <v>12</v>
      </c>
      <c r="K539">
        <v>1</v>
      </c>
      <c r="L539">
        <v>0.03</v>
      </c>
      <c r="M539" t="s">
        <v>201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-16416.5</v>
      </c>
      <c r="AY539">
        <v>1492.41</v>
      </c>
      <c r="AZ539">
        <v>1492.41</v>
      </c>
      <c r="BA539">
        <v>1492.41</v>
      </c>
      <c r="BB539">
        <v>1492.41</v>
      </c>
      <c r="BC539">
        <v>1492.41</v>
      </c>
      <c r="BD539">
        <v>1492.41</v>
      </c>
      <c r="BE539">
        <v>1492.41</v>
      </c>
      <c r="BF539">
        <v>1492.41</v>
      </c>
      <c r="BG539">
        <v>1492.41</v>
      </c>
      <c r="BH539">
        <v>1492.41</v>
      </c>
      <c r="BI539">
        <v>1492.41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 x14ac:dyDescent="0.25">
      <c r="A540">
        <v>89</v>
      </c>
      <c r="B540" t="s">
        <v>165</v>
      </c>
      <c r="C540" t="s">
        <v>203</v>
      </c>
      <c r="D540" s="2">
        <v>44927</v>
      </c>
      <c r="E540">
        <v>16036.45</v>
      </c>
      <c r="F540" s="2">
        <v>44967</v>
      </c>
      <c r="G540" s="2">
        <v>44927</v>
      </c>
      <c r="H540" s="2">
        <v>45291</v>
      </c>
      <c r="I540">
        <v>1336.37</v>
      </c>
      <c r="J540">
        <v>12</v>
      </c>
      <c r="K540">
        <v>2</v>
      </c>
      <c r="L540">
        <v>0.03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-14700.08</v>
      </c>
      <c r="BK540">
        <v>1336.37</v>
      </c>
      <c r="BL540">
        <v>1336.37</v>
      </c>
      <c r="BM540">
        <v>1336.37</v>
      </c>
      <c r="BN540">
        <v>1336.37</v>
      </c>
      <c r="BO540">
        <v>1336.37</v>
      </c>
      <c r="BP540">
        <v>1336.37</v>
      </c>
      <c r="BQ540">
        <v>1336.37</v>
      </c>
      <c r="BR540">
        <v>1336.37</v>
      </c>
      <c r="BS540">
        <v>1336.37</v>
      </c>
      <c r="BT540">
        <v>1336.37</v>
      </c>
      <c r="BU540">
        <v>1336.37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 x14ac:dyDescent="0.25">
      <c r="A541">
        <v>89</v>
      </c>
      <c r="B541" t="s">
        <v>165</v>
      </c>
      <c r="C541" t="s">
        <v>203</v>
      </c>
      <c r="D541" s="2">
        <v>45292</v>
      </c>
      <c r="E541">
        <v>14359.77</v>
      </c>
      <c r="F541" s="2">
        <v>45332</v>
      </c>
      <c r="G541" s="2">
        <v>45292</v>
      </c>
      <c r="H541" s="2">
        <v>45657</v>
      </c>
      <c r="I541">
        <v>1196.6500000000001</v>
      </c>
      <c r="J541">
        <v>12</v>
      </c>
      <c r="K541">
        <v>3</v>
      </c>
      <c r="L541">
        <v>0.03</v>
      </c>
      <c r="M541" t="s">
        <v>201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-13163.12</v>
      </c>
      <c r="BW541">
        <v>1196.6500000000001</v>
      </c>
      <c r="BX541">
        <v>1196.6500000000001</v>
      </c>
      <c r="BY541">
        <v>1196.6500000000001</v>
      </c>
      <c r="BZ541">
        <v>1196.6500000000001</v>
      </c>
      <c r="CA541">
        <v>1196.6500000000001</v>
      </c>
      <c r="CB541">
        <v>1196.6500000000001</v>
      </c>
      <c r="CC541">
        <v>1196.6500000000001</v>
      </c>
      <c r="CD541">
        <v>1196.6500000000001</v>
      </c>
      <c r="CE541">
        <v>1196.6500000000001</v>
      </c>
      <c r="CF541">
        <v>1196.6500000000001</v>
      </c>
      <c r="CG541">
        <v>1196.6500000000001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</row>
    <row r="542" spans="1:109" x14ac:dyDescent="0.25">
      <c r="A542">
        <v>89</v>
      </c>
      <c r="B542" t="s">
        <v>165</v>
      </c>
      <c r="C542" t="s">
        <v>203</v>
      </c>
      <c r="D542" s="2">
        <v>45658</v>
      </c>
      <c r="E542">
        <v>12858.39</v>
      </c>
      <c r="F542" s="2">
        <v>45698</v>
      </c>
      <c r="G542" s="2">
        <v>45658</v>
      </c>
      <c r="H542" s="2">
        <v>46022</v>
      </c>
      <c r="I542">
        <v>1071.53</v>
      </c>
      <c r="J542">
        <v>12</v>
      </c>
      <c r="K542">
        <v>4</v>
      </c>
      <c r="L542">
        <v>0.03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-11786.86</v>
      </c>
      <c r="CI542">
        <v>1071.53</v>
      </c>
      <c r="CJ542">
        <v>1071.53</v>
      </c>
      <c r="CK542">
        <v>1071.53</v>
      </c>
      <c r="CL542">
        <v>1071.53</v>
      </c>
      <c r="CM542">
        <v>1071.53</v>
      </c>
      <c r="CN542">
        <v>1071.53</v>
      </c>
      <c r="CO542">
        <v>1071.53</v>
      </c>
      <c r="CP542">
        <v>1071.53</v>
      </c>
      <c r="CQ542">
        <v>1071.53</v>
      </c>
      <c r="CR542">
        <v>1071.53</v>
      </c>
      <c r="CS542">
        <v>1071.53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</row>
    <row r="543" spans="1:109" x14ac:dyDescent="0.25">
      <c r="A543">
        <v>89</v>
      </c>
      <c r="B543" t="s">
        <v>165</v>
      </c>
      <c r="C543" t="s">
        <v>203</v>
      </c>
      <c r="D543" s="2">
        <v>46023</v>
      </c>
      <c r="E543">
        <v>11513.99</v>
      </c>
      <c r="F543" s="2">
        <v>46063</v>
      </c>
      <c r="G543" s="2">
        <v>46023</v>
      </c>
      <c r="H543" s="2">
        <v>46387</v>
      </c>
      <c r="I543">
        <v>959.5</v>
      </c>
      <c r="J543">
        <v>12</v>
      </c>
      <c r="K543">
        <v>5</v>
      </c>
      <c r="L543">
        <v>0.03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-10554.49</v>
      </c>
      <c r="CU543">
        <v>959.5</v>
      </c>
      <c r="CV543">
        <v>959.5</v>
      </c>
      <c r="CW543">
        <v>959.5</v>
      </c>
      <c r="CX543">
        <v>959.5</v>
      </c>
      <c r="CY543">
        <v>959.5</v>
      </c>
      <c r="CZ543">
        <v>959.5</v>
      </c>
      <c r="DA543">
        <v>959.5</v>
      </c>
      <c r="DB543">
        <v>959.5</v>
      </c>
      <c r="DC543">
        <v>959.5</v>
      </c>
      <c r="DD543">
        <v>959.5</v>
      </c>
      <c r="DE543">
        <v>959.5</v>
      </c>
    </row>
    <row r="544" spans="1:109" x14ac:dyDescent="0.25">
      <c r="A544">
        <v>89</v>
      </c>
      <c r="B544" t="s">
        <v>165</v>
      </c>
      <c r="C544" t="s">
        <v>203</v>
      </c>
      <c r="D544" s="2">
        <v>46388</v>
      </c>
      <c r="E544">
        <v>10310.15</v>
      </c>
      <c r="F544" s="2">
        <v>46428</v>
      </c>
      <c r="G544" s="2">
        <v>46388</v>
      </c>
      <c r="H544" s="2">
        <v>46752</v>
      </c>
      <c r="I544">
        <v>859.18</v>
      </c>
      <c r="J544">
        <v>12</v>
      </c>
      <c r="K544">
        <v>6</v>
      </c>
      <c r="L544">
        <v>0.03</v>
      </c>
      <c r="M544" t="s">
        <v>201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</row>
    <row r="545" spans="1:109" x14ac:dyDescent="0.25">
      <c r="A545">
        <v>90</v>
      </c>
      <c r="B545" t="s">
        <v>166</v>
      </c>
      <c r="C545" t="s">
        <v>203</v>
      </c>
      <c r="D545" s="2">
        <v>44197</v>
      </c>
      <c r="E545">
        <v>10000</v>
      </c>
      <c r="F545" s="2">
        <v>44237</v>
      </c>
      <c r="G545" s="2">
        <v>44197</v>
      </c>
      <c r="H545" s="2">
        <v>44561</v>
      </c>
      <c r="I545">
        <v>833.33</v>
      </c>
      <c r="J545">
        <v>12</v>
      </c>
      <c r="K545">
        <v>0</v>
      </c>
      <c r="L545">
        <v>0.05</v>
      </c>
      <c r="M545" t="s">
        <v>201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833.33</v>
      </c>
      <c r="AN545">
        <v>833.33</v>
      </c>
      <c r="AO545">
        <v>833.33</v>
      </c>
      <c r="AP545">
        <v>833.33</v>
      </c>
      <c r="AQ545">
        <v>833.33</v>
      </c>
      <c r="AR545">
        <v>833.33</v>
      </c>
      <c r="AS545">
        <v>833.33</v>
      </c>
      <c r="AT545">
        <v>833.33</v>
      </c>
      <c r="AU545">
        <v>833.33</v>
      </c>
      <c r="AV545">
        <v>833.33</v>
      </c>
      <c r="AW545">
        <v>833.33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</row>
    <row r="546" spans="1:109" x14ac:dyDescent="0.25">
      <c r="A546">
        <v>90</v>
      </c>
      <c r="B546" t="s">
        <v>166</v>
      </c>
      <c r="C546" t="s">
        <v>203</v>
      </c>
      <c r="D546" s="2">
        <v>44562</v>
      </c>
      <c r="E546">
        <v>9565.9599999999991</v>
      </c>
      <c r="F546" s="2">
        <v>44602</v>
      </c>
      <c r="G546" s="2">
        <v>44562</v>
      </c>
      <c r="H546" s="2">
        <v>44926</v>
      </c>
      <c r="I546">
        <v>797.16</v>
      </c>
      <c r="J546">
        <v>12</v>
      </c>
      <c r="K546">
        <v>1</v>
      </c>
      <c r="L546">
        <v>0.03</v>
      </c>
      <c r="M546" t="s">
        <v>201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-8768.7999999999993</v>
      </c>
      <c r="AY546">
        <v>797.16</v>
      </c>
      <c r="AZ546">
        <v>797.16</v>
      </c>
      <c r="BA546">
        <v>797.16</v>
      </c>
      <c r="BB546">
        <v>797.16</v>
      </c>
      <c r="BC546">
        <v>797.16</v>
      </c>
      <c r="BD546">
        <v>797.16</v>
      </c>
      <c r="BE546">
        <v>797.16</v>
      </c>
      <c r="BF546">
        <v>797.16</v>
      </c>
      <c r="BG546">
        <v>797.16</v>
      </c>
      <c r="BH546">
        <v>797.16</v>
      </c>
      <c r="BI546">
        <v>797.16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</row>
    <row r="547" spans="1:109" x14ac:dyDescent="0.25">
      <c r="A547">
        <v>90</v>
      </c>
      <c r="B547" t="s">
        <v>166</v>
      </c>
      <c r="C547" t="s">
        <v>203</v>
      </c>
      <c r="D547" s="2">
        <v>44927</v>
      </c>
      <c r="E547">
        <v>9150.75</v>
      </c>
      <c r="F547" s="2">
        <v>44967</v>
      </c>
      <c r="G547" s="2">
        <v>44927</v>
      </c>
      <c r="H547" s="2">
        <v>45291</v>
      </c>
      <c r="I547">
        <v>762.56</v>
      </c>
      <c r="J547">
        <v>12</v>
      </c>
      <c r="K547">
        <v>2</v>
      </c>
      <c r="L547">
        <v>0.03</v>
      </c>
      <c r="M547" t="s">
        <v>201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-8388.19</v>
      </c>
      <c r="BK547">
        <v>762.56</v>
      </c>
      <c r="BL547">
        <v>762.56</v>
      </c>
      <c r="BM547">
        <v>762.56</v>
      </c>
      <c r="BN547">
        <v>762.56</v>
      </c>
      <c r="BO547">
        <v>762.56</v>
      </c>
      <c r="BP547">
        <v>762.56</v>
      </c>
      <c r="BQ547">
        <v>762.56</v>
      </c>
      <c r="BR547">
        <v>762.56</v>
      </c>
      <c r="BS547">
        <v>762.56</v>
      </c>
      <c r="BT547">
        <v>762.56</v>
      </c>
      <c r="BU547">
        <v>762.56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</row>
    <row r="548" spans="1:109" x14ac:dyDescent="0.25">
      <c r="A548">
        <v>90</v>
      </c>
      <c r="B548" t="s">
        <v>166</v>
      </c>
      <c r="C548" t="s">
        <v>203</v>
      </c>
      <c r="D548" s="2">
        <v>45292</v>
      </c>
      <c r="E548">
        <v>8753.57</v>
      </c>
      <c r="F548" s="2">
        <v>45332</v>
      </c>
      <c r="G548" s="2">
        <v>45292</v>
      </c>
      <c r="H548" s="2">
        <v>45657</v>
      </c>
      <c r="I548">
        <v>729.46</v>
      </c>
      <c r="J548">
        <v>12</v>
      </c>
      <c r="K548">
        <v>3</v>
      </c>
      <c r="L548">
        <v>0.03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-8024.11</v>
      </c>
      <c r="BW548">
        <v>729.46</v>
      </c>
      <c r="BX548">
        <v>729.46</v>
      </c>
      <c r="BY548">
        <v>729.46</v>
      </c>
      <c r="BZ548">
        <v>729.46</v>
      </c>
      <c r="CA548">
        <v>729.46</v>
      </c>
      <c r="CB548">
        <v>729.46</v>
      </c>
      <c r="CC548">
        <v>729.46</v>
      </c>
      <c r="CD548">
        <v>729.46</v>
      </c>
      <c r="CE548">
        <v>729.46</v>
      </c>
      <c r="CF548">
        <v>729.46</v>
      </c>
      <c r="CG548">
        <v>729.46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 x14ac:dyDescent="0.25">
      <c r="A549">
        <v>90</v>
      </c>
      <c r="B549" t="s">
        <v>166</v>
      </c>
      <c r="C549" t="s">
        <v>203</v>
      </c>
      <c r="D549" s="2">
        <v>45658</v>
      </c>
      <c r="E549">
        <v>8373.6299999999992</v>
      </c>
      <c r="F549" s="2">
        <v>45698</v>
      </c>
      <c r="G549" s="2">
        <v>45658</v>
      </c>
      <c r="H549" s="2">
        <v>46022</v>
      </c>
      <c r="I549">
        <v>697.8</v>
      </c>
      <c r="J549">
        <v>12</v>
      </c>
      <c r="K549">
        <v>4</v>
      </c>
      <c r="L549">
        <v>0.03</v>
      </c>
      <c r="M549" t="s">
        <v>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-7675.83</v>
      </c>
      <c r="CI549">
        <v>697.8</v>
      </c>
      <c r="CJ549">
        <v>697.8</v>
      </c>
      <c r="CK549">
        <v>697.8</v>
      </c>
      <c r="CL549">
        <v>697.8</v>
      </c>
      <c r="CM549">
        <v>697.8</v>
      </c>
      <c r="CN549">
        <v>697.8</v>
      </c>
      <c r="CO549">
        <v>697.8</v>
      </c>
      <c r="CP549">
        <v>697.8</v>
      </c>
      <c r="CQ549">
        <v>697.8</v>
      </c>
      <c r="CR549">
        <v>697.8</v>
      </c>
      <c r="CS549">
        <v>697.8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</row>
    <row r="550" spans="1:109" x14ac:dyDescent="0.25">
      <c r="A550">
        <v>90</v>
      </c>
      <c r="B550" t="s">
        <v>166</v>
      </c>
      <c r="C550" t="s">
        <v>203</v>
      </c>
      <c r="D550" s="2">
        <v>46023</v>
      </c>
      <c r="E550">
        <v>8010.18</v>
      </c>
      <c r="F550" s="2">
        <v>46063</v>
      </c>
      <c r="G550" s="2">
        <v>46023</v>
      </c>
      <c r="H550" s="2">
        <v>46387</v>
      </c>
      <c r="I550">
        <v>667.51</v>
      </c>
      <c r="J550">
        <v>12</v>
      </c>
      <c r="K550">
        <v>5</v>
      </c>
      <c r="L550">
        <v>0.03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-7342.67</v>
      </c>
      <c r="CU550">
        <v>667.51</v>
      </c>
      <c r="CV550">
        <v>667.51</v>
      </c>
      <c r="CW550">
        <v>667.51</v>
      </c>
      <c r="CX550">
        <v>667.51</v>
      </c>
      <c r="CY550">
        <v>667.51</v>
      </c>
      <c r="CZ550">
        <v>667.51</v>
      </c>
      <c r="DA550">
        <v>667.51</v>
      </c>
      <c r="DB550">
        <v>667.51</v>
      </c>
      <c r="DC550">
        <v>667.51</v>
      </c>
      <c r="DD550">
        <v>667.51</v>
      </c>
      <c r="DE550">
        <v>667.51</v>
      </c>
    </row>
    <row r="551" spans="1:109" x14ac:dyDescent="0.25">
      <c r="A551">
        <v>90</v>
      </c>
      <c r="B551" t="s">
        <v>166</v>
      </c>
      <c r="C551" t="s">
        <v>203</v>
      </c>
      <c r="D551" s="2">
        <v>46388</v>
      </c>
      <c r="E551">
        <v>7662.5</v>
      </c>
      <c r="F551" s="2">
        <v>46428</v>
      </c>
      <c r="G551" s="2">
        <v>46388</v>
      </c>
      <c r="H551" s="2">
        <v>46752</v>
      </c>
      <c r="I551">
        <v>638.54</v>
      </c>
      <c r="J551">
        <v>12</v>
      </c>
      <c r="K551">
        <v>6</v>
      </c>
      <c r="L551">
        <v>0.03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 x14ac:dyDescent="0.25">
      <c r="A552">
        <v>91</v>
      </c>
      <c r="B552" t="s">
        <v>167</v>
      </c>
      <c r="C552" t="s">
        <v>203</v>
      </c>
      <c r="D552" s="2">
        <v>44197</v>
      </c>
      <c r="E552">
        <v>10000</v>
      </c>
      <c r="F552" s="2">
        <v>44237</v>
      </c>
      <c r="G552" s="2">
        <v>44197</v>
      </c>
      <c r="H552" s="2">
        <v>44561</v>
      </c>
      <c r="I552">
        <v>833.33</v>
      </c>
      <c r="J552">
        <v>12</v>
      </c>
      <c r="K552">
        <v>0</v>
      </c>
      <c r="L552">
        <v>0.05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833.33</v>
      </c>
      <c r="AN552">
        <v>833.33</v>
      </c>
      <c r="AO552">
        <v>833.33</v>
      </c>
      <c r="AP552">
        <v>833.33</v>
      </c>
      <c r="AQ552">
        <v>833.33</v>
      </c>
      <c r="AR552">
        <v>833.33</v>
      </c>
      <c r="AS552">
        <v>833.33</v>
      </c>
      <c r="AT552">
        <v>833.33</v>
      </c>
      <c r="AU552">
        <v>833.33</v>
      </c>
      <c r="AV552">
        <v>833.33</v>
      </c>
      <c r="AW552">
        <v>833.33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 x14ac:dyDescent="0.25">
      <c r="A553">
        <v>91</v>
      </c>
      <c r="B553" t="s">
        <v>167</v>
      </c>
      <c r="C553" t="s">
        <v>203</v>
      </c>
      <c r="D553" s="2">
        <v>44562</v>
      </c>
      <c r="E553">
        <v>8909.09</v>
      </c>
      <c r="F553" s="2">
        <v>44602</v>
      </c>
      <c r="G553" s="2">
        <v>44562</v>
      </c>
      <c r="H553" s="2">
        <v>44926</v>
      </c>
      <c r="I553">
        <v>742.42</v>
      </c>
      <c r="J553">
        <v>12</v>
      </c>
      <c r="K553">
        <v>1</v>
      </c>
      <c r="L553">
        <v>0.03</v>
      </c>
      <c r="M553" t="s">
        <v>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-8166.67</v>
      </c>
      <c r="AY553">
        <v>742.42</v>
      </c>
      <c r="AZ553">
        <v>742.42</v>
      </c>
      <c r="BA553">
        <v>742.42</v>
      </c>
      <c r="BB553">
        <v>742.42</v>
      </c>
      <c r="BC553">
        <v>742.42</v>
      </c>
      <c r="BD553">
        <v>742.42</v>
      </c>
      <c r="BE553">
        <v>742.42</v>
      </c>
      <c r="BF553">
        <v>742.42</v>
      </c>
      <c r="BG553">
        <v>742.42</v>
      </c>
      <c r="BH553">
        <v>742.42</v>
      </c>
      <c r="BI553">
        <v>742.42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 x14ac:dyDescent="0.25">
      <c r="A554">
        <v>91</v>
      </c>
      <c r="B554" t="s">
        <v>167</v>
      </c>
      <c r="C554" t="s">
        <v>203</v>
      </c>
      <c r="D554" s="2">
        <v>44927</v>
      </c>
      <c r="E554">
        <v>7937.19</v>
      </c>
      <c r="F554" s="2">
        <v>44967</v>
      </c>
      <c r="G554" s="2">
        <v>44927</v>
      </c>
      <c r="H554" s="2">
        <v>45291</v>
      </c>
      <c r="I554">
        <v>661.43</v>
      </c>
      <c r="J554">
        <v>12</v>
      </c>
      <c r="K554">
        <v>2</v>
      </c>
      <c r="L554">
        <v>0.03</v>
      </c>
      <c r="M554" t="s">
        <v>201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-7275.76</v>
      </c>
      <c r="BK554">
        <v>661.43</v>
      </c>
      <c r="BL554">
        <v>661.43</v>
      </c>
      <c r="BM554">
        <v>661.43</v>
      </c>
      <c r="BN554">
        <v>661.43</v>
      </c>
      <c r="BO554">
        <v>661.43</v>
      </c>
      <c r="BP554">
        <v>661.43</v>
      </c>
      <c r="BQ554">
        <v>661.43</v>
      </c>
      <c r="BR554">
        <v>661.43</v>
      </c>
      <c r="BS554">
        <v>661.43</v>
      </c>
      <c r="BT554">
        <v>661.43</v>
      </c>
      <c r="BU554">
        <v>661.43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 x14ac:dyDescent="0.25">
      <c r="A555">
        <v>91</v>
      </c>
      <c r="B555" t="s">
        <v>167</v>
      </c>
      <c r="C555" t="s">
        <v>203</v>
      </c>
      <c r="D555" s="2">
        <v>45292</v>
      </c>
      <c r="E555">
        <v>7071.31</v>
      </c>
      <c r="F555" s="2">
        <v>45332</v>
      </c>
      <c r="G555" s="2">
        <v>45292</v>
      </c>
      <c r="H555" s="2">
        <v>45657</v>
      </c>
      <c r="I555">
        <v>589.28</v>
      </c>
      <c r="J555">
        <v>12</v>
      </c>
      <c r="K555">
        <v>3</v>
      </c>
      <c r="L555">
        <v>0.03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-6482.03</v>
      </c>
      <c r="BW555">
        <v>589.28</v>
      </c>
      <c r="BX555">
        <v>589.28</v>
      </c>
      <c r="BY555">
        <v>589.28</v>
      </c>
      <c r="BZ555">
        <v>589.28</v>
      </c>
      <c r="CA555">
        <v>589.28</v>
      </c>
      <c r="CB555">
        <v>589.28</v>
      </c>
      <c r="CC555">
        <v>589.28</v>
      </c>
      <c r="CD555">
        <v>589.28</v>
      </c>
      <c r="CE555">
        <v>589.28</v>
      </c>
      <c r="CF555">
        <v>589.28</v>
      </c>
      <c r="CG555">
        <v>589.28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 x14ac:dyDescent="0.25">
      <c r="A556">
        <v>91</v>
      </c>
      <c r="B556" t="s">
        <v>167</v>
      </c>
      <c r="C556" t="s">
        <v>203</v>
      </c>
      <c r="D556" s="2">
        <v>45658</v>
      </c>
      <c r="E556">
        <v>6299.9</v>
      </c>
      <c r="F556" s="2">
        <v>45698</v>
      </c>
      <c r="G556" s="2">
        <v>45658</v>
      </c>
      <c r="H556" s="2">
        <v>46022</v>
      </c>
      <c r="I556">
        <v>524.99</v>
      </c>
      <c r="J556">
        <v>12</v>
      </c>
      <c r="K556">
        <v>4</v>
      </c>
      <c r="L556">
        <v>0.03</v>
      </c>
      <c r="M556" t="s">
        <v>201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-5774.91</v>
      </c>
      <c r="CI556">
        <v>524.99</v>
      </c>
      <c r="CJ556">
        <v>524.99</v>
      </c>
      <c r="CK556">
        <v>524.99</v>
      </c>
      <c r="CL556">
        <v>524.99</v>
      </c>
      <c r="CM556">
        <v>524.99</v>
      </c>
      <c r="CN556">
        <v>524.99</v>
      </c>
      <c r="CO556">
        <v>524.99</v>
      </c>
      <c r="CP556">
        <v>524.99</v>
      </c>
      <c r="CQ556">
        <v>524.99</v>
      </c>
      <c r="CR556">
        <v>524.99</v>
      </c>
      <c r="CS556">
        <v>524.99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</row>
    <row r="557" spans="1:109" x14ac:dyDescent="0.25">
      <c r="A557">
        <v>91</v>
      </c>
      <c r="B557" t="s">
        <v>167</v>
      </c>
      <c r="C557" t="s">
        <v>203</v>
      </c>
      <c r="D557" s="2">
        <v>46023</v>
      </c>
      <c r="E557">
        <v>5612.64</v>
      </c>
      <c r="F557" s="2">
        <v>46063</v>
      </c>
      <c r="G557" s="2">
        <v>46023</v>
      </c>
      <c r="H557" s="2">
        <v>46387</v>
      </c>
      <c r="I557">
        <v>467.72</v>
      </c>
      <c r="J557">
        <v>12</v>
      </c>
      <c r="K557">
        <v>5</v>
      </c>
      <c r="L557">
        <v>0.03</v>
      </c>
      <c r="M557" t="s">
        <v>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-5144.92</v>
      </c>
      <c r="CU557">
        <v>467.72</v>
      </c>
      <c r="CV557">
        <v>467.72</v>
      </c>
      <c r="CW557">
        <v>467.72</v>
      </c>
      <c r="CX557">
        <v>467.72</v>
      </c>
      <c r="CY557">
        <v>467.72</v>
      </c>
      <c r="CZ557">
        <v>467.72</v>
      </c>
      <c r="DA557">
        <v>467.72</v>
      </c>
      <c r="DB557">
        <v>467.72</v>
      </c>
      <c r="DC557">
        <v>467.72</v>
      </c>
      <c r="DD557">
        <v>467.72</v>
      </c>
      <c r="DE557">
        <v>467.72</v>
      </c>
    </row>
    <row r="558" spans="1:109" x14ac:dyDescent="0.25">
      <c r="A558">
        <v>91</v>
      </c>
      <c r="B558" t="s">
        <v>167</v>
      </c>
      <c r="C558" t="s">
        <v>203</v>
      </c>
      <c r="D558" s="2">
        <v>46388</v>
      </c>
      <c r="E558">
        <v>5000.3500000000004</v>
      </c>
      <c r="F558" s="2">
        <v>46428</v>
      </c>
      <c r="G558" s="2">
        <v>46388</v>
      </c>
      <c r="H558" s="2">
        <v>46752</v>
      </c>
      <c r="I558">
        <v>416.7</v>
      </c>
      <c r="J558">
        <v>12</v>
      </c>
      <c r="K558">
        <v>6</v>
      </c>
      <c r="L558">
        <v>0.03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 x14ac:dyDescent="0.25">
      <c r="A559">
        <v>92</v>
      </c>
      <c r="B559" t="s">
        <v>168</v>
      </c>
      <c r="C559" t="s">
        <v>203</v>
      </c>
      <c r="D559" s="2">
        <v>44197</v>
      </c>
      <c r="E559">
        <v>30000</v>
      </c>
      <c r="F559" s="2">
        <v>44237</v>
      </c>
      <c r="G559" s="2">
        <v>44197</v>
      </c>
      <c r="H559" s="2">
        <v>44561</v>
      </c>
      <c r="I559">
        <v>2500</v>
      </c>
      <c r="J559">
        <v>12</v>
      </c>
      <c r="K559">
        <v>0</v>
      </c>
      <c r="L559">
        <v>0.05</v>
      </c>
      <c r="M559" t="s">
        <v>201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2500</v>
      </c>
      <c r="AN559">
        <v>2500</v>
      </c>
      <c r="AO559">
        <v>2500</v>
      </c>
      <c r="AP559">
        <v>2500</v>
      </c>
      <c r="AQ559">
        <v>2500</v>
      </c>
      <c r="AR559">
        <v>2500</v>
      </c>
      <c r="AS559">
        <v>2500</v>
      </c>
      <c r="AT559">
        <v>2500</v>
      </c>
      <c r="AU559">
        <v>2500</v>
      </c>
      <c r="AV559">
        <v>2500</v>
      </c>
      <c r="AW559">
        <v>2500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 x14ac:dyDescent="0.25">
      <c r="A560">
        <v>92</v>
      </c>
      <c r="B560" t="s">
        <v>168</v>
      </c>
      <c r="C560" t="s">
        <v>203</v>
      </c>
      <c r="D560" s="2">
        <v>44562</v>
      </c>
      <c r="E560">
        <v>27578.76</v>
      </c>
      <c r="F560" s="2">
        <v>44602</v>
      </c>
      <c r="G560" s="2">
        <v>44562</v>
      </c>
      <c r="H560" s="2">
        <v>44926</v>
      </c>
      <c r="I560">
        <v>2298.23</v>
      </c>
      <c r="J560">
        <v>12</v>
      </c>
      <c r="K560">
        <v>1</v>
      </c>
      <c r="L560">
        <v>0.03</v>
      </c>
      <c r="M560" t="s">
        <v>201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-25280.53</v>
      </c>
      <c r="AY560">
        <v>2298.23</v>
      </c>
      <c r="AZ560">
        <v>2298.23</v>
      </c>
      <c r="BA560">
        <v>2298.23</v>
      </c>
      <c r="BB560">
        <v>2298.23</v>
      </c>
      <c r="BC560">
        <v>2298.23</v>
      </c>
      <c r="BD560">
        <v>2298.23</v>
      </c>
      <c r="BE560">
        <v>2298.23</v>
      </c>
      <c r="BF560">
        <v>2298.23</v>
      </c>
      <c r="BG560">
        <v>2298.23</v>
      </c>
      <c r="BH560">
        <v>2298.23</v>
      </c>
      <c r="BI560">
        <v>2298.23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09" x14ac:dyDescent="0.25">
      <c r="A561">
        <v>92</v>
      </c>
      <c r="B561" t="s">
        <v>168</v>
      </c>
      <c r="C561" t="s">
        <v>203</v>
      </c>
      <c r="D561" s="2">
        <v>44927</v>
      </c>
      <c r="E561">
        <v>25352.94</v>
      </c>
      <c r="F561" s="2">
        <v>44967</v>
      </c>
      <c r="G561" s="2">
        <v>44927</v>
      </c>
      <c r="H561" s="2">
        <v>45291</v>
      </c>
      <c r="I561">
        <v>2112.7399999999998</v>
      </c>
      <c r="J561">
        <v>12</v>
      </c>
      <c r="K561">
        <v>2</v>
      </c>
      <c r="L561">
        <v>0.03</v>
      </c>
      <c r="M561" t="s">
        <v>201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-23240.2</v>
      </c>
      <c r="BK561">
        <v>2112.7399999999998</v>
      </c>
      <c r="BL561">
        <v>2112.7399999999998</v>
      </c>
      <c r="BM561">
        <v>2112.7399999999998</v>
      </c>
      <c r="BN561">
        <v>2112.7399999999998</v>
      </c>
      <c r="BO561">
        <v>2112.7399999999998</v>
      </c>
      <c r="BP561">
        <v>2112.7399999999998</v>
      </c>
      <c r="BQ561">
        <v>2112.7399999999998</v>
      </c>
      <c r="BR561">
        <v>2112.7399999999998</v>
      </c>
      <c r="BS561">
        <v>2112.7399999999998</v>
      </c>
      <c r="BT561">
        <v>2112.7399999999998</v>
      </c>
      <c r="BU561">
        <v>2112.7399999999998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09" x14ac:dyDescent="0.25">
      <c r="A562">
        <v>92</v>
      </c>
      <c r="B562" t="s">
        <v>168</v>
      </c>
      <c r="C562" t="s">
        <v>203</v>
      </c>
      <c r="D562" s="2">
        <v>45292</v>
      </c>
      <c r="E562">
        <v>23306.75</v>
      </c>
      <c r="F562" s="2">
        <v>45332</v>
      </c>
      <c r="G562" s="2">
        <v>45292</v>
      </c>
      <c r="H562" s="2">
        <v>45657</v>
      </c>
      <c r="I562">
        <v>1942.23</v>
      </c>
      <c r="J562">
        <v>12</v>
      </c>
      <c r="K562">
        <v>3</v>
      </c>
      <c r="L562">
        <v>0.03</v>
      </c>
      <c r="M562" t="s">
        <v>201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-21364.52</v>
      </c>
      <c r="BW562">
        <v>1942.23</v>
      </c>
      <c r="BX562">
        <v>1942.23</v>
      </c>
      <c r="BY562">
        <v>1942.23</v>
      </c>
      <c r="BZ562">
        <v>1942.23</v>
      </c>
      <c r="CA562">
        <v>1942.23</v>
      </c>
      <c r="CB562">
        <v>1942.23</v>
      </c>
      <c r="CC562">
        <v>1942.23</v>
      </c>
      <c r="CD562">
        <v>1942.23</v>
      </c>
      <c r="CE562">
        <v>1942.23</v>
      </c>
      <c r="CF562">
        <v>1942.23</v>
      </c>
      <c r="CG562">
        <v>1942.23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 x14ac:dyDescent="0.25">
      <c r="A563">
        <v>92</v>
      </c>
      <c r="B563" t="s">
        <v>168</v>
      </c>
      <c r="C563" t="s">
        <v>203</v>
      </c>
      <c r="D563" s="2">
        <v>45658</v>
      </c>
      <c r="E563">
        <v>21425.71</v>
      </c>
      <c r="F563" s="2">
        <v>45698</v>
      </c>
      <c r="G563" s="2">
        <v>45658</v>
      </c>
      <c r="H563" s="2">
        <v>46022</v>
      </c>
      <c r="I563">
        <v>1785.48</v>
      </c>
      <c r="J563">
        <v>12</v>
      </c>
      <c r="K563">
        <v>4</v>
      </c>
      <c r="L563">
        <v>0.03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-19640.23</v>
      </c>
      <c r="CI563">
        <v>1785.48</v>
      </c>
      <c r="CJ563">
        <v>1785.48</v>
      </c>
      <c r="CK563">
        <v>1785.48</v>
      </c>
      <c r="CL563">
        <v>1785.48</v>
      </c>
      <c r="CM563">
        <v>1785.48</v>
      </c>
      <c r="CN563">
        <v>1785.48</v>
      </c>
      <c r="CO563">
        <v>1785.48</v>
      </c>
      <c r="CP563">
        <v>1785.48</v>
      </c>
      <c r="CQ563">
        <v>1785.48</v>
      </c>
      <c r="CR563">
        <v>1785.48</v>
      </c>
      <c r="CS563">
        <v>1785.48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</row>
    <row r="564" spans="1:109" x14ac:dyDescent="0.25">
      <c r="A564">
        <v>92</v>
      </c>
      <c r="B564" t="s">
        <v>168</v>
      </c>
      <c r="C564" t="s">
        <v>203</v>
      </c>
      <c r="D564" s="2">
        <v>46023</v>
      </c>
      <c r="E564">
        <v>19696.490000000002</v>
      </c>
      <c r="F564" s="2">
        <v>46063</v>
      </c>
      <c r="G564" s="2">
        <v>46023</v>
      </c>
      <c r="H564" s="2">
        <v>46387</v>
      </c>
      <c r="I564">
        <v>1641.37</v>
      </c>
      <c r="J564">
        <v>12</v>
      </c>
      <c r="K564">
        <v>5</v>
      </c>
      <c r="L564">
        <v>0.03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-18055.12</v>
      </c>
      <c r="CU564">
        <v>1641.37</v>
      </c>
      <c r="CV564">
        <v>1641.37</v>
      </c>
      <c r="CW564">
        <v>1641.37</v>
      </c>
      <c r="CX564">
        <v>1641.37</v>
      </c>
      <c r="CY564">
        <v>1641.37</v>
      </c>
      <c r="CZ564">
        <v>1641.37</v>
      </c>
      <c r="DA564">
        <v>1641.37</v>
      </c>
      <c r="DB564">
        <v>1641.37</v>
      </c>
      <c r="DC564">
        <v>1641.37</v>
      </c>
      <c r="DD564">
        <v>1641.37</v>
      </c>
      <c r="DE564">
        <v>1641.37</v>
      </c>
    </row>
    <row r="565" spans="1:109" x14ac:dyDescent="0.25">
      <c r="A565">
        <v>92</v>
      </c>
      <c r="B565" t="s">
        <v>168</v>
      </c>
      <c r="C565" t="s">
        <v>203</v>
      </c>
      <c r="D565" s="2">
        <v>46388</v>
      </c>
      <c r="E565">
        <v>18106.82</v>
      </c>
      <c r="F565" s="2">
        <v>46428</v>
      </c>
      <c r="G565" s="2">
        <v>46388</v>
      </c>
      <c r="H565" s="2">
        <v>46752</v>
      </c>
      <c r="I565">
        <v>1508.9</v>
      </c>
      <c r="J565">
        <v>12</v>
      </c>
      <c r="K565">
        <v>6</v>
      </c>
      <c r="L565">
        <v>0.03</v>
      </c>
      <c r="M565" t="s">
        <v>201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</row>
    <row r="566" spans="1:109" x14ac:dyDescent="0.25">
      <c r="A566">
        <v>95</v>
      </c>
      <c r="B566" t="s">
        <v>168</v>
      </c>
      <c r="C566" t="s">
        <v>203</v>
      </c>
      <c r="D566" s="2">
        <v>44197</v>
      </c>
      <c r="E566">
        <v>40000</v>
      </c>
      <c r="F566" s="2">
        <v>44237</v>
      </c>
      <c r="G566" s="2">
        <v>44197</v>
      </c>
      <c r="H566" s="2">
        <v>44561</v>
      </c>
      <c r="I566">
        <v>3333.33</v>
      </c>
      <c r="J566">
        <v>12</v>
      </c>
      <c r="K566">
        <v>0</v>
      </c>
      <c r="L566">
        <v>0.05</v>
      </c>
      <c r="M566" t="s">
        <v>201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3333.33</v>
      </c>
      <c r="AN566">
        <v>3333.33</v>
      </c>
      <c r="AO566">
        <v>3333.33</v>
      </c>
      <c r="AP566">
        <v>3333.33</v>
      </c>
      <c r="AQ566">
        <v>3333.33</v>
      </c>
      <c r="AR566">
        <v>3333.33</v>
      </c>
      <c r="AS566">
        <v>3333.33</v>
      </c>
      <c r="AT566">
        <v>3333.33</v>
      </c>
      <c r="AU566">
        <v>3333.33</v>
      </c>
      <c r="AV566">
        <v>3333.33</v>
      </c>
      <c r="AW566">
        <v>3333.33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</row>
    <row r="567" spans="1:109" x14ac:dyDescent="0.25">
      <c r="A567">
        <v>95</v>
      </c>
      <c r="B567" t="s">
        <v>168</v>
      </c>
      <c r="C567" t="s">
        <v>203</v>
      </c>
      <c r="D567" s="2">
        <v>44562</v>
      </c>
      <c r="E567">
        <v>36771.68</v>
      </c>
      <c r="F567" s="2">
        <v>44602</v>
      </c>
      <c r="G567" s="2">
        <v>44562</v>
      </c>
      <c r="H567" s="2">
        <v>44926</v>
      </c>
      <c r="I567">
        <v>3064.31</v>
      </c>
      <c r="J567">
        <v>12</v>
      </c>
      <c r="K567">
        <v>1</v>
      </c>
      <c r="L567">
        <v>0.03</v>
      </c>
      <c r="M567" t="s">
        <v>201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-33707.370000000003</v>
      </c>
      <c r="AY567">
        <v>3064.31</v>
      </c>
      <c r="AZ567">
        <v>3064.31</v>
      </c>
      <c r="BA567">
        <v>3064.31</v>
      </c>
      <c r="BB567">
        <v>3064.31</v>
      </c>
      <c r="BC567">
        <v>3064.31</v>
      </c>
      <c r="BD567">
        <v>3064.31</v>
      </c>
      <c r="BE567">
        <v>3064.31</v>
      </c>
      <c r="BF567">
        <v>3064.31</v>
      </c>
      <c r="BG567">
        <v>3064.31</v>
      </c>
      <c r="BH567">
        <v>3064.31</v>
      </c>
      <c r="BI567">
        <v>3064.31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</row>
    <row r="568" spans="1:109" x14ac:dyDescent="0.25">
      <c r="A568">
        <v>95</v>
      </c>
      <c r="B568" t="s">
        <v>168</v>
      </c>
      <c r="C568" t="s">
        <v>203</v>
      </c>
      <c r="D568" s="2">
        <v>44927</v>
      </c>
      <c r="E568">
        <v>33803.910000000003</v>
      </c>
      <c r="F568" s="2">
        <v>44967</v>
      </c>
      <c r="G568" s="2">
        <v>44927</v>
      </c>
      <c r="H568" s="2">
        <v>45291</v>
      </c>
      <c r="I568">
        <v>2816.99</v>
      </c>
      <c r="J568">
        <v>12</v>
      </c>
      <c r="K568">
        <v>2</v>
      </c>
      <c r="L568">
        <v>0.03</v>
      </c>
      <c r="M568" t="s">
        <v>201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-30986.92</v>
      </c>
      <c r="BK568">
        <v>2816.99</v>
      </c>
      <c r="BL568">
        <v>2816.99</v>
      </c>
      <c r="BM568">
        <v>2816.99</v>
      </c>
      <c r="BN568">
        <v>2816.99</v>
      </c>
      <c r="BO568">
        <v>2816.99</v>
      </c>
      <c r="BP568">
        <v>2816.99</v>
      </c>
      <c r="BQ568">
        <v>2816.99</v>
      </c>
      <c r="BR568">
        <v>2816.99</v>
      </c>
      <c r="BS568">
        <v>2816.99</v>
      </c>
      <c r="BT568">
        <v>2816.99</v>
      </c>
      <c r="BU568">
        <v>2816.99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</row>
    <row r="569" spans="1:109" x14ac:dyDescent="0.25">
      <c r="A569">
        <v>95</v>
      </c>
      <c r="B569" t="s">
        <v>168</v>
      </c>
      <c r="C569" t="s">
        <v>203</v>
      </c>
      <c r="D569" s="2">
        <v>45292</v>
      </c>
      <c r="E569">
        <v>31075.67</v>
      </c>
      <c r="F569" s="2">
        <v>45332</v>
      </c>
      <c r="G569" s="2">
        <v>45292</v>
      </c>
      <c r="H569" s="2">
        <v>45657</v>
      </c>
      <c r="I569">
        <v>2589.64</v>
      </c>
      <c r="J569">
        <v>12</v>
      </c>
      <c r="K569">
        <v>3</v>
      </c>
      <c r="L569">
        <v>0.03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-28486.03</v>
      </c>
      <c r="BW569">
        <v>2589.64</v>
      </c>
      <c r="BX569">
        <v>2589.64</v>
      </c>
      <c r="BY569">
        <v>2589.64</v>
      </c>
      <c r="BZ569">
        <v>2589.64</v>
      </c>
      <c r="CA569">
        <v>2589.64</v>
      </c>
      <c r="CB569">
        <v>2589.64</v>
      </c>
      <c r="CC569">
        <v>2589.64</v>
      </c>
      <c r="CD569">
        <v>2589.64</v>
      </c>
      <c r="CE569">
        <v>2589.64</v>
      </c>
      <c r="CF569">
        <v>2589.64</v>
      </c>
      <c r="CG569">
        <v>2589.64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09" x14ac:dyDescent="0.25">
      <c r="A570">
        <v>95</v>
      </c>
      <c r="B570" t="s">
        <v>168</v>
      </c>
      <c r="C570" t="s">
        <v>203</v>
      </c>
      <c r="D570" s="2">
        <v>45658</v>
      </c>
      <c r="E570">
        <v>28567.61</v>
      </c>
      <c r="F570" s="2">
        <v>45698</v>
      </c>
      <c r="G570" s="2">
        <v>45658</v>
      </c>
      <c r="H570" s="2">
        <v>46022</v>
      </c>
      <c r="I570">
        <v>2380.63</v>
      </c>
      <c r="J570">
        <v>12</v>
      </c>
      <c r="K570">
        <v>4</v>
      </c>
      <c r="L570">
        <v>0.03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-26186.98</v>
      </c>
      <c r="CI570">
        <v>2380.63</v>
      </c>
      <c r="CJ570">
        <v>2380.63</v>
      </c>
      <c r="CK570">
        <v>2380.63</v>
      </c>
      <c r="CL570">
        <v>2380.63</v>
      </c>
      <c r="CM570">
        <v>2380.63</v>
      </c>
      <c r="CN570">
        <v>2380.63</v>
      </c>
      <c r="CO570">
        <v>2380.63</v>
      </c>
      <c r="CP570">
        <v>2380.63</v>
      </c>
      <c r="CQ570">
        <v>2380.63</v>
      </c>
      <c r="CR570">
        <v>2380.63</v>
      </c>
      <c r="CS570">
        <v>2380.63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</row>
    <row r="571" spans="1:109" x14ac:dyDescent="0.25">
      <c r="A571">
        <v>95</v>
      </c>
      <c r="B571" t="s">
        <v>168</v>
      </c>
      <c r="C571" t="s">
        <v>203</v>
      </c>
      <c r="D571" s="2">
        <v>46023</v>
      </c>
      <c r="E571">
        <v>26261.98</v>
      </c>
      <c r="F571" s="2">
        <v>46063</v>
      </c>
      <c r="G571" s="2">
        <v>46023</v>
      </c>
      <c r="H571" s="2">
        <v>46387</v>
      </c>
      <c r="I571">
        <v>2188.5</v>
      </c>
      <c r="J571">
        <v>12</v>
      </c>
      <c r="K571">
        <v>5</v>
      </c>
      <c r="L571">
        <v>0.03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-24073.48</v>
      </c>
      <c r="CU571">
        <v>2188.5</v>
      </c>
      <c r="CV571">
        <v>2188.5</v>
      </c>
      <c r="CW571">
        <v>2188.5</v>
      </c>
      <c r="CX571">
        <v>2188.5</v>
      </c>
      <c r="CY571">
        <v>2188.5</v>
      </c>
      <c r="CZ571">
        <v>2188.5</v>
      </c>
      <c r="DA571">
        <v>2188.5</v>
      </c>
      <c r="DB571">
        <v>2188.5</v>
      </c>
      <c r="DC571">
        <v>2188.5</v>
      </c>
      <c r="DD571">
        <v>2188.5</v>
      </c>
      <c r="DE571">
        <v>2188.5</v>
      </c>
    </row>
    <row r="572" spans="1:109" x14ac:dyDescent="0.25">
      <c r="A572">
        <v>95</v>
      </c>
      <c r="B572" t="s">
        <v>168</v>
      </c>
      <c r="C572" t="s">
        <v>203</v>
      </c>
      <c r="D572" s="2">
        <v>46388</v>
      </c>
      <c r="E572">
        <v>24142.43</v>
      </c>
      <c r="F572" s="2">
        <v>46428</v>
      </c>
      <c r="G572" s="2">
        <v>46388</v>
      </c>
      <c r="H572" s="2">
        <v>46752</v>
      </c>
      <c r="I572">
        <v>2011.87</v>
      </c>
      <c r="J572">
        <v>12</v>
      </c>
      <c r="K572">
        <v>6</v>
      </c>
      <c r="L572">
        <v>0.03</v>
      </c>
      <c r="M572" t="s">
        <v>201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09" x14ac:dyDescent="0.25">
      <c r="A573">
        <v>96</v>
      </c>
      <c r="B573" t="s">
        <v>169</v>
      </c>
      <c r="C573" t="s">
        <v>203</v>
      </c>
      <c r="D573" s="2">
        <v>44197</v>
      </c>
      <c r="E573">
        <v>60000</v>
      </c>
      <c r="F573" s="2">
        <v>44237</v>
      </c>
      <c r="G573" s="2">
        <v>44197</v>
      </c>
      <c r="H573" s="2">
        <v>44561</v>
      </c>
      <c r="I573">
        <v>5000</v>
      </c>
      <c r="J573">
        <v>12</v>
      </c>
      <c r="K573">
        <v>0</v>
      </c>
      <c r="L573">
        <v>0.05</v>
      </c>
      <c r="M573" t="s">
        <v>201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5000</v>
      </c>
      <c r="AN573">
        <v>5000</v>
      </c>
      <c r="AO573">
        <v>5000</v>
      </c>
      <c r="AP573">
        <v>5000</v>
      </c>
      <c r="AQ573">
        <v>5000</v>
      </c>
      <c r="AR573">
        <v>5000</v>
      </c>
      <c r="AS573">
        <v>5000</v>
      </c>
      <c r="AT573">
        <v>5000</v>
      </c>
      <c r="AU573">
        <v>5000</v>
      </c>
      <c r="AV573">
        <v>5000</v>
      </c>
      <c r="AW573">
        <v>5000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09" x14ac:dyDescent="0.25">
      <c r="A574">
        <v>96</v>
      </c>
      <c r="B574" t="s">
        <v>169</v>
      </c>
      <c r="C574" t="s">
        <v>203</v>
      </c>
      <c r="D574" s="2">
        <v>44562</v>
      </c>
      <c r="E574">
        <v>53726.73</v>
      </c>
      <c r="F574" s="2">
        <v>44602</v>
      </c>
      <c r="G574" s="2">
        <v>44562</v>
      </c>
      <c r="H574" s="2">
        <v>44926</v>
      </c>
      <c r="I574">
        <v>4477.2299999999996</v>
      </c>
      <c r="J574">
        <v>12</v>
      </c>
      <c r="K574">
        <v>1</v>
      </c>
      <c r="L574">
        <v>0.03</v>
      </c>
      <c r="M574" t="s">
        <v>201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-49249.5</v>
      </c>
      <c r="AY574">
        <v>4477.2299999999996</v>
      </c>
      <c r="AZ574">
        <v>4477.2299999999996</v>
      </c>
      <c r="BA574">
        <v>4477.2299999999996</v>
      </c>
      <c r="BB574">
        <v>4477.2299999999996</v>
      </c>
      <c r="BC574">
        <v>4477.2299999999996</v>
      </c>
      <c r="BD574">
        <v>4477.2299999999996</v>
      </c>
      <c r="BE574">
        <v>4477.2299999999996</v>
      </c>
      <c r="BF574">
        <v>4477.2299999999996</v>
      </c>
      <c r="BG574">
        <v>4477.2299999999996</v>
      </c>
      <c r="BH574">
        <v>4477.2299999999996</v>
      </c>
      <c r="BI574">
        <v>4477.2299999999996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09" x14ac:dyDescent="0.25">
      <c r="A575">
        <v>96</v>
      </c>
      <c r="B575" t="s">
        <v>169</v>
      </c>
      <c r="C575" t="s">
        <v>203</v>
      </c>
      <c r="D575" s="2">
        <v>44927</v>
      </c>
      <c r="E575">
        <v>48109.36</v>
      </c>
      <c r="F575" s="2">
        <v>44967</v>
      </c>
      <c r="G575" s="2">
        <v>44927</v>
      </c>
      <c r="H575" s="2">
        <v>45291</v>
      </c>
      <c r="I575">
        <v>4009.11</v>
      </c>
      <c r="J575">
        <v>12</v>
      </c>
      <c r="K575">
        <v>2</v>
      </c>
      <c r="L575">
        <v>0.03</v>
      </c>
      <c r="M575" t="s">
        <v>201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-44100.25</v>
      </c>
      <c r="BK575">
        <v>4009.11</v>
      </c>
      <c r="BL575">
        <v>4009.11</v>
      </c>
      <c r="BM575">
        <v>4009.11</v>
      </c>
      <c r="BN575">
        <v>4009.11</v>
      </c>
      <c r="BO575">
        <v>4009.11</v>
      </c>
      <c r="BP575">
        <v>4009.11</v>
      </c>
      <c r="BQ575">
        <v>4009.11</v>
      </c>
      <c r="BR575">
        <v>4009.11</v>
      </c>
      <c r="BS575">
        <v>4009.11</v>
      </c>
      <c r="BT575">
        <v>4009.11</v>
      </c>
      <c r="BU575">
        <v>4009.11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09" x14ac:dyDescent="0.25">
      <c r="A576">
        <v>96</v>
      </c>
      <c r="B576" t="s">
        <v>169</v>
      </c>
      <c r="C576" t="s">
        <v>203</v>
      </c>
      <c r="D576" s="2">
        <v>45292</v>
      </c>
      <c r="E576">
        <v>43079.32</v>
      </c>
      <c r="F576" s="2">
        <v>45332</v>
      </c>
      <c r="G576" s="2">
        <v>45292</v>
      </c>
      <c r="H576" s="2">
        <v>45657</v>
      </c>
      <c r="I576">
        <v>3589.94</v>
      </c>
      <c r="J576">
        <v>12</v>
      </c>
      <c r="K576">
        <v>3</v>
      </c>
      <c r="L576">
        <v>0.03</v>
      </c>
      <c r="M576" t="s">
        <v>201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-39489.379999999997</v>
      </c>
      <c r="BW576">
        <v>3589.94</v>
      </c>
      <c r="BX576">
        <v>3589.94</v>
      </c>
      <c r="BY576">
        <v>3589.94</v>
      </c>
      <c r="BZ576">
        <v>3589.94</v>
      </c>
      <c r="CA576">
        <v>3589.94</v>
      </c>
      <c r="CB576">
        <v>3589.94</v>
      </c>
      <c r="CC576">
        <v>3589.94</v>
      </c>
      <c r="CD576">
        <v>3589.94</v>
      </c>
      <c r="CE576">
        <v>3589.94</v>
      </c>
      <c r="CF576">
        <v>3589.94</v>
      </c>
      <c r="CG576">
        <v>3589.94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 x14ac:dyDescent="0.25">
      <c r="A577">
        <v>96</v>
      </c>
      <c r="B577" t="s">
        <v>169</v>
      </c>
      <c r="C577" t="s">
        <v>203</v>
      </c>
      <c r="D577" s="2">
        <v>45658</v>
      </c>
      <c r="E577">
        <v>38575.18</v>
      </c>
      <c r="F577" s="2">
        <v>45698</v>
      </c>
      <c r="G577" s="2">
        <v>45658</v>
      </c>
      <c r="H577" s="2">
        <v>46022</v>
      </c>
      <c r="I577">
        <v>3214.6</v>
      </c>
      <c r="J577">
        <v>12</v>
      </c>
      <c r="K577">
        <v>4</v>
      </c>
      <c r="L577">
        <v>0.03</v>
      </c>
      <c r="M577" t="s">
        <v>201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-35360.58</v>
      </c>
      <c r="CI577">
        <v>3214.6</v>
      </c>
      <c r="CJ577">
        <v>3214.6</v>
      </c>
      <c r="CK577">
        <v>3214.6</v>
      </c>
      <c r="CL577">
        <v>3214.6</v>
      </c>
      <c r="CM577">
        <v>3214.6</v>
      </c>
      <c r="CN577">
        <v>3214.6</v>
      </c>
      <c r="CO577">
        <v>3214.6</v>
      </c>
      <c r="CP577">
        <v>3214.6</v>
      </c>
      <c r="CQ577">
        <v>3214.6</v>
      </c>
      <c r="CR577">
        <v>3214.6</v>
      </c>
      <c r="CS577">
        <v>3214.6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</row>
    <row r="578" spans="1:109" x14ac:dyDescent="0.25">
      <c r="A578">
        <v>96</v>
      </c>
      <c r="B578" t="s">
        <v>169</v>
      </c>
      <c r="C578" t="s">
        <v>203</v>
      </c>
      <c r="D578" s="2">
        <v>46023</v>
      </c>
      <c r="E578">
        <v>34541.97</v>
      </c>
      <c r="F578" s="2">
        <v>46063</v>
      </c>
      <c r="G578" s="2">
        <v>46023</v>
      </c>
      <c r="H578" s="2">
        <v>46387</v>
      </c>
      <c r="I578">
        <v>2878.5</v>
      </c>
      <c r="J578">
        <v>12</v>
      </c>
      <c r="K578">
        <v>5</v>
      </c>
      <c r="L578">
        <v>0.03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-31663.47</v>
      </c>
      <c r="CU578">
        <v>2878.5</v>
      </c>
      <c r="CV578">
        <v>2878.5</v>
      </c>
      <c r="CW578">
        <v>2878.5</v>
      </c>
      <c r="CX578">
        <v>2878.5</v>
      </c>
      <c r="CY578">
        <v>2878.5</v>
      </c>
      <c r="CZ578">
        <v>2878.5</v>
      </c>
      <c r="DA578">
        <v>2878.5</v>
      </c>
      <c r="DB578">
        <v>2878.5</v>
      </c>
      <c r="DC578">
        <v>2878.5</v>
      </c>
      <c r="DD578">
        <v>2878.5</v>
      </c>
      <c r="DE578">
        <v>2878.5</v>
      </c>
    </row>
    <row r="579" spans="1:109" x14ac:dyDescent="0.25">
      <c r="A579">
        <v>96</v>
      </c>
      <c r="B579" t="s">
        <v>169</v>
      </c>
      <c r="C579" t="s">
        <v>203</v>
      </c>
      <c r="D579" s="2">
        <v>46388</v>
      </c>
      <c r="E579">
        <v>30930.46</v>
      </c>
      <c r="F579" s="2">
        <v>46428</v>
      </c>
      <c r="G579" s="2">
        <v>46388</v>
      </c>
      <c r="H579" s="2">
        <v>46752</v>
      </c>
      <c r="I579">
        <v>2577.54</v>
      </c>
      <c r="J579">
        <v>12</v>
      </c>
      <c r="K579">
        <v>6</v>
      </c>
      <c r="L579">
        <v>0.03</v>
      </c>
      <c r="M579" t="s">
        <v>201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 x14ac:dyDescent="0.25">
      <c r="A580">
        <v>97</v>
      </c>
      <c r="B580" t="s">
        <v>170</v>
      </c>
      <c r="C580" t="s">
        <v>203</v>
      </c>
      <c r="D580" s="2">
        <v>44136</v>
      </c>
      <c r="E580">
        <v>24800</v>
      </c>
      <c r="F580" s="2">
        <v>44176</v>
      </c>
      <c r="G580" s="2">
        <v>44136</v>
      </c>
      <c r="H580" s="2">
        <v>44592</v>
      </c>
      <c r="I580">
        <v>1653.33</v>
      </c>
      <c r="J580">
        <v>15</v>
      </c>
      <c r="K580">
        <v>0</v>
      </c>
      <c r="L580">
        <v>0.05</v>
      </c>
      <c r="M580" t="s">
        <v>201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1653.33</v>
      </c>
      <c r="AN580">
        <v>1653.33</v>
      </c>
      <c r="AO580">
        <v>1653.33</v>
      </c>
      <c r="AP580">
        <v>1653.33</v>
      </c>
      <c r="AQ580">
        <v>1653.33</v>
      </c>
      <c r="AR580">
        <v>1653.33</v>
      </c>
      <c r="AS580">
        <v>1653.33</v>
      </c>
      <c r="AT580">
        <v>1653.33</v>
      </c>
      <c r="AU580">
        <v>1653.33</v>
      </c>
      <c r="AV580">
        <v>1653.33</v>
      </c>
      <c r="AW580">
        <v>1653.33</v>
      </c>
      <c r="AX580">
        <v>1653.33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 x14ac:dyDescent="0.25">
      <c r="A581">
        <v>97</v>
      </c>
      <c r="B581" t="s">
        <v>170</v>
      </c>
      <c r="C581" t="s">
        <v>203</v>
      </c>
      <c r="D581" s="2">
        <v>44593</v>
      </c>
      <c r="E581">
        <v>23747.27</v>
      </c>
      <c r="F581" s="2">
        <v>44633</v>
      </c>
      <c r="G581" s="2">
        <v>44593</v>
      </c>
      <c r="H581" s="2">
        <v>45046</v>
      </c>
      <c r="I581">
        <v>1583.15</v>
      </c>
      <c r="J581">
        <v>15</v>
      </c>
      <c r="K581">
        <v>1</v>
      </c>
      <c r="L581">
        <v>0.03</v>
      </c>
      <c r="M581" t="s">
        <v>201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-22164.12</v>
      </c>
      <c r="AZ581">
        <v>1583.15</v>
      </c>
      <c r="BA581">
        <v>1583.15</v>
      </c>
      <c r="BB581">
        <v>1583.15</v>
      </c>
      <c r="BC581">
        <v>1583.15</v>
      </c>
      <c r="BD581">
        <v>1583.15</v>
      </c>
      <c r="BE581">
        <v>1583.15</v>
      </c>
      <c r="BF581">
        <v>1583.15</v>
      </c>
      <c r="BG581">
        <v>1583.15</v>
      </c>
      <c r="BH581">
        <v>1583.15</v>
      </c>
      <c r="BI581">
        <v>1583.15</v>
      </c>
      <c r="BJ581">
        <v>1583.15</v>
      </c>
      <c r="BK581">
        <v>1583.15</v>
      </c>
      <c r="BL581">
        <v>1583.15</v>
      </c>
      <c r="BM581">
        <v>1583.15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 x14ac:dyDescent="0.25">
      <c r="A582">
        <v>97</v>
      </c>
      <c r="B582" t="s">
        <v>170</v>
      </c>
      <c r="C582" t="s">
        <v>203</v>
      </c>
      <c r="D582" s="2">
        <v>45047</v>
      </c>
      <c r="E582">
        <v>22739.22</v>
      </c>
      <c r="F582" s="2">
        <v>45087</v>
      </c>
      <c r="G582" s="2">
        <v>45047</v>
      </c>
      <c r="H582" s="2">
        <v>45504</v>
      </c>
      <c r="I582">
        <v>1515.95</v>
      </c>
      <c r="J582">
        <v>15</v>
      </c>
      <c r="K582">
        <v>2</v>
      </c>
      <c r="L582">
        <v>0.03</v>
      </c>
      <c r="M582" t="s">
        <v>201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-21223.27</v>
      </c>
      <c r="BO582">
        <v>1515.95</v>
      </c>
      <c r="BP582">
        <v>1515.95</v>
      </c>
      <c r="BQ582">
        <v>1515.95</v>
      </c>
      <c r="BR582">
        <v>1515.95</v>
      </c>
      <c r="BS582">
        <v>1515.95</v>
      </c>
      <c r="BT582">
        <v>1515.95</v>
      </c>
      <c r="BU582">
        <v>1515.95</v>
      </c>
      <c r="BV582">
        <v>1515.95</v>
      </c>
      <c r="BW582">
        <v>1515.95</v>
      </c>
      <c r="BX582">
        <v>1515.95</v>
      </c>
      <c r="BY582">
        <v>1515.95</v>
      </c>
      <c r="BZ582">
        <v>1515.95</v>
      </c>
      <c r="CA582">
        <v>1515.95</v>
      </c>
      <c r="CB582">
        <v>1515.95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 x14ac:dyDescent="0.25">
      <c r="A583">
        <v>97</v>
      </c>
      <c r="B583" t="s">
        <v>170</v>
      </c>
      <c r="C583" t="s">
        <v>203</v>
      </c>
      <c r="D583" s="2">
        <v>45505</v>
      </c>
      <c r="E583">
        <v>21773.96</v>
      </c>
      <c r="F583" s="2">
        <v>45545</v>
      </c>
      <c r="G583" s="2">
        <v>45505</v>
      </c>
      <c r="H583" s="2">
        <v>45961</v>
      </c>
      <c r="I583">
        <v>1451.6</v>
      </c>
      <c r="J583">
        <v>15</v>
      </c>
      <c r="K583">
        <v>3</v>
      </c>
      <c r="L583">
        <v>0.03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-20322.36</v>
      </c>
      <c r="CD583">
        <v>1451.6</v>
      </c>
      <c r="CE583">
        <v>1451.6</v>
      </c>
      <c r="CF583">
        <v>1451.6</v>
      </c>
      <c r="CG583">
        <v>1451.6</v>
      </c>
      <c r="CH583">
        <v>1451.6</v>
      </c>
      <c r="CI583">
        <v>1451.6</v>
      </c>
      <c r="CJ583">
        <v>1451.6</v>
      </c>
      <c r="CK583">
        <v>1451.6</v>
      </c>
      <c r="CL583">
        <v>1451.6</v>
      </c>
      <c r="CM583">
        <v>1451.6</v>
      </c>
      <c r="CN583">
        <v>1451.6</v>
      </c>
      <c r="CO583">
        <v>1451.6</v>
      </c>
      <c r="CP583">
        <v>1451.6</v>
      </c>
      <c r="CQ583">
        <v>1451.6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 x14ac:dyDescent="0.25">
      <c r="A584">
        <v>97</v>
      </c>
      <c r="B584" t="s">
        <v>170</v>
      </c>
      <c r="C584" t="s">
        <v>203</v>
      </c>
      <c r="D584" s="2">
        <v>45962</v>
      </c>
      <c r="E584">
        <v>20849.68</v>
      </c>
      <c r="F584" s="2">
        <v>46002</v>
      </c>
      <c r="G584" s="2">
        <v>45962</v>
      </c>
      <c r="H584" s="2">
        <v>46418</v>
      </c>
      <c r="I584">
        <v>1389.98</v>
      </c>
      <c r="J584">
        <v>15</v>
      </c>
      <c r="K584">
        <v>4</v>
      </c>
      <c r="L584">
        <v>0.03</v>
      </c>
      <c r="M584" t="s">
        <v>201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-19459.7</v>
      </c>
      <c r="CS584">
        <v>1389.98</v>
      </c>
      <c r="CT584">
        <v>1389.98</v>
      </c>
      <c r="CU584">
        <v>1389.98</v>
      </c>
      <c r="CV584">
        <v>1389.98</v>
      </c>
      <c r="CW584">
        <v>1389.98</v>
      </c>
      <c r="CX584">
        <v>1389.98</v>
      </c>
      <c r="CY584">
        <v>1389.98</v>
      </c>
      <c r="CZ584">
        <v>1389.98</v>
      </c>
      <c r="DA584">
        <v>1389.98</v>
      </c>
      <c r="DB584">
        <v>1389.98</v>
      </c>
      <c r="DC584">
        <v>1389.98</v>
      </c>
      <c r="DD584">
        <v>1389.98</v>
      </c>
      <c r="DE584">
        <v>1389.98</v>
      </c>
    </row>
    <row r="585" spans="1:109" x14ac:dyDescent="0.25">
      <c r="A585">
        <v>97</v>
      </c>
      <c r="B585" t="s">
        <v>170</v>
      </c>
      <c r="C585" t="s">
        <v>203</v>
      </c>
      <c r="D585" s="2">
        <v>46419</v>
      </c>
      <c r="E585">
        <v>19964.63</v>
      </c>
      <c r="F585" s="2">
        <v>46459</v>
      </c>
      <c r="G585" s="2">
        <v>46419</v>
      </c>
      <c r="H585" s="2">
        <v>46873</v>
      </c>
      <c r="I585">
        <v>1330.98</v>
      </c>
      <c r="J585">
        <v>15</v>
      </c>
      <c r="K585">
        <v>5</v>
      </c>
      <c r="L585">
        <v>0.03</v>
      </c>
      <c r="M585" t="s">
        <v>201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 x14ac:dyDescent="0.25">
      <c r="A586">
        <v>99</v>
      </c>
      <c r="B586" t="s">
        <v>171</v>
      </c>
      <c r="C586" t="s">
        <v>203</v>
      </c>
      <c r="D586" s="2">
        <v>44228</v>
      </c>
      <c r="E586">
        <v>20000</v>
      </c>
      <c r="F586" s="2">
        <v>44268</v>
      </c>
      <c r="G586" s="2">
        <v>44228</v>
      </c>
      <c r="H586" s="2">
        <v>44592</v>
      </c>
      <c r="I586">
        <v>1666.67</v>
      </c>
      <c r="J586">
        <v>12</v>
      </c>
      <c r="K586">
        <v>0</v>
      </c>
      <c r="L586">
        <v>0.05</v>
      </c>
      <c r="M586" t="s">
        <v>201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-18333.330000000002</v>
      </c>
      <c r="AN586">
        <v>1666.67</v>
      </c>
      <c r="AO586">
        <v>1666.67</v>
      </c>
      <c r="AP586">
        <v>1666.67</v>
      </c>
      <c r="AQ586">
        <v>1666.67</v>
      </c>
      <c r="AR586">
        <v>1666.67</v>
      </c>
      <c r="AS586">
        <v>1666.67</v>
      </c>
      <c r="AT586">
        <v>1666.67</v>
      </c>
      <c r="AU586">
        <v>1666.67</v>
      </c>
      <c r="AV586">
        <v>1666.67</v>
      </c>
      <c r="AW586">
        <v>1666.67</v>
      </c>
      <c r="AX586">
        <v>1666.67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 x14ac:dyDescent="0.25">
      <c r="A587">
        <v>99</v>
      </c>
      <c r="B587" t="s">
        <v>171</v>
      </c>
      <c r="C587" t="s">
        <v>203</v>
      </c>
      <c r="D587" s="2">
        <v>44593</v>
      </c>
      <c r="E587">
        <v>17908.91</v>
      </c>
      <c r="F587" s="2">
        <v>44633</v>
      </c>
      <c r="G587" s="2">
        <v>44593</v>
      </c>
      <c r="H587" s="2">
        <v>44957</v>
      </c>
      <c r="I587">
        <v>1492.41</v>
      </c>
      <c r="J587">
        <v>12</v>
      </c>
      <c r="K587">
        <v>1</v>
      </c>
      <c r="L587">
        <v>0.03</v>
      </c>
      <c r="M587" t="s">
        <v>201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-16416.5</v>
      </c>
      <c r="AZ587">
        <v>1492.41</v>
      </c>
      <c r="BA587">
        <v>1492.41</v>
      </c>
      <c r="BB587">
        <v>1492.41</v>
      </c>
      <c r="BC587">
        <v>1492.41</v>
      </c>
      <c r="BD587">
        <v>1492.41</v>
      </c>
      <c r="BE587">
        <v>1492.41</v>
      </c>
      <c r="BF587">
        <v>1492.41</v>
      </c>
      <c r="BG587">
        <v>1492.41</v>
      </c>
      <c r="BH587">
        <v>1492.41</v>
      </c>
      <c r="BI587">
        <v>1492.41</v>
      </c>
      <c r="BJ587">
        <v>1492.41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 x14ac:dyDescent="0.25">
      <c r="A588">
        <v>99</v>
      </c>
      <c r="B588" t="s">
        <v>171</v>
      </c>
      <c r="C588" t="s">
        <v>203</v>
      </c>
      <c r="D588" s="2">
        <v>44958</v>
      </c>
      <c r="E588">
        <v>16036.45</v>
      </c>
      <c r="F588" s="2">
        <v>44998</v>
      </c>
      <c r="G588" s="2">
        <v>44958</v>
      </c>
      <c r="H588" s="2">
        <v>45322</v>
      </c>
      <c r="I588">
        <v>1336.37</v>
      </c>
      <c r="J588">
        <v>12</v>
      </c>
      <c r="K588">
        <v>2</v>
      </c>
      <c r="L588">
        <v>0.03</v>
      </c>
      <c r="M588" t="s">
        <v>201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-14700.08</v>
      </c>
      <c r="BL588">
        <v>1336.37</v>
      </c>
      <c r="BM588">
        <v>1336.37</v>
      </c>
      <c r="BN588">
        <v>1336.37</v>
      </c>
      <c r="BO588">
        <v>1336.37</v>
      </c>
      <c r="BP588">
        <v>1336.37</v>
      </c>
      <c r="BQ588">
        <v>1336.37</v>
      </c>
      <c r="BR588">
        <v>1336.37</v>
      </c>
      <c r="BS588">
        <v>1336.37</v>
      </c>
      <c r="BT588">
        <v>1336.37</v>
      </c>
      <c r="BU588">
        <v>1336.37</v>
      </c>
      <c r="BV588">
        <v>1336.37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 x14ac:dyDescent="0.25">
      <c r="A589">
        <v>99</v>
      </c>
      <c r="B589" t="s">
        <v>171</v>
      </c>
      <c r="C589" t="s">
        <v>203</v>
      </c>
      <c r="D589" s="2">
        <v>45323</v>
      </c>
      <c r="E589">
        <v>14359.77</v>
      </c>
      <c r="F589" s="2">
        <v>45363</v>
      </c>
      <c r="G589" s="2">
        <v>45323</v>
      </c>
      <c r="H589" s="2">
        <v>45688</v>
      </c>
      <c r="I589">
        <v>1196.6500000000001</v>
      </c>
      <c r="J589">
        <v>12</v>
      </c>
      <c r="K589">
        <v>3</v>
      </c>
      <c r="L589">
        <v>0.03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-13163.12</v>
      </c>
      <c r="BX589">
        <v>1196.6500000000001</v>
      </c>
      <c r="BY589">
        <v>1196.6500000000001</v>
      </c>
      <c r="BZ589">
        <v>1196.6500000000001</v>
      </c>
      <c r="CA589">
        <v>1196.6500000000001</v>
      </c>
      <c r="CB589">
        <v>1196.6500000000001</v>
      </c>
      <c r="CC589">
        <v>1196.6500000000001</v>
      </c>
      <c r="CD589">
        <v>1196.6500000000001</v>
      </c>
      <c r="CE589">
        <v>1196.6500000000001</v>
      </c>
      <c r="CF589">
        <v>1196.6500000000001</v>
      </c>
      <c r="CG589">
        <v>1196.6500000000001</v>
      </c>
      <c r="CH589">
        <v>1196.6500000000001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 x14ac:dyDescent="0.25">
      <c r="A590">
        <v>99</v>
      </c>
      <c r="B590" t="s">
        <v>171</v>
      </c>
      <c r="C590" t="s">
        <v>203</v>
      </c>
      <c r="D590" s="2">
        <v>45689</v>
      </c>
      <c r="E590">
        <v>12858.39</v>
      </c>
      <c r="F590" s="2">
        <v>45729</v>
      </c>
      <c r="G590" s="2">
        <v>45689</v>
      </c>
      <c r="H590" s="2">
        <v>46053</v>
      </c>
      <c r="I590">
        <v>1071.53</v>
      </c>
      <c r="J590">
        <v>12</v>
      </c>
      <c r="K590">
        <v>4</v>
      </c>
      <c r="L590">
        <v>0.03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-11786.86</v>
      </c>
      <c r="CJ590">
        <v>1071.53</v>
      </c>
      <c r="CK590">
        <v>1071.53</v>
      </c>
      <c r="CL590">
        <v>1071.53</v>
      </c>
      <c r="CM590">
        <v>1071.53</v>
      </c>
      <c r="CN590">
        <v>1071.53</v>
      </c>
      <c r="CO590">
        <v>1071.53</v>
      </c>
      <c r="CP590">
        <v>1071.53</v>
      </c>
      <c r="CQ590">
        <v>1071.53</v>
      </c>
      <c r="CR590">
        <v>1071.53</v>
      </c>
      <c r="CS590">
        <v>1071.53</v>
      </c>
      <c r="CT590">
        <v>1071.53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 x14ac:dyDescent="0.25">
      <c r="A591">
        <v>99</v>
      </c>
      <c r="B591" t="s">
        <v>171</v>
      </c>
      <c r="C591" t="s">
        <v>203</v>
      </c>
      <c r="D591" s="2">
        <v>46054</v>
      </c>
      <c r="E591">
        <v>11513.99</v>
      </c>
      <c r="F591" s="2">
        <v>46094</v>
      </c>
      <c r="G591" s="2">
        <v>46054</v>
      </c>
      <c r="H591" s="2">
        <v>46418</v>
      </c>
      <c r="I591">
        <v>959.5</v>
      </c>
      <c r="J591">
        <v>12</v>
      </c>
      <c r="K591">
        <v>5</v>
      </c>
      <c r="L591">
        <v>0.03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-10554.49</v>
      </c>
      <c r="CV591">
        <v>959.5</v>
      </c>
      <c r="CW591">
        <v>959.5</v>
      </c>
      <c r="CX591">
        <v>959.5</v>
      </c>
      <c r="CY591">
        <v>959.5</v>
      </c>
      <c r="CZ591">
        <v>959.5</v>
      </c>
      <c r="DA591">
        <v>959.5</v>
      </c>
      <c r="DB591">
        <v>959.5</v>
      </c>
      <c r="DC591">
        <v>959.5</v>
      </c>
      <c r="DD591">
        <v>959.5</v>
      </c>
      <c r="DE591">
        <v>959.5</v>
      </c>
    </row>
    <row r="592" spans="1:109" x14ac:dyDescent="0.25">
      <c r="A592">
        <v>99</v>
      </c>
      <c r="B592" t="s">
        <v>171</v>
      </c>
      <c r="C592" t="s">
        <v>203</v>
      </c>
      <c r="D592" s="2">
        <v>46419</v>
      </c>
      <c r="E592">
        <v>10310.15</v>
      </c>
      <c r="F592" s="2">
        <v>46459</v>
      </c>
      <c r="G592" s="2">
        <v>46419</v>
      </c>
      <c r="H592" s="2">
        <v>46783</v>
      </c>
      <c r="I592">
        <v>859.18</v>
      </c>
      <c r="J592">
        <v>12</v>
      </c>
      <c r="K592">
        <v>6</v>
      </c>
      <c r="L592">
        <v>0.03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</row>
    <row r="593" spans="1:109" x14ac:dyDescent="0.25">
      <c r="A593">
        <v>102</v>
      </c>
      <c r="B593" t="s">
        <v>171</v>
      </c>
      <c r="C593" t="s">
        <v>203</v>
      </c>
      <c r="D593" s="2">
        <v>44228</v>
      </c>
      <c r="E593">
        <v>4000</v>
      </c>
      <c r="F593" s="2">
        <v>44268</v>
      </c>
      <c r="G593" s="2">
        <v>44228</v>
      </c>
      <c r="H593" s="2">
        <v>44592</v>
      </c>
      <c r="I593">
        <v>333.33</v>
      </c>
      <c r="J593">
        <v>12</v>
      </c>
      <c r="K593">
        <v>0</v>
      </c>
      <c r="L593">
        <v>0.05</v>
      </c>
      <c r="M593" t="s">
        <v>201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-3666.67</v>
      </c>
      <c r="AN593">
        <v>333.33</v>
      </c>
      <c r="AO593">
        <v>333.33</v>
      </c>
      <c r="AP593">
        <v>333.33</v>
      </c>
      <c r="AQ593">
        <v>333.33</v>
      </c>
      <c r="AR593">
        <v>333.33</v>
      </c>
      <c r="AS593">
        <v>333.33</v>
      </c>
      <c r="AT593">
        <v>333.33</v>
      </c>
      <c r="AU593">
        <v>333.33</v>
      </c>
      <c r="AV593">
        <v>333.33</v>
      </c>
      <c r="AW593">
        <v>333.33</v>
      </c>
      <c r="AX593">
        <v>333.33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 x14ac:dyDescent="0.25">
      <c r="A594">
        <v>102</v>
      </c>
      <c r="B594" t="s">
        <v>171</v>
      </c>
      <c r="C594" t="s">
        <v>203</v>
      </c>
      <c r="D594" s="2">
        <v>44593</v>
      </c>
      <c r="E594">
        <v>3581.78</v>
      </c>
      <c r="F594" s="2">
        <v>44633</v>
      </c>
      <c r="G594" s="2">
        <v>44593</v>
      </c>
      <c r="H594" s="2">
        <v>44957</v>
      </c>
      <c r="I594">
        <v>298.48</v>
      </c>
      <c r="J594">
        <v>12</v>
      </c>
      <c r="K594">
        <v>1</v>
      </c>
      <c r="L594">
        <v>0.03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-3283.3</v>
      </c>
      <c r="AZ594">
        <v>298.48</v>
      </c>
      <c r="BA594">
        <v>298.48</v>
      </c>
      <c r="BB594">
        <v>298.48</v>
      </c>
      <c r="BC594">
        <v>298.48</v>
      </c>
      <c r="BD594">
        <v>298.48</v>
      </c>
      <c r="BE594">
        <v>298.48</v>
      </c>
      <c r="BF594">
        <v>298.48</v>
      </c>
      <c r="BG594">
        <v>298.48</v>
      </c>
      <c r="BH594">
        <v>298.48</v>
      </c>
      <c r="BI594">
        <v>298.48</v>
      </c>
      <c r="BJ594">
        <v>298.48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</row>
    <row r="595" spans="1:109" x14ac:dyDescent="0.25">
      <c r="A595">
        <v>102</v>
      </c>
      <c r="B595" t="s">
        <v>171</v>
      </c>
      <c r="C595" t="s">
        <v>203</v>
      </c>
      <c r="D595" s="2">
        <v>44958</v>
      </c>
      <c r="E595">
        <v>3207.29</v>
      </c>
      <c r="F595" s="2">
        <v>44998</v>
      </c>
      <c r="G595" s="2">
        <v>44958</v>
      </c>
      <c r="H595" s="2">
        <v>45322</v>
      </c>
      <c r="I595">
        <v>267.27</v>
      </c>
      <c r="J595">
        <v>12</v>
      </c>
      <c r="K595">
        <v>2</v>
      </c>
      <c r="L595">
        <v>0.03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-2940.02</v>
      </c>
      <c r="BL595">
        <v>267.27</v>
      </c>
      <c r="BM595">
        <v>267.27</v>
      </c>
      <c r="BN595">
        <v>267.27</v>
      </c>
      <c r="BO595">
        <v>267.27</v>
      </c>
      <c r="BP595">
        <v>267.27</v>
      </c>
      <c r="BQ595">
        <v>267.27</v>
      </c>
      <c r="BR595">
        <v>267.27</v>
      </c>
      <c r="BS595">
        <v>267.27</v>
      </c>
      <c r="BT595">
        <v>267.27</v>
      </c>
      <c r="BU595">
        <v>267.27</v>
      </c>
      <c r="BV595">
        <v>267.27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</row>
    <row r="596" spans="1:109" x14ac:dyDescent="0.25">
      <c r="A596">
        <v>102</v>
      </c>
      <c r="B596" t="s">
        <v>171</v>
      </c>
      <c r="C596" t="s">
        <v>203</v>
      </c>
      <c r="D596" s="2">
        <v>45323</v>
      </c>
      <c r="E596">
        <v>2871.95</v>
      </c>
      <c r="F596" s="2">
        <v>45363</v>
      </c>
      <c r="G596" s="2">
        <v>45323</v>
      </c>
      <c r="H596" s="2">
        <v>45688</v>
      </c>
      <c r="I596">
        <v>239.33</v>
      </c>
      <c r="J596">
        <v>12</v>
      </c>
      <c r="K596">
        <v>3</v>
      </c>
      <c r="L596">
        <v>0.03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-2632.62</v>
      </c>
      <c r="BX596">
        <v>239.33</v>
      </c>
      <c r="BY596">
        <v>239.33</v>
      </c>
      <c r="BZ596">
        <v>239.33</v>
      </c>
      <c r="CA596">
        <v>239.33</v>
      </c>
      <c r="CB596">
        <v>239.33</v>
      </c>
      <c r="CC596">
        <v>239.33</v>
      </c>
      <c r="CD596">
        <v>239.33</v>
      </c>
      <c r="CE596">
        <v>239.33</v>
      </c>
      <c r="CF596">
        <v>239.33</v>
      </c>
      <c r="CG596">
        <v>239.33</v>
      </c>
      <c r="CH596">
        <v>239.33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</row>
    <row r="597" spans="1:109" x14ac:dyDescent="0.25">
      <c r="A597">
        <v>102</v>
      </c>
      <c r="B597" t="s">
        <v>171</v>
      </c>
      <c r="C597" t="s">
        <v>203</v>
      </c>
      <c r="D597" s="2">
        <v>45689</v>
      </c>
      <c r="E597">
        <v>2571.6799999999998</v>
      </c>
      <c r="F597" s="2">
        <v>45729</v>
      </c>
      <c r="G597" s="2">
        <v>45689</v>
      </c>
      <c r="H597" s="2">
        <v>46053</v>
      </c>
      <c r="I597">
        <v>214.31</v>
      </c>
      <c r="J597">
        <v>12</v>
      </c>
      <c r="K597">
        <v>4</v>
      </c>
      <c r="L597">
        <v>0.03</v>
      </c>
      <c r="M597" t="s">
        <v>201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-2357.37</v>
      </c>
      <c r="CJ597">
        <v>214.31</v>
      </c>
      <c r="CK597">
        <v>214.31</v>
      </c>
      <c r="CL597">
        <v>214.31</v>
      </c>
      <c r="CM597">
        <v>214.31</v>
      </c>
      <c r="CN597">
        <v>214.31</v>
      </c>
      <c r="CO597">
        <v>214.31</v>
      </c>
      <c r="CP597">
        <v>214.31</v>
      </c>
      <c r="CQ597">
        <v>214.31</v>
      </c>
      <c r="CR597">
        <v>214.31</v>
      </c>
      <c r="CS597">
        <v>214.31</v>
      </c>
      <c r="CT597">
        <v>214.31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 x14ac:dyDescent="0.25">
      <c r="A598">
        <v>102</v>
      </c>
      <c r="B598" t="s">
        <v>171</v>
      </c>
      <c r="C598" t="s">
        <v>203</v>
      </c>
      <c r="D598" s="2">
        <v>46054</v>
      </c>
      <c r="E598">
        <v>2302.8000000000002</v>
      </c>
      <c r="F598" s="2">
        <v>46094</v>
      </c>
      <c r="G598" s="2">
        <v>46054</v>
      </c>
      <c r="H598" s="2">
        <v>46418</v>
      </c>
      <c r="I598">
        <v>191.9</v>
      </c>
      <c r="J598">
        <v>12</v>
      </c>
      <c r="K598">
        <v>5</v>
      </c>
      <c r="L598">
        <v>0.03</v>
      </c>
      <c r="M598" t="s">
        <v>201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-2110.9</v>
      </c>
      <c r="CV598">
        <v>191.9</v>
      </c>
      <c r="CW598">
        <v>191.9</v>
      </c>
      <c r="CX598">
        <v>191.9</v>
      </c>
      <c r="CY598">
        <v>191.9</v>
      </c>
      <c r="CZ598">
        <v>191.9</v>
      </c>
      <c r="DA598">
        <v>191.9</v>
      </c>
      <c r="DB598">
        <v>191.9</v>
      </c>
      <c r="DC598">
        <v>191.9</v>
      </c>
      <c r="DD598">
        <v>191.9</v>
      </c>
      <c r="DE598">
        <v>191.9</v>
      </c>
    </row>
    <row r="599" spans="1:109" x14ac:dyDescent="0.25">
      <c r="A599">
        <v>102</v>
      </c>
      <c r="B599" t="s">
        <v>171</v>
      </c>
      <c r="C599" t="s">
        <v>203</v>
      </c>
      <c r="D599" s="2">
        <v>46419</v>
      </c>
      <c r="E599">
        <v>2062.0300000000002</v>
      </c>
      <c r="F599" s="2">
        <v>46459</v>
      </c>
      <c r="G599" s="2">
        <v>46419</v>
      </c>
      <c r="H599" s="2">
        <v>46783</v>
      </c>
      <c r="I599">
        <v>171.84</v>
      </c>
      <c r="J599">
        <v>12</v>
      </c>
      <c r="K599">
        <v>6</v>
      </c>
      <c r="L599">
        <v>0.03</v>
      </c>
      <c r="M599" t="s">
        <v>201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 x14ac:dyDescent="0.25">
      <c r="A600">
        <v>103</v>
      </c>
      <c r="B600" t="s">
        <v>121</v>
      </c>
      <c r="C600" t="s">
        <v>203</v>
      </c>
      <c r="D600" s="2">
        <v>44197</v>
      </c>
      <c r="E600">
        <v>260000</v>
      </c>
      <c r="F600" s="2">
        <v>44237</v>
      </c>
      <c r="G600" s="2">
        <v>44197</v>
      </c>
      <c r="H600" s="2">
        <v>44592</v>
      </c>
      <c r="I600">
        <v>20000</v>
      </c>
      <c r="J600">
        <v>13</v>
      </c>
      <c r="K600">
        <v>0</v>
      </c>
      <c r="L600">
        <v>0.05</v>
      </c>
      <c r="M600" t="s">
        <v>201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20000</v>
      </c>
      <c r="AN600">
        <v>20000</v>
      </c>
      <c r="AO600">
        <v>20000</v>
      </c>
      <c r="AP600">
        <v>20000</v>
      </c>
      <c r="AQ600">
        <v>20000</v>
      </c>
      <c r="AR600">
        <v>20000</v>
      </c>
      <c r="AS600">
        <v>20000</v>
      </c>
      <c r="AT600">
        <v>20000</v>
      </c>
      <c r="AU600">
        <v>20000</v>
      </c>
      <c r="AV600">
        <v>20000</v>
      </c>
      <c r="AW600">
        <v>20000</v>
      </c>
      <c r="AX600">
        <v>20000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 x14ac:dyDescent="0.25">
      <c r="A601">
        <v>103</v>
      </c>
      <c r="B601" t="s">
        <v>121</v>
      </c>
      <c r="C601" t="s">
        <v>203</v>
      </c>
      <c r="D601" s="2">
        <v>44593</v>
      </c>
      <c r="E601">
        <v>231636.36</v>
      </c>
      <c r="F601" s="2">
        <v>44633</v>
      </c>
      <c r="G601" s="2">
        <v>44593</v>
      </c>
      <c r="H601" s="2">
        <v>44985</v>
      </c>
      <c r="I601">
        <v>17818.18</v>
      </c>
      <c r="J601">
        <v>13</v>
      </c>
      <c r="K601">
        <v>1</v>
      </c>
      <c r="L601">
        <v>0.03</v>
      </c>
      <c r="M601" t="s">
        <v>201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-213818.18</v>
      </c>
      <c r="AZ601">
        <v>17818.18</v>
      </c>
      <c r="BA601">
        <v>17818.18</v>
      </c>
      <c r="BB601">
        <v>17818.18</v>
      </c>
      <c r="BC601">
        <v>17818.18</v>
      </c>
      <c r="BD601">
        <v>17818.18</v>
      </c>
      <c r="BE601">
        <v>17818.18</v>
      </c>
      <c r="BF601">
        <v>17818.18</v>
      </c>
      <c r="BG601">
        <v>17818.18</v>
      </c>
      <c r="BH601">
        <v>17818.18</v>
      </c>
      <c r="BI601">
        <v>17818.18</v>
      </c>
      <c r="BJ601">
        <v>17818.18</v>
      </c>
      <c r="BK601">
        <v>17818.18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 x14ac:dyDescent="0.25">
      <c r="A602">
        <v>103</v>
      </c>
      <c r="B602" t="s">
        <v>121</v>
      </c>
      <c r="C602" t="s">
        <v>203</v>
      </c>
      <c r="D602" s="2">
        <v>44986</v>
      </c>
      <c r="E602">
        <v>206366.94</v>
      </c>
      <c r="F602" s="2">
        <v>45026</v>
      </c>
      <c r="G602" s="2">
        <v>44986</v>
      </c>
      <c r="H602" s="2">
        <v>45382</v>
      </c>
      <c r="I602">
        <v>15874.38</v>
      </c>
      <c r="J602">
        <v>13</v>
      </c>
      <c r="K602">
        <v>2</v>
      </c>
      <c r="L602">
        <v>0.03</v>
      </c>
      <c r="M602" t="s">
        <v>201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-190492.56</v>
      </c>
      <c r="BM602">
        <v>15874.38</v>
      </c>
      <c r="BN602">
        <v>15874.38</v>
      </c>
      <c r="BO602">
        <v>15874.38</v>
      </c>
      <c r="BP602">
        <v>15874.38</v>
      </c>
      <c r="BQ602">
        <v>15874.38</v>
      </c>
      <c r="BR602">
        <v>15874.38</v>
      </c>
      <c r="BS602">
        <v>15874.38</v>
      </c>
      <c r="BT602">
        <v>15874.38</v>
      </c>
      <c r="BU602">
        <v>15874.38</v>
      </c>
      <c r="BV602">
        <v>15874.38</v>
      </c>
      <c r="BW602">
        <v>15874.38</v>
      </c>
      <c r="BX602">
        <v>15874.38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 x14ac:dyDescent="0.25">
      <c r="A603">
        <v>103</v>
      </c>
      <c r="B603" t="s">
        <v>121</v>
      </c>
      <c r="C603" t="s">
        <v>203</v>
      </c>
      <c r="D603" s="2">
        <v>45383</v>
      </c>
      <c r="E603">
        <v>183854.18</v>
      </c>
      <c r="F603" s="2">
        <v>45423</v>
      </c>
      <c r="G603" s="2">
        <v>45383</v>
      </c>
      <c r="H603" s="2">
        <v>45777</v>
      </c>
      <c r="I603">
        <v>14142.63</v>
      </c>
      <c r="J603">
        <v>13</v>
      </c>
      <c r="K603">
        <v>3</v>
      </c>
      <c r="L603">
        <v>0.03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-169711.55</v>
      </c>
      <c r="BZ603">
        <v>14142.63</v>
      </c>
      <c r="CA603">
        <v>14142.63</v>
      </c>
      <c r="CB603">
        <v>14142.63</v>
      </c>
      <c r="CC603">
        <v>14142.63</v>
      </c>
      <c r="CD603">
        <v>14142.63</v>
      </c>
      <c r="CE603">
        <v>14142.63</v>
      </c>
      <c r="CF603">
        <v>14142.63</v>
      </c>
      <c r="CG603">
        <v>14142.63</v>
      </c>
      <c r="CH603">
        <v>14142.63</v>
      </c>
      <c r="CI603">
        <v>14142.63</v>
      </c>
      <c r="CJ603">
        <v>14142.63</v>
      </c>
      <c r="CK603">
        <v>14142.63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 x14ac:dyDescent="0.25">
      <c r="A604">
        <v>103</v>
      </c>
      <c r="B604" t="s">
        <v>121</v>
      </c>
      <c r="C604" t="s">
        <v>203</v>
      </c>
      <c r="D604" s="2">
        <v>45778</v>
      </c>
      <c r="E604">
        <v>163797.35999999999</v>
      </c>
      <c r="F604" s="2">
        <v>45818</v>
      </c>
      <c r="G604" s="2">
        <v>45778</v>
      </c>
      <c r="H604" s="2">
        <v>46173</v>
      </c>
      <c r="I604">
        <v>12599.8</v>
      </c>
      <c r="J604">
        <v>13</v>
      </c>
      <c r="K604">
        <v>4</v>
      </c>
      <c r="L604">
        <v>0.03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-151197.56</v>
      </c>
      <c r="CM604">
        <v>12599.8</v>
      </c>
      <c r="CN604">
        <v>12599.8</v>
      </c>
      <c r="CO604">
        <v>12599.8</v>
      </c>
      <c r="CP604">
        <v>12599.8</v>
      </c>
      <c r="CQ604">
        <v>12599.8</v>
      </c>
      <c r="CR604">
        <v>12599.8</v>
      </c>
      <c r="CS604">
        <v>12599.8</v>
      </c>
      <c r="CT604">
        <v>12599.8</v>
      </c>
      <c r="CU604">
        <v>12599.8</v>
      </c>
      <c r="CV604">
        <v>12599.8</v>
      </c>
      <c r="CW604">
        <v>12599.8</v>
      </c>
      <c r="CX604">
        <v>12599.8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 x14ac:dyDescent="0.25">
      <c r="A605">
        <v>103</v>
      </c>
      <c r="B605" t="s">
        <v>121</v>
      </c>
      <c r="C605" t="s">
        <v>203</v>
      </c>
      <c r="D605" s="2">
        <v>46174</v>
      </c>
      <c r="E605">
        <v>145928.56</v>
      </c>
      <c r="F605" s="2">
        <v>46214</v>
      </c>
      <c r="G605" s="2">
        <v>46174</v>
      </c>
      <c r="H605" s="2">
        <v>46568</v>
      </c>
      <c r="I605">
        <v>11225.27</v>
      </c>
      <c r="J605">
        <v>13</v>
      </c>
      <c r="K605">
        <v>5</v>
      </c>
      <c r="L605">
        <v>0.03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-134703.29</v>
      </c>
      <c r="CZ605">
        <v>11225.27</v>
      </c>
      <c r="DA605">
        <v>11225.27</v>
      </c>
      <c r="DB605">
        <v>11225.27</v>
      </c>
      <c r="DC605">
        <v>11225.27</v>
      </c>
      <c r="DD605">
        <v>11225.27</v>
      </c>
      <c r="DE605">
        <v>11225.27</v>
      </c>
    </row>
    <row r="606" spans="1:109" x14ac:dyDescent="0.25">
      <c r="A606">
        <v>104</v>
      </c>
      <c r="B606" t="s">
        <v>172</v>
      </c>
      <c r="C606" t="s">
        <v>203</v>
      </c>
      <c r="D606" s="2">
        <v>44228</v>
      </c>
      <c r="E606">
        <v>10000</v>
      </c>
      <c r="F606" s="2">
        <v>44268</v>
      </c>
      <c r="G606" s="2">
        <v>44228</v>
      </c>
      <c r="H606" s="2">
        <v>44592</v>
      </c>
      <c r="I606">
        <v>833.33</v>
      </c>
      <c r="J606">
        <v>12</v>
      </c>
      <c r="K606">
        <v>0</v>
      </c>
      <c r="L606">
        <v>0.05</v>
      </c>
      <c r="M606" t="s">
        <v>201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-9166.67</v>
      </c>
      <c r="AN606">
        <v>833.33</v>
      </c>
      <c r="AO606">
        <v>833.33</v>
      </c>
      <c r="AP606">
        <v>833.33</v>
      </c>
      <c r="AQ606">
        <v>833.33</v>
      </c>
      <c r="AR606">
        <v>833.33</v>
      </c>
      <c r="AS606">
        <v>833.33</v>
      </c>
      <c r="AT606">
        <v>833.33</v>
      </c>
      <c r="AU606">
        <v>833.33</v>
      </c>
      <c r="AV606">
        <v>833.33</v>
      </c>
      <c r="AW606">
        <v>833.33</v>
      </c>
      <c r="AX606">
        <v>833.33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 x14ac:dyDescent="0.25">
      <c r="A607">
        <v>104</v>
      </c>
      <c r="B607" t="s">
        <v>172</v>
      </c>
      <c r="C607" t="s">
        <v>203</v>
      </c>
      <c r="D607" s="2">
        <v>44593</v>
      </c>
      <c r="E607">
        <v>9565.9599999999991</v>
      </c>
      <c r="F607" s="2">
        <v>44633</v>
      </c>
      <c r="G607" s="2">
        <v>44593</v>
      </c>
      <c r="H607" s="2">
        <v>44957</v>
      </c>
      <c r="I607">
        <v>797.16</v>
      </c>
      <c r="J607">
        <v>12</v>
      </c>
      <c r="K607">
        <v>1</v>
      </c>
      <c r="L607">
        <v>0.03</v>
      </c>
      <c r="M607" t="s">
        <v>201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-8768.7999999999993</v>
      </c>
      <c r="AZ607">
        <v>797.16</v>
      </c>
      <c r="BA607">
        <v>797.16</v>
      </c>
      <c r="BB607">
        <v>797.16</v>
      </c>
      <c r="BC607">
        <v>797.16</v>
      </c>
      <c r="BD607">
        <v>797.16</v>
      </c>
      <c r="BE607">
        <v>797.16</v>
      </c>
      <c r="BF607">
        <v>797.16</v>
      </c>
      <c r="BG607">
        <v>797.16</v>
      </c>
      <c r="BH607">
        <v>797.16</v>
      </c>
      <c r="BI607">
        <v>797.16</v>
      </c>
      <c r="BJ607">
        <v>797.16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 x14ac:dyDescent="0.25">
      <c r="A608">
        <v>104</v>
      </c>
      <c r="B608" t="s">
        <v>172</v>
      </c>
      <c r="C608" t="s">
        <v>203</v>
      </c>
      <c r="D608" s="2">
        <v>44958</v>
      </c>
      <c r="E608">
        <v>9150.75</v>
      </c>
      <c r="F608" s="2">
        <v>44998</v>
      </c>
      <c r="G608" s="2">
        <v>44958</v>
      </c>
      <c r="H608" s="2">
        <v>45322</v>
      </c>
      <c r="I608">
        <v>762.56</v>
      </c>
      <c r="J608">
        <v>12</v>
      </c>
      <c r="K608">
        <v>2</v>
      </c>
      <c r="L608">
        <v>0.03</v>
      </c>
      <c r="M608" t="s">
        <v>201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-8388.19</v>
      </c>
      <c r="BL608">
        <v>762.56</v>
      </c>
      <c r="BM608">
        <v>762.56</v>
      </c>
      <c r="BN608">
        <v>762.56</v>
      </c>
      <c r="BO608">
        <v>762.56</v>
      </c>
      <c r="BP608">
        <v>762.56</v>
      </c>
      <c r="BQ608">
        <v>762.56</v>
      </c>
      <c r="BR608">
        <v>762.56</v>
      </c>
      <c r="BS608">
        <v>762.56</v>
      </c>
      <c r="BT608">
        <v>762.56</v>
      </c>
      <c r="BU608">
        <v>762.56</v>
      </c>
      <c r="BV608">
        <v>762.56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09" x14ac:dyDescent="0.25">
      <c r="A609">
        <v>104</v>
      </c>
      <c r="B609" t="s">
        <v>172</v>
      </c>
      <c r="C609" t="s">
        <v>203</v>
      </c>
      <c r="D609" s="2">
        <v>45323</v>
      </c>
      <c r="E609">
        <v>8753.57</v>
      </c>
      <c r="F609" s="2">
        <v>45363</v>
      </c>
      <c r="G609" s="2">
        <v>45323</v>
      </c>
      <c r="H609" s="2">
        <v>45688</v>
      </c>
      <c r="I609">
        <v>729.46</v>
      </c>
      <c r="J609">
        <v>12</v>
      </c>
      <c r="K609">
        <v>3</v>
      </c>
      <c r="L609">
        <v>0.03</v>
      </c>
      <c r="M609" t="s">
        <v>201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-8024.11</v>
      </c>
      <c r="BX609">
        <v>729.46</v>
      </c>
      <c r="BY609">
        <v>729.46</v>
      </c>
      <c r="BZ609">
        <v>729.46</v>
      </c>
      <c r="CA609">
        <v>729.46</v>
      </c>
      <c r="CB609">
        <v>729.46</v>
      </c>
      <c r="CC609">
        <v>729.46</v>
      </c>
      <c r="CD609">
        <v>729.46</v>
      </c>
      <c r="CE609">
        <v>729.46</v>
      </c>
      <c r="CF609">
        <v>729.46</v>
      </c>
      <c r="CG609">
        <v>729.46</v>
      </c>
      <c r="CH609">
        <v>729.46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09" x14ac:dyDescent="0.25">
      <c r="A610">
        <v>104</v>
      </c>
      <c r="B610" t="s">
        <v>172</v>
      </c>
      <c r="C610" t="s">
        <v>203</v>
      </c>
      <c r="D610" s="2">
        <v>45689</v>
      </c>
      <c r="E610">
        <v>8373.6299999999992</v>
      </c>
      <c r="F610" s="2">
        <v>45729</v>
      </c>
      <c r="G610" s="2">
        <v>45689</v>
      </c>
      <c r="H610" s="2">
        <v>46053</v>
      </c>
      <c r="I610">
        <v>697.8</v>
      </c>
      <c r="J610">
        <v>12</v>
      </c>
      <c r="K610">
        <v>4</v>
      </c>
      <c r="L610">
        <v>0.03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-7675.83</v>
      </c>
      <c r="CJ610">
        <v>697.8</v>
      </c>
      <c r="CK610">
        <v>697.8</v>
      </c>
      <c r="CL610">
        <v>697.8</v>
      </c>
      <c r="CM610">
        <v>697.8</v>
      </c>
      <c r="CN610">
        <v>697.8</v>
      </c>
      <c r="CO610">
        <v>697.8</v>
      </c>
      <c r="CP610">
        <v>697.8</v>
      </c>
      <c r="CQ610">
        <v>697.8</v>
      </c>
      <c r="CR610">
        <v>697.8</v>
      </c>
      <c r="CS610">
        <v>697.8</v>
      </c>
      <c r="CT610">
        <v>697.8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09" x14ac:dyDescent="0.25">
      <c r="A611">
        <v>104</v>
      </c>
      <c r="B611" t="s">
        <v>172</v>
      </c>
      <c r="C611" t="s">
        <v>203</v>
      </c>
      <c r="D611" s="2">
        <v>46054</v>
      </c>
      <c r="E611">
        <v>8010.18</v>
      </c>
      <c r="F611" s="2">
        <v>46094</v>
      </c>
      <c r="G611" s="2">
        <v>46054</v>
      </c>
      <c r="H611" s="2">
        <v>46418</v>
      </c>
      <c r="I611">
        <v>667.51</v>
      </c>
      <c r="J611">
        <v>12</v>
      </c>
      <c r="K611">
        <v>5</v>
      </c>
      <c r="L611">
        <v>0.03</v>
      </c>
      <c r="M611" t="s">
        <v>201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-7342.67</v>
      </c>
      <c r="CV611">
        <v>667.51</v>
      </c>
      <c r="CW611">
        <v>667.51</v>
      </c>
      <c r="CX611">
        <v>667.51</v>
      </c>
      <c r="CY611">
        <v>667.51</v>
      </c>
      <c r="CZ611">
        <v>667.51</v>
      </c>
      <c r="DA611">
        <v>667.51</v>
      </c>
      <c r="DB611">
        <v>667.51</v>
      </c>
      <c r="DC611">
        <v>667.51</v>
      </c>
      <c r="DD611">
        <v>667.51</v>
      </c>
      <c r="DE611">
        <v>667.51</v>
      </c>
    </row>
    <row r="612" spans="1:109" x14ac:dyDescent="0.25">
      <c r="A612">
        <v>104</v>
      </c>
      <c r="B612" t="s">
        <v>172</v>
      </c>
      <c r="C612" t="s">
        <v>203</v>
      </c>
      <c r="D612" s="2">
        <v>46419</v>
      </c>
      <c r="E612">
        <v>7662.5</v>
      </c>
      <c r="F612" s="2">
        <v>46459</v>
      </c>
      <c r="G612" s="2">
        <v>46419</v>
      </c>
      <c r="H612" s="2">
        <v>46783</v>
      </c>
      <c r="I612">
        <v>638.54</v>
      </c>
      <c r="J612">
        <v>12</v>
      </c>
      <c r="K612">
        <v>6</v>
      </c>
      <c r="L612">
        <v>0.03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</row>
    <row r="613" spans="1:109" x14ac:dyDescent="0.25">
      <c r="A613">
        <v>105</v>
      </c>
      <c r="B613" t="s">
        <v>173</v>
      </c>
      <c r="C613" t="s">
        <v>203</v>
      </c>
      <c r="D613" s="2">
        <v>44228</v>
      </c>
      <c r="E613">
        <v>20000</v>
      </c>
      <c r="F613" s="2">
        <v>44268</v>
      </c>
      <c r="G613" s="2">
        <v>44228</v>
      </c>
      <c r="H613" s="2">
        <v>44592</v>
      </c>
      <c r="I613">
        <v>1666.67</v>
      </c>
      <c r="J613">
        <v>12</v>
      </c>
      <c r="K613">
        <v>0</v>
      </c>
      <c r="L613">
        <v>0.05</v>
      </c>
      <c r="M613" t="s">
        <v>201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-18333.330000000002</v>
      </c>
      <c r="AN613">
        <v>1666.67</v>
      </c>
      <c r="AO613">
        <v>1666.67</v>
      </c>
      <c r="AP613">
        <v>1666.67</v>
      </c>
      <c r="AQ613">
        <v>1666.67</v>
      </c>
      <c r="AR613">
        <v>1666.67</v>
      </c>
      <c r="AS613">
        <v>1666.67</v>
      </c>
      <c r="AT613">
        <v>1666.67</v>
      </c>
      <c r="AU613">
        <v>1666.67</v>
      </c>
      <c r="AV613">
        <v>1666.67</v>
      </c>
      <c r="AW613">
        <v>1666.67</v>
      </c>
      <c r="AX613">
        <v>1666.67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</row>
    <row r="614" spans="1:109" x14ac:dyDescent="0.25">
      <c r="A614">
        <v>105</v>
      </c>
      <c r="B614" t="s">
        <v>173</v>
      </c>
      <c r="C614" t="s">
        <v>203</v>
      </c>
      <c r="D614" s="2">
        <v>44593</v>
      </c>
      <c r="E614">
        <v>18385.84</v>
      </c>
      <c r="F614" s="2">
        <v>44633</v>
      </c>
      <c r="G614" s="2">
        <v>44593</v>
      </c>
      <c r="H614" s="2">
        <v>44957</v>
      </c>
      <c r="I614">
        <v>1532.15</v>
      </c>
      <c r="J614">
        <v>12</v>
      </c>
      <c r="K614">
        <v>1</v>
      </c>
      <c r="L614">
        <v>0.03</v>
      </c>
      <c r="M614" t="s">
        <v>201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-16853.689999999999</v>
      </c>
      <c r="AZ614">
        <v>1532.15</v>
      </c>
      <c r="BA614">
        <v>1532.15</v>
      </c>
      <c r="BB614">
        <v>1532.15</v>
      </c>
      <c r="BC614">
        <v>1532.15</v>
      </c>
      <c r="BD614">
        <v>1532.15</v>
      </c>
      <c r="BE614">
        <v>1532.15</v>
      </c>
      <c r="BF614">
        <v>1532.15</v>
      </c>
      <c r="BG614">
        <v>1532.15</v>
      </c>
      <c r="BH614">
        <v>1532.15</v>
      </c>
      <c r="BI614">
        <v>1532.15</v>
      </c>
      <c r="BJ614">
        <v>1532.15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 x14ac:dyDescent="0.25">
      <c r="A615">
        <v>105</v>
      </c>
      <c r="B615" t="s">
        <v>173</v>
      </c>
      <c r="C615" t="s">
        <v>203</v>
      </c>
      <c r="D615" s="2">
        <v>44958</v>
      </c>
      <c r="E615">
        <v>16901.96</v>
      </c>
      <c r="F615" s="2">
        <v>44998</v>
      </c>
      <c r="G615" s="2">
        <v>44958</v>
      </c>
      <c r="H615" s="2">
        <v>45322</v>
      </c>
      <c r="I615">
        <v>1408.5</v>
      </c>
      <c r="J615">
        <v>12</v>
      </c>
      <c r="K615">
        <v>2</v>
      </c>
      <c r="L615">
        <v>0.03</v>
      </c>
      <c r="M615" t="s">
        <v>201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-15493.46</v>
      </c>
      <c r="BL615">
        <v>1408.5</v>
      </c>
      <c r="BM615">
        <v>1408.5</v>
      </c>
      <c r="BN615">
        <v>1408.5</v>
      </c>
      <c r="BO615">
        <v>1408.5</v>
      </c>
      <c r="BP615">
        <v>1408.5</v>
      </c>
      <c r="BQ615">
        <v>1408.5</v>
      </c>
      <c r="BR615">
        <v>1408.5</v>
      </c>
      <c r="BS615">
        <v>1408.5</v>
      </c>
      <c r="BT615">
        <v>1408.5</v>
      </c>
      <c r="BU615">
        <v>1408.5</v>
      </c>
      <c r="BV615">
        <v>1408.5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</row>
    <row r="616" spans="1:109" x14ac:dyDescent="0.25">
      <c r="A616">
        <v>105</v>
      </c>
      <c r="B616" t="s">
        <v>173</v>
      </c>
      <c r="C616" t="s">
        <v>203</v>
      </c>
      <c r="D616" s="2">
        <v>45323</v>
      </c>
      <c r="E616">
        <v>15537.83</v>
      </c>
      <c r="F616" s="2">
        <v>45363</v>
      </c>
      <c r="G616" s="2">
        <v>45323</v>
      </c>
      <c r="H616" s="2">
        <v>45688</v>
      </c>
      <c r="I616">
        <v>1294.82</v>
      </c>
      <c r="J616">
        <v>12</v>
      </c>
      <c r="K616">
        <v>3</v>
      </c>
      <c r="L616">
        <v>0.03</v>
      </c>
      <c r="M616" t="s">
        <v>201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-14243.01</v>
      </c>
      <c r="BX616">
        <v>1294.82</v>
      </c>
      <c r="BY616">
        <v>1294.82</v>
      </c>
      <c r="BZ616">
        <v>1294.82</v>
      </c>
      <c r="CA616">
        <v>1294.82</v>
      </c>
      <c r="CB616">
        <v>1294.82</v>
      </c>
      <c r="CC616">
        <v>1294.82</v>
      </c>
      <c r="CD616">
        <v>1294.82</v>
      </c>
      <c r="CE616">
        <v>1294.82</v>
      </c>
      <c r="CF616">
        <v>1294.82</v>
      </c>
      <c r="CG616">
        <v>1294.82</v>
      </c>
      <c r="CH616">
        <v>1294.82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</row>
    <row r="617" spans="1:109" x14ac:dyDescent="0.25">
      <c r="A617">
        <v>105</v>
      </c>
      <c r="B617" t="s">
        <v>173</v>
      </c>
      <c r="C617" t="s">
        <v>203</v>
      </c>
      <c r="D617" s="2">
        <v>45689</v>
      </c>
      <c r="E617">
        <v>14283.81</v>
      </c>
      <c r="F617" s="2">
        <v>45729</v>
      </c>
      <c r="G617" s="2">
        <v>45689</v>
      </c>
      <c r="H617" s="2">
        <v>46053</v>
      </c>
      <c r="I617">
        <v>1190.32</v>
      </c>
      <c r="J617">
        <v>12</v>
      </c>
      <c r="K617">
        <v>4</v>
      </c>
      <c r="L617">
        <v>0.03</v>
      </c>
      <c r="M617" t="s">
        <v>201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-13093.49</v>
      </c>
      <c r="CJ617">
        <v>1190.32</v>
      </c>
      <c r="CK617">
        <v>1190.32</v>
      </c>
      <c r="CL617">
        <v>1190.32</v>
      </c>
      <c r="CM617">
        <v>1190.32</v>
      </c>
      <c r="CN617">
        <v>1190.32</v>
      </c>
      <c r="CO617">
        <v>1190.32</v>
      </c>
      <c r="CP617">
        <v>1190.32</v>
      </c>
      <c r="CQ617">
        <v>1190.32</v>
      </c>
      <c r="CR617">
        <v>1190.32</v>
      </c>
      <c r="CS617">
        <v>1190.32</v>
      </c>
      <c r="CT617">
        <v>1190.32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</row>
    <row r="618" spans="1:109" x14ac:dyDescent="0.25">
      <c r="A618">
        <v>105</v>
      </c>
      <c r="B618" t="s">
        <v>173</v>
      </c>
      <c r="C618" t="s">
        <v>203</v>
      </c>
      <c r="D618" s="2">
        <v>46054</v>
      </c>
      <c r="E618">
        <v>13130.99</v>
      </c>
      <c r="F618" s="2">
        <v>46094</v>
      </c>
      <c r="G618" s="2">
        <v>46054</v>
      </c>
      <c r="H618" s="2">
        <v>46418</v>
      </c>
      <c r="I618">
        <v>1094.25</v>
      </c>
      <c r="J618">
        <v>12</v>
      </c>
      <c r="K618">
        <v>5</v>
      </c>
      <c r="L618">
        <v>0.03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-12036.74</v>
      </c>
      <c r="CV618">
        <v>1094.25</v>
      </c>
      <c r="CW618">
        <v>1094.25</v>
      </c>
      <c r="CX618">
        <v>1094.25</v>
      </c>
      <c r="CY618">
        <v>1094.25</v>
      </c>
      <c r="CZ618">
        <v>1094.25</v>
      </c>
      <c r="DA618">
        <v>1094.25</v>
      </c>
      <c r="DB618">
        <v>1094.25</v>
      </c>
      <c r="DC618">
        <v>1094.25</v>
      </c>
      <c r="DD618">
        <v>1094.25</v>
      </c>
      <c r="DE618">
        <v>1094.25</v>
      </c>
    </row>
    <row r="619" spans="1:109" x14ac:dyDescent="0.25">
      <c r="A619">
        <v>105</v>
      </c>
      <c r="B619" t="s">
        <v>173</v>
      </c>
      <c r="C619" t="s">
        <v>203</v>
      </c>
      <c r="D619" s="2">
        <v>46419</v>
      </c>
      <c r="E619">
        <v>12071.21</v>
      </c>
      <c r="F619" s="2">
        <v>46459</v>
      </c>
      <c r="G619" s="2">
        <v>46419</v>
      </c>
      <c r="H619" s="2">
        <v>46783</v>
      </c>
      <c r="I619">
        <v>1005.93</v>
      </c>
      <c r="J619">
        <v>12</v>
      </c>
      <c r="K619">
        <v>6</v>
      </c>
      <c r="L619">
        <v>0.03</v>
      </c>
      <c r="M619" t="s">
        <v>201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</row>
    <row r="620" spans="1:109" x14ac:dyDescent="0.25">
      <c r="A620">
        <v>106</v>
      </c>
      <c r="B620" t="s">
        <v>174</v>
      </c>
      <c r="C620" t="s">
        <v>203</v>
      </c>
      <c r="D620" s="2">
        <v>44228</v>
      </c>
      <c r="E620">
        <v>130000</v>
      </c>
      <c r="F620" s="2">
        <v>44268</v>
      </c>
      <c r="G620" s="2">
        <v>44228</v>
      </c>
      <c r="H620" s="2">
        <v>44592</v>
      </c>
      <c r="I620">
        <v>10833.33</v>
      </c>
      <c r="J620">
        <v>12</v>
      </c>
      <c r="K620">
        <v>0</v>
      </c>
      <c r="L620">
        <v>0.05</v>
      </c>
      <c r="M620" t="s">
        <v>201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-119166.67</v>
      </c>
      <c r="AN620">
        <v>10833.33</v>
      </c>
      <c r="AO620">
        <v>10833.33</v>
      </c>
      <c r="AP620">
        <v>10833.33</v>
      </c>
      <c r="AQ620">
        <v>10833.33</v>
      </c>
      <c r="AR620">
        <v>10833.33</v>
      </c>
      <c r="AS620">
        <v>10833.33</v>
      </c>
      <c r="AT620">
        <v>10833.33</v>
      </c>
      <c r="AU620">
        <v>10833.33</v>
      </c>
      <c r="AV620">
        <v>10833.33</v>
      </c>
      <c r="AW620">
        <v>10833.33</v>
      </c>
      <c r="AX620">
        <v>10833.33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09" x14ac:dyDescent="0.25">
      <c r="A621">
        <v>106</v>
      </c>
      <c r="B621" t="s">
        <v>174</v>
      </c>
      <c r="C621" t="s">
        <v>203</v>
      </c>
      <c r="D621" s="2">
        <v>44593</v>
      </c>
      <c r="E621">
        <v>116407.92</v>
      </c>
      <c r="F621" s="2">
        <v>44633</v>
      </c>
      <c r="G621" s="2">
        <v>44593</v>
      </c>
      <c r="H621" s="2">
        <v>44957</v>
      </c>
      <c r="I621">
        <v>9700.66</v>
      </c>
      <c r="J621">
        <v>12</v>
      </c>
      <c r="K621">
        <v>1</v>
      </c>
      <c r="L621">
        <v>0.03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-106707.26</v>
      </c>
      <c r="AZ621">
        <v>9700.66</v>
      </c>
      <c r="BA621">
        <v>9700.66</v>
      </c>
      <c r="BB621">
        <v>9700.66</v>
      </c>
      <c r="BC621">
        <v>9700.66</v>
      </c>
      <c r="BD621">
        <v>9700.66</v>
      </c>
      <c r="BE621">
        <v>9700.66</v>
      </c>
      <c r="BF621">
        <v>9700.66</v>
      </c>
      <c r="BG621">
        <v>9700.66</v>
      </c>
      <c r="BH621">
        <v>9700.66</v>
      </c>
      <c r="BI621">
        <v>9700.66</v>
      </c>
      <c r="BJ621">
        <v>9700.66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09" x14ac:dyDescent="0.25">
      <c r="A622">
        <v>106</v>
      </c>
      <c r="B622" t="s">
        <v>174</v>
      </c>
      <c r="C622" t="s">
        <v>203</v>
      </c>
      <c r="D622" s="2">
        <v>44958</v>
      </c>
      <c r="E622">
        <v>104236.95</v>
      </c>
      <c r="F622" s="2">
        <v>44998</v>
      </c>
      <c r="G622" s="2">
        <v>44958</v>
      </c>
      <c r="H622" s="2">
        <v>45322</v>
      </c>
      <c r="I622">
        <v>8686.41</v>
      </c>
      <c r="J622">
        <v>12</v>
      </c>
      <c r="K622">
        <v>2</v>
      </c>
      <c r="L622">
        <v>0.03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-95550.54</v>
      </c>
      <c r="BL622">
        <v>8686.41</v>
      </c>
      <c r="BM622">
        <v>8686.41</v>
      </c>
      <c r="BN622">
        <v>8686.41</v>
      </c>
      <c r="BO622">
        <v>8686.41</v>
      </c>
      <c r="BP622">
        <v>8686.41</v>
      </c>
      <c r="BQ622">
        <v>8686.41</v>
      </c>
      <c r="BR622">
        <v>8686.41</v>
      </c>
      <c r="BS622">
        <v>8686.41</v>
      </c>
      <c r="BT622">
        <v>8686.41</v>
      </c>
      <c r="BU622">
        <v>8686.41</v>
      </c>
      <c r="BV622">
        <v>8686.41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09" x14ac:dyDescent="0.25">
      <c r="A623">
        <v>106</v>
      </c>
      <c r="B623" t="s">
        <v>174</v>
      </c>
      <c r="C623" t="s">
        <v>203</v>
      </c>
      <c r="D623" s="2">
        <v>45323</v>
      </c>
      <c r="E623">
        <v>93338.52</v>
      </c>
      <c r="F623" s="2">
        <v>45363</v>
      </c>
      <c r="G623" s="2">
        <v>45323</v>
      </c>
      <c r="H623" s="2">
        <v>45688</v>
      </c>
      <c r="I623">
        <v>7778.21</v>
      </c>
      <c r="J623">
        <v>12</v>
      </c>
      <c r="K623">
        <v>3</v>
      </c>
      <c r="L623">
        <v>0.03</v>
      </c>
      <c r="M623" t="s">
        <v>201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-85560.31</v>
      </c>
      <c r="BX623">
        <v>7778.21</v>
      </c>
      <c r="BY623">
        <v>7778.21</v>
      </c>
      <c r="BZ623">
        <v>7778.21</v>
      </c>
      <c r="CA623">
        <v>7778.21</v>
      </c>
      <c r="CB623">
        <v>7778.21</v>
      </c>
      <c r="CC623">
        <v>7778.21</v>
      </c>
      <c r="CD623">
        <v>7778.21</v>
      </c>
      <c r="CE623">
        <v>7778.21</v>
      </c>
      <c r="CF623">
        <v>7778.21</v>
      </c>
      <c r="CG623">
        <v>7778.21</v>
      </c>
      <c r="CH623">
        <v>7778.21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09" x14ac:dyDescent="0.25">
      <c r="A624">
        <v>106</v>
      </c>
      <c r="B624" t="s">
        <v>174</v>
      </c>
      <c r="C624" t="s">
        <v>203</v>
      </c>
      <c r="D624" s="2">
        <v>45689</v>
      </c>
      <c r="E624">
        <v>83579.56</v>
      </c>
      <c r="F624" s="2">
        <v>45729</v>
      </c>
      <c r="G624" s="2">
        <v>45689</v>
      </c>
      <c r="H624" s="2">
        <v>46053</v>
      </c>
      <c r="I624">
        <v>6964.96</v>
      </c>
      <c r="J624">
        <v>12</v>
      </c>
      <c r="K624">
        <v>4</v>
      </c>
      <c r="L624">
        <v>0.03</v>
      </c>
      <c r="M624" t="s">
        <v>201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-76614.600000000006</v>
      </c>
      <c r="CJ624">
        <v>6964.96</v>
      </c>
      <c r="CK624">
        <v>6964.96</v>
      </c>
      <c r="CL624">
        <v>6964.96</v>
      </c>
      <c r="CM624">
        <v>6964.96</v>
      </c>
      <c r="CN624">
        <v>6964.96</v>
      </c>
      <c r="CO624">
        <v>6964.96</v>
      </c>
      <c r="CP624">
        <v>6964.96</v>
      </c>
      <c r="CQ624">
        <v>6964.96</v>
      </c>
      <c r="CR624">
        <v>6964.96</v>
      </c>
      <c r="CS624">
        <v>6964.96</v>
      </c>
      <c r="CT624">
        <v>6964.96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 x14ac:dyDescent="0.25">
      <c r="A625">
        <v>106</v>
      </c>
      <c r="B625" t="s">
        <v>174</v>
      </c>
      <c r="C625" t="s">
        <v>203</v>
      </c>
      <c r="D625" s="2">
        <v>46054</v>
      </c>
      <c r="E625">
        <v>74840.94</v>
      </c>
      <c r="F625" s="2">
        <v>46094</v>
      </c>
      <c r="G625" s="2">
        <v>46054</v>
      </c>
      <c r="H625" s="2">
        <v>46418</v>
      </c>
      <c r="I625">
        <v>6236.75</v>
      </c>
      <c r="J625">
        <v>12</v>
      </c>
      <c r="K625">
        <v>5</v>
      </c>
      <c r="L625">
        <v>0.03</v>
      </c>
      <c r="M625" t="s">
        <v>201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-68604.19</v>
      </c>
      <c r="CV625">
        <v>6236.75</v>
      </c>
      <c r="CW625">
        <v>6236.75</v>
      </c>
      <c r="CX625">
        <v>6236.75</v>
      </c>
      <c r="CY625">
        <v>6236.75</v>
      </c>
      <c r="CZ625">
        <v>6236.75</v>
      </c>
      <c r="DA625">
        <v>6236.75</v>
      </c>
      <c r="DB625">
        <v>6236.75</v>
      </c>
      <c r="DC625">
        <v>6236.75</v>
      </c>
      <c r="DD625">
        <v>6236.75</v>
      </c>
      <c r="DE625">
        <v>6236.75</v>
      </c>
    </row>
    <row r="626" spans="1:109" x14ac:dyDescent="0.25">
      <c r="A626">
        <v>106</v>
      </c>
      <c r="B626" t="s">
        <v>174</v>
      </c>
      <c r="C626" t="s">
        <v>203</v>
      </c>
      <c r="D626" s="2">
        <v>46419</v>
      </c>
      <c r="E626">
        <v>67015.990000000005</v>
      </c>
      <c r="F626" s="2">
        <v>46459</v>
      </c>
      <c r="G626" s="2">
        <v>46419</v>
      </c>
      <c r="H626" s="2">
        <v>46783</v>
      </c>
      <c r="I626">
        <v>5584.67</v>
      </c>
      <c r="J626">
        <v>12</v>
      </c>
      <c r="K626">
        <v>6</v>
      </c>
      <c r="L626">
        <v>0.03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</row>
    <row r="627" spans="1:109" x14ac:dyDescent="0.25">
      <c r="A627">
        <v>107</v>
      </c>
      <c r="B627" t="s">
        <v>175</v>
      </c>
      <c r="C627" t="s">
        <v>203</v>
      </c>
      <c r="D627" s="2">
        <v>44228</v>
      </c>
      <c r="E627">
        <v>16000</v>
      </c>
      <c r="F627" s="2">
        <v>44268</v>
      </c>
      <c r="G627" s="2">
        <v>44228</v>
      </c>
      <c r="H627" s="2">
        <v>44592</v>
      </c>
      <c r="I627">
        <v>1333.33</v>
      </c>
      <c r="J627">
        <v>12</v>
      </c>
      <c r="K627">
        <v>0</v>
      </c>
      <c r="L627">
        <v>0.05</v>
      </c>
      <c r="M627" t="s">
        <v>201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-14666.67</v>
      </c>
      <c r="AN627">
        <v>1333.33</v>
      </c>
      <c r="AO627">
        <v>1333.33</v>
      </c>
      <c r="AP627">
        <v>1333.33</v>
      </c>
      <c r="AQ627">
        <v>1333.33</v>
      </c>
      <c r="AR627">
        <v>1333.33</v>
      </c>
      <c r="AS627">
        <v>1333.33</v>
      </c>
      <c r="AT627">
        <v>1333.33</v>
      </c>
      <c r="AU627">
        <v>1333.33</v>
      </c>
      <c r="AV627">
        <v>1333.33</v>
      </c>
      <c r="AW627">
        <v>1333.33</v>
      </c>
      <c r="AX627">
        <v>1333.33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 x14ac:dyDescent="0.25">
      <c r="A628">
        <v>107</v>
      </c>
      <c r="B628" t="s">
        <v>175</v>
      </c>
      <c r="C628" t="s">
        <v>203</v>
      </c>
      <c r="D628" s="2">
        <v>44593</v>
      </c>
      <c r="E628">
        <v>15305.53</v>
      </c>
      <c r="F628" s="2">
        <v>44633</v>
      </c>
      <c r="G628" s="2">
        <v>44593</v>
      </c>
      <c r="H628" s="2">
        <v>44957</v>
      </c>
      <c r="I628">
        <v>1275.46</v>
      </c>
      <c r="J628">
        <v>12</v>
      </c>
      <c r="K628">
        <v>1</v>
      </c>
      <c r="L628">
        <v>0.03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-14030.07</v>
      </c>
      <c r="AZ628">
        <v>1275.46</v>
      </c>
      <c r="BA628">
        <v>1275.46</v>
      </c>
      <c r="BB628">
        <v>1275.46</v>
      </c>
      <c r="BC628">
        <v>1275.46</v>
      </c>
      <c r="BD628">
        <v>1275.46</v>
      </c>
      <c r="BE628">
        <v>1275.46</v>
      </c>
      <c r="BF628">
        <v>1275.46</v>
      </c>
      <c r="BG628">
        <v>1275.46</v>
      </c>
      <c r="BH628">
        <v>1275.46</v>
      </c>
      <c r="BI628">
        <v>1275.46</v>
      </c>
      <c r="BJ628">
        <v>1275.46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 x14ac:dyDescent="0.25">
      <c r="A629">
        <v>107</v>
      </c>
      <c r="B629" t="s">
        <v>175</v>
      </c>
      <c r="C629" t="s">
        <v>203</v>
      </c>
      <c r="D629" s="2">
        <v>44958</v>
      </c>
      <c r="E629">
        <v>14641.21</v>
      </c>
      <c r="F629" s="2">
        <v>44998</v>
      </c>
      <c r="G629" s="2">
        <v>44958</v>
      </c>
      <c r="H629" s="2">
        <v>45322</v>
      </c>
      <c r="I629">
        <v>1220.0999999999999</v>
      </c>
      <c r="J629">
        <v>12</v>
      </c>
      <c r="K629">
        <v>2</v>
      </c>
      <c r="L629">
        <v>0.03</v>
      </c>
      <c r="M629" t="s">
        <v>201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-13421.11</v>
      </c>
      <c r="BL629">
        <v>1220.0999999999999</v>
      </c>
      <c r="BM629">
        <v>1220.0999999999999</v>
      </c>
      <c r="BN629">
        <v>1220.0999999999999</v>
      </c>
      <c r="BO629">
        <v>1220.0999999999999</v>
      </c>
      <c r="BP629">
        <v>1220.0999999999999</v>
      </c>
      <c r="BQ629">
        <v>1220.0999999999999</v>
      </c>
      <c r="BR629">
        <v>1220.0999999999999</v>
      </c>
      <c r="BS629">
        <v>1220.0999999999999</v>
      </c>
      <c r="BT629">
        <v>1220.0999999999999</v>
      </c>
      <c r="BU629">
        <v>1220.0999999999999</v>
      </c>
      <c r="BV629">
        <v>1220.0999999999999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 x14ac:dyDescent="0.25">
      <c r="A630">
        <v>107</v>
      </c>
      <c r="B630" t="s">
        <v>175</v>
      </c>
      <c r="C630" t="s">
        <v>203</v>
      </c>
      <c r="D630" s="2">
        <v>45323</v>
      </c>
      <c r="E630">
        <v>14005.72</v>
      </c>
      <c r="F630" s="2">
        <v>45363</v>
      </c>
      <c r="G630" s="2">
        <v>45323</v>
      </c>
      <c r="H630" s="2">
        <v>45688</v>
      </c>
      <c r="I630">
        <v>1167.1400000000001</v>
      </c>
      <c r="J630">
        <v>12</v>
      </c>
      <c r="K630">
        <v>3</v>
      </c>
      <c r="L630">
        <v>0.03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-12838.58</v>
      </c>
      <c r="BX630">
        <v>1167.1400000000001</v>
      </c>
      <c r="BY630">
        <v>1167.1400000000001</v>
      </c>
      <c r="BZ630">
        <v>1167.1400000000001</v>
      </c>
      <c r="CA630">
        <v>1167.1400000000001</v>
      </c>
      <c r="CB630">
        <v>1167.1400000000001</v>
      </c>
      <c r="CC630">
        <v>1167.1400000000001</v>
      </c>
      <c r="CD630">
        <v>1167.1400000000001</v>
      </c>
      <c r="CE630">
        <v>1167.1400000000001</v>
      </c>
      <c r="CF630">
        <v>1167.1400000000001</v>
      </c>
      <c r="CG630">
        <v>1167.1400000000001</v>
      </c>
      <c r="CH630">
        <v>1167.1400000000001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 x14ac:dyDescent="0.25">
      <c r="A631">
        <v>107</v>
      </c>
      <c r="B631" t="s">
        <v>175</v>
      </c>
      <c r="C631" t="s">
        <v>203</v>
      </c>
      <c r="D631" s="2">
        <v>45689</v>
      </c>
      <c r="E631">
        <v>13397.81</v>
      </c>
      <c r="F631" s="2">
        <v>45729</v>
      </c>
      <c r="G631" s="2">
        <v>45689</v>
      </c>
      <c r="H631" s="2">
        <v>46053</v>
      </c>
      <c r="I631">
        <v>1116.48</v>
      </c>
      <c r="J631">
        <v>12</v>
      </c>
      <c r="K631">
        <v>4</v>
      </c>
      <c r="L631">
        <v>0.03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-12281.33</v>
      </c>
      <c r="CJ631">
        <v>1116.48</v>
      </c>
      <c r="CK631">
        <v>1116.48</v>
      </c>
      <c r="CL631">
        <v>1116.48</v>
      </c>
      <c r="CM631">
        <v>1116.48</v>
      </c>
      <c r="CN631">
        <v>1116.48</v>
      </c>
      <c r="CO631">
        <v>1116.48</v>
      </c>
      <c r="CP631">
        <v>1116.48</v>
      </c>
      <c r="CQ631">
        <v>1116.48</v>
      </c>
      <c r="CR631">
        <v>1116.48</v>
      </c>
      <c r="CS631">
        <v>1116.48</v>
      </c>
      <c r="CT631">
        <v>1116.48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 x14ac:dyDescent="0.25">
      <c r="A632">
        <v>107</v>
      </c>
      <c r="B632" t="s">
        <v>175</v>
      </c>
      <c r="C632" t="s">
        <v>203</v>
      </c>
      <c r="D632" s="2">
        <v>46054</v>
      </c>
      <c r="E632">
        <v>12816.29</v>
      </c>
      <c r="F632" s="2">
        <v>46094</v>
      </c>
      <c r="G632" s="2">
        <v>46054</v>
      </c>
      <c r="H632" s="2">
        <v>46418</v>
      </c>
      <c r="I632">
        <v>1068.02</v>
      </c>
      <c r="J632">
        <v>12</v>
      </c>
      <c r="K632">
        <v>5</v>
      </c>
      <c r="L632">
        <v>0.03</v>
      </c>
      <c r="M632" t="s">
        <v>201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-11748.27</v>
      </c>
      <c r="CV632">
        <v>1068.02</v>
      </c>
      <c r="CW632">
        <v>1068.02</v>
      </c>
      <c r="CX632">
        <v>1068.02</v>
      </c>
      <c r="CY632">
        <v>1068.02</v>
      </c>
      <c r="CZ632">
        <v>1068.02</v>
      </c>
      <c r="DA632">
        <v>1068.02</v>
      </c>
      <c r="DB632">
        <v>1068.02</v>
      </c>
      <c r="DC632">
        <v>1068.02</v>
      </c>
      <c r="DD632">
        <v>1068.02</v>
      </c>
      <c r="DE632">
        <v>1068.02</v>
      </c>
    </row>
    <row r="633" spans="1:109" x14ac:dyDescent="0.25">
      <c r="A633">
        <v>107</v>
      </c>
      <c r="B633" t="s">
        <v>175</v>
      </c>
      <c r="C633" t="s">
        <v>203</v>
      </c>
      <c r="D633" s="2">
        <v>46419</v>
      </c>
      <c r="E633">
        <v>12260.01</v>
      </c>
      <c r="F633" s="2">
        <v>46459</v>
      </c>
      <c r="G633" s="2">
        <v>46419</v>
      </c>
      <c r="H633" s="2">
        <v>46783</v>
      </c>
      <c r="I633">
        <v>1021.67</v>
      </c>
      <c r="J633">
        <v>12</v>
      </c>
      <c r="K633">
        <v>6</v>
      </c>
      <c r="L633">
        <v>0.03</v>
      </c>
      <c r="M633" t="s">
        <v>201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</row>
    <row r="634" spans="1:109" x14ac:dyDescent="0.25">
      <c r="A634">
        <v>108</v>
      </c>
      <c r="B634" t="s">
        <v>176</v>
      </c>
      <c r="C634" t="s">
        <v>203</v>
      </c>
      <c r="D634" s="2">
        <v>44228</v>
      </c>
      <c r="E634">
        <v>20000</v>
      </c>
      <c r="F634" s="2">
        <v>44268</v>
      </c>
      <c r="G634" s="2">
        <v>44228</v>
      </c>
      <c r="H634" s="2">
        <v>44592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-18333.330000000002</v>
      </c>
      <c r="AN634">
        <v>1666.67</v>
      </c>
      <c r="AO634">
        <v>1666.67</v>
      </c>
      <c r="AP634">
        <v>1666.67</v>
      </c>
      <c r="AQ634">
        <v>1666.67</v>
      </c>
      <c r="AR634">
        <v>1666.67</v>
      </c>
      <c r="AS634">
        <v>1666.67</v>
      </c>
      <c r="AT634">
        <v>1666.67</v>
      </c>
      <c r="AU634">
        <v>1666.67</v>
      </c>
      <c r="AV634">
        <v>1666.67</v>
      </c>
      <c r="AW634">
        <v>1666.67</v>
      </c>
      <c r="AX634">
        <v>1666.67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 x14ac:dyDescent="0.25">
      <c r="A635">
        <v>108</v>
      </c>
      <c r="B635" t="s">
        <v>176</v>
      </c>
      <c r="C635" t="s">
        <v>203</v>
      </c>
      <c r="D635" s="2">
        <v>44593</v>
      </c>
      <c r="E635">
        <v>17908.91</v>
      </c>
      <c r="F635" s="2">
        <v>44633</v>
      </c>
      <c r="G635" s="2">
        <v>44593</v>
      </c>
      <c r="H635" s="2">
        <v>44957</v>
      </c>
      <c r="I635">
        <v>1492.41</v>
      </c>
      <c r="J635">
        <v>12</v>
      </c>
      <c r="K635">
        <v>1</v>
      </c>
      <c r="L635">
        <v>0.03</v>
      </c>
      <c r="M635" t="s">
        <v>201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-16416.5</v>
      </c>
      <c r="AZ635">
        <v>1492.41</v>
      </c>
      <c r="BA635">
        <v>1492.41</v>
      </c>
      <c r="BB635">
        <v>1492.41</v>
      </c>
      <c r="BC635">
        <v>1492.41</v>
      </c>
      <c r="BD635">
        <v>1492.41</v>
      </c>
      <c r="BE635">
        <v>1492.41</v>
      </c>
      <c r="BF635">
        <v>1492.41</v>
      </c>
      <c r="BG635">
        <v>1492.41</v>
      </c>
      <c r="BH635">
        <v>1492.41</v>
      </c>
      <c r="BI635">
        <v>1492.41</v>
      </c>
      <c r="BJ635">
        <v>1492.41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 x14ac:dyDescent="0.25">
      <c r="A636">
        <v>108</v>
      </c>
      <c r="B636" t="s">
        <v>176</v>
      </c>
      <c r="C636" t="s">
        <v>203</v>
      </c>
      <c r="D636" s="2">
        <v>44958</v>
      </c>
      <c r="E636">
        <v>16036.45</v>
      </c>
      <c r="F636" s="2">
        <v>44998</v>
      </c>
      <c r="G636" s="2">
        <v>44958</v>
      </c>
      <c r="H636" s="2">
        <v>45322</v>
      </c>
      <c r="I636">
        <v>1336.37</v>
      </c>
      <c r="J636">
        <v>12</v>
      </c>
      <c r="K636">
        <v>2</v>
      </c>
      <c r="L636">
        <v>0.03</v>
      </c>
      <c r="M636" t="s">
        <v>201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-14700.08</v>
      </c>
      <c r="BL636">
        <v>1336.37</v>
      </c>
      <c r="BM636">
        <v>1336.37</v>
      </c>
      <c r="BN636">
        <v>1336.37</v>
      </c>
      <c r="BO636">
        <v>1336.37</v>
      </c>
      <c r="BP636">
        <v>1336.37</v>
      </c>
      <c r="BQ636">
        <v>1336.37</v>
      </c>
      <c r="BR636">
        <v>1336.37</v>
      </c>
      <c r="BS636">
        <v>1336.37</v>
      </c>
      <c r="BT636">
        <v>1336.37</v>
      </c>
      <c r="BU636">
        <v>1336.37</v>
      </c>
      <c r="BV636">
        <v>1336.37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 x14ac:dyDescent="0.25">
      <c r="A637">
        <v>108</v>
      </c>
      <c r="B637" t="s">
        <v>176</v>
      </c>
      <c r="C637" t="s">
        <v>203</v>
      </c>
      <c r="D637" s="2">
        <v>45323</v>
      </c>
      <c r="E637">
        <v>14359.77</v>
      </c>
      <c r="F637" s="2">
        <v>45363</v>
      </c>
      <c r="G637" s="2">
        <v>45323</v>
      </c>
      <c r="H637" s="2">
        <v>45688</v>
      </c>
      <c r="I637">
        <v>1196.6500000000001</v>
      </c>
      <c r="J637">
        <v>12</v>
      </c>
      <c r="K637">
        <v>3</v>
      </c>
      <c r="L637">
        <v>0.03</v>
      </c>
      <c r="M637" t="s">
        <v>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-13163.12</v>
      </c>
      <c r="BX637">
        <v>1196.6500000000001</v>
      </c>
      <c r="BY637">
        <v>1196.6500000000001</v>
      </c>
      <c r="BZ637">
        <v>1196.6500000000001</v>
      </c>
      <c r="CA637">
        <v>1196.6500000000001</v>
      </c>
      <c r="CB637">
        <v>1196.6500000000001</v>
      </c>
      <c r="CC637">
        <v>1196.6500000000001</v>
      </c>
      <c r="CD637">
        <v>1196.6500000000001</v>
      </c>
      <c r="CE637">
        <v>1196.6500000000001</v>
      </c>
      <c r="CF637">
        <v>1196.6500000000001</v>
      </c>
      <c r="CG637">
        <v>1196.6500000000001</v>
      </c>
      <c r="CH637">
        <v>1196.6500000000001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 x14ac:dyDescent="0.25">
      <c r="A638">
        <v>108</v>
      </c>
      <c r="B638" t="s">
        <v>176</v>
      </c>
      <c r="C638" t="s">
        <v>203</v>
      </c>
      <c r="D638" s="2">
        <v>45689</v>
      </c>
      <c r="E638">
        <v>12858.39</v>
      </c>
      <c r="F638" s="2">
        <v>45729</v>
      </c>
      <c r="G638" s="2">
        <v>45689</v>
      </c>
      <c r="H638" s="2">
        <v>46053</v>
      </c>
      <c r="I638">
        <v>1071.53</v>
      </c>
      <c r="J638">
        <v>12</v>
      </c>
      <c r="K638">
        <v>4</v>
      </c>
      <c r="L638">
        <v>0.03</v>
      </c>
      <c r="M638" t="s">
        <v>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-11786.86</v>
      </c>
      <c r="CJ638">
        <v>1071.53</v>
      </c>
      <c r="CK638">
        <v>1071.53</v>
      </c>
      <c r="CL638">
        <v>1071.53</v>
      </c>
      <c r="CM638">
        <v>1071.53</v>
      </c>
      <c r="CN638">
        <v>1071.53</v>
      </c>
      <c r="CO638">
        <v>1071.53</v>
      </c>
      <c r="CP638">
        <v>1071.53</v>
      </c>
      <c r="CQ638">
        <v>1071.53</v>
      </c>
      <c r="CR638">
        <v>1071.53</v>
      </c>
      <c r="CS638">
        <v>1071.53</v>
      </c>
      <c r="CT638">
        <v>1071.53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 x14ac:dyDescent="0.25">
      <c r="A639">
        <v>108</v>
      </c>
      <c r="B639" t="s">
        <v>176</v>
      </c>
      <c r="C639" t="s">
        <v>203</v>
      </c>
      <c r="D639" s="2">
        <v>46054</v>
      </c>
      <c r="E639">
        <v>11513.99</v>
      </c>
      <c r="F639" s="2">
        <v>46094</v>
      </c>
      <c r="G639" s="2">
        <v>46054</v>
      </c>
      <c r="H639" s="2">
        <v>46418</v>
      </c>
      <c r="I639">
        <v>959.5</v>
      </c>
      <c r="J639">
        <v>12</v>
      </c>
      <c r="K639">
        <v>5</v>
      </c>
      <c r="L639">
        <v>0.03</v>
      </c>
      <c r="M639" t="s">
        <v>201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-10554.49</v>
      </c>
      <c r="CV639">
        <v>959.5</v>
      </c>
      <c r="CW639">
        <v>959.5</v>
      </c>
      <c r="CX639">
        <v>959.5</v>
      </c>
      <c r="CY639">
        <v>959.5</v>
      </c>
      <c r="CZ639">
        <v>959.5</v>
      </c>
      <c r="DA639">
        <v>959.5</v>
      </c>
      <c r="DB639">
        <v>959.5</v>
      </c>
      <c r="DC639">
        <v>959.5</v>
      </c>
      <c r="DD639">
        <v>959.5</v>
      </c>
      <c r="DE639">
        <v>959.5</v>
      </c>
    </row>
    <row r="640" spans="1:109" x14ac:dyDescent="0.25">
      <c r="A640">
        <v>108</v>
      </c>
      <c r="B640" t="s">
        <v>176</v>
      </c>
      <c r="C640" t="s">
        <v>203</v>
      </c>
      <c r="D640" s="2">
        <v>46419</v>
      </c>
      <c r="E640">
        <v>10310.15</v>
      </c>
      <c r="F640" s="2">
        <v>46459</v>
      </c>
      <c r="G640" s="2">
        <v>46419</v>
      </c>
      <c r="H640" s="2">
        <v>46783</v>
      </c>
      <c r="I640">
        <v>859.18</v>
      </c>
      <c r="J640">
        <v>12</v>
      </c>
      <c r="K640">
        <v>6</v>
      </c>
      <c r="L640">
        <v>0.03</v>
      </c>
      <c r="M640" t="s">
        <v>201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</row>
    <row r="641" spans="1:109" x14ac:dyDescent="0.25">
      <c r="A641">
        <v>109</v>
      </c>
      <c r="B641" t="s">
        <v>177</v>
      </c>
      <c r="C641" t="s">
        <v>203</v>
      </c>
      <c r="D641" s="2">
        <v>44256</v>
      </c>
      <c r="E641">
        <v>14000</v>
      </c>
      <c r="F641" s="2">
        <v>44296</v>
      </c>
      <c r="G641" s="2">
        <v>44256</v>
      </c>
      <c r="H641" s="2">
        <v>44620</v>
      </c>
      <c r="I641">
        <v>1166.67</v>
      </c>
      <c r="J641">
        <v>12</v>
      </c>
      <c r="K641">
        <v>0</v>
      </c>
      <c r="L641">
        <v>0.05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-12833.33</v>
      </c>
      <c r="AO641">
        <v>1166.67</v>
      </c>
      <c r="AP641">
        <v>1166.67</v>
      </c>
      <c r="AQ641">
        <v>1166.67</v>
      </c>
      <c r="AR641">
        <v>1166.67</v>
      </c>
      <c r="AS641">
        <v>1166.67</v>
      </c>
      <c r="AT641">
        <v>1166.67</v>
      </c>
      <c r="AU641">
        <v>1166.67</v>
      </c>
      <c r="AV641">
        <v>1166.67</v>
      </c>
      <c r="AW641">
        <v>1166.67</v>
      </c>
      <c r="AX641">
        <v>1166.67</v>
      </c>
      <c r="AY641">
        <v>1166.67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</row>
    <row r="642" spans="1:109" x14ac:dyDescent="0.25">
      <c r="A642">
        <v>109</v>
      </c>
      <c r="B642" t="s">
        <v>177</v>
      </c>
      <c r="C642" t="s">
        <v>203</v>
      </c>
      <c r="D642" s="2">
        <v>44621</v>
      </c>
      <c r="E642">
        <v>12536.24</v>
      </c>
      <c r="F642" s="2">
        <v>44661</v>
      </c>
      <c r="G642" s="2">
        <v>44621</v>
      </c>
      <c r="H642" s="2">
        <v>44985</v>
      </c>
      <c r="I642">
        <v>1044.69</v>
      </c>
      <c r="J642">
        <v>12</v>
      </c>
      <c r="K642">
        <v>1</v>
      </c>
      <c r="L642">
        <v>0.03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-11491.55</v>
      </c>
      <c r="BA642">
        <v>1044.69</v>
      </c>
      <c r="BB642">
        <v>1044.69</v>
      </c>
      <c r="BC642">
        <v>1044.69</v>
      </c>
      <c r="BD642">
        <v>1044.69</v>
      </c>
      <c r="BE642">
        <v>1044.69</v>
      </c>
      <c r="BF642">
        <v>1044.69</v>
      </c>
      <c r="BG642">
        <v>1044.69</v>
      </c>
      <c r="BH642">
        <v>1044.69</v>
      </c>
      <c r="BI642">
        <v>1044.69</v>
      </c>
      <c r="BJ642">
        <v>1044.69</v>
      </c>
      <c r="BK642">
        <v>1044.69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</row>
    <row r="643" spans="1:109" x14ac:dyDescent="0.25">
      <c r="A643">
        <v>109</v>
      </c>
      <c r="B643" t="s">
        <v>177</v>
      </c>
      <c r="C643" t="s">
        <v>203</v>
      </c>
      <c r="D643" s="2">
        <v>44986</v>
      </c>
      <c r="E643">
        <v>11225.52</v>
      </c>
      <c r="F643" s="2">
        <v>45026</v>
      </c>
      <c r="G643" s="2">
        <v>44986</v>
      </c>
      <c r="H643" s="2">
        <v>45351</v>
      </c>
      <c r="I643">
        <v>935.46</v>
      </c>
      <c r="J643">
        <v>12</v>
      </c>
      <c r="K643">
        <v>2</v>
      </c>
      <c r="L643">
        <v>0.03</v>
      </c>
      <c r="M643" t="s">
        <v>201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-10290.06</v>
      </c>
      <c r="BM643">
        <v>935.46</v>
      </c>
      <c r="BN643">
        <v>935.46</v>
      </c>
      <c r="BO643">
        <v>935.46</v>
      </c>
      <c r="BP643">
        <v>935.46</v>
      </c>
      <c r="BQ643">
        <v>935.46</v>
      </c>
      <c r="BR643">
        <v>935.46</v>
      </c>
      <c r="BS643">
        <v>935.46</v>
      </c>
      <c r="BT643">
        <v>935.46</v>
      </c>
      <c r="BU643">
        <v>935.46</v>
      </c>
      <c r="BV643">
        <v>935.46</v>
      </c>
      <c r="BW643">
        <v>935.46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</row>
    <row r="644" spans="1:109" x14ac:dyDescent="0.25">
      <c r="A644">
        <v>109</v>
      </c>
      <c r="B644" t="s">
        <v>177</v>
      </c>
      <c r="C644" t="s">
        <v>203</v>
      </c>
      <c r="D644" s="2">
        <v>45352</v>
      </c>
      <c r="E644">
        <v>10051.84</v>
      </c>
      <c r="F644" s="2">
        <v>45392</v>
      </c>
      <c r="G644" s="2">
        <v>45352</v>
      </c>
      <c r="H644" s="2">
        <v>45716</v>
      </c>
      <c r="I644">
        <v>837.65</v>
      </c>
      <c r="J644">
        <v>12</v>
      </c>
      <c r="K644">
        <v>3</v>
      </c>
      <c r="L644">
        <v>0.03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-9214.19</v>
      </c>
      <c r="BY644">
        <v>837.65</v>
      </c>
      <c r="BZ644">
        <v>837.65</v>
      </c>
      <c r="CA644">
        <v>837.65</v>
      </c>
      <c r="CB644">
        <v>837.65</v>
      </c>
      <c r="CC644">
        <v>837.65</v>
      </c>
      <c r="CD644">
        <v>837.65</v>
      </c>
      <c r="CE644">
        <v>837.65</v>
      </c>
      <c r="CF644">
        <v>837.65</v>
      </c>
      <c r="CG644">
        <v>837.65</v>
      </c>
      <c r="CH644">
        <v>837.65</v>
      </c>
      <c r="CI644">
        <v>837.65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</row>
    <row r="645" spans="1:109" x14ac:dyDescent="0.25">
      <c r="A645">
        <v>109</v>
      </c>
      <c r="B645" t="s">
        <v>177</v>
      </c>
      <c r="C645" t="s">
        <v>203</v>
      </c>
      <c r="D645" s="2">
        <v>45717</v>
      </c>
      <c r="E645">
        <v>9000.8799999999992</v>
      </c>
      <c r="F645" s="2">
        <v>45757</v>
      </c>
      <c r="G645" s="2">
        <v>45717</v>
      </c>
      <c r="H645" s="2">
        <v>46081</v>
      </c>
      <c r="I645">
        <v>750.07</v>
      </c>
      <c r="J645">
        <v>12</v>
      </c>
      <c r="K645">
        <v>4</v>
      </c>
      <c r="L645">
        <v>0.03</v>
      </c>
      <c r="M645" t="s">
        <v>201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-8250.81</v>
      </c>
      <c r="CK645">
        <v>750.07</v>
      </c>
      <c r="CL645">
        <v>750.07</v>
      </c>
      <c r="CM645">
        <v>750.07</v>
      </c>
      <c r="CN645">
        <v>750.07</v>
      </c>
      <c r="CO645">
        <v>750.07</v>
      </c>
      <c r="CP645">
        <v>750.07</v>
      </c>
      <c r="CQ645">
        <v>750.07</v>
      </c>
      <c r="CR645">
        <v>750.07</v>
      </c>
      <c r="CS645">
        <v>750.07</v>
      </c>
      <c r="CT645">
        <v>750.07</v>
      </c>
      <c r="CU645">
        <v>750.07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</row>
    <row r="646" spans="1:109" x14ac:dyDescent="0.25">
      <c r="A646">
        <v>109</v>
      </c>
      <c r="B646" t="s">
        <v>177</v>
      </c>
      <c r="C646" t="s">
        <v>203</v>
      </c>
      <c r="D646" s="2">
        <v>46082</v>
      </c>
      <c r="E646">
        <v>8059.79</v>
      </c>
      <c r="F646" s="2">
        <v>46122</v>
      </c>
      <c r="G646" s="2">
        <v>46082</v>
      </c>
      <c r="H646" s="2">
        <v>46446</v>
      </c>
      <c r="I646">
        <v>671.65</v>
      </c>
      <c r="J646">
        <v>12</v>
      </c>
      <c r="K646">
        <v>5</v>
      </c>
      <c r="L646">
        <v>0.03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-7388.14</v>
      </c>
      <c r="CW646">
        <v>671.65</v>
      </c>
      <c r="CX646">
        <v>671.65</v>
      </c>
      <c r="CY646">
        <v>671.65</v>
      </c>
      <c r="CZ646">
        <v>671.65</v>
      </c>
      <c r="DA646">
        <v>671.65</v>
      </c>
      <c r="DB646">
        <v>671.65</v>
      </c>
      <c r="DC646">
        <v>671.65</v>
      </c>
      <c r="DD646">
        <v>671.65</v>
      </c>
      <c r="DE646">
        <v>671.65</v>
      </c>
    </row>
    <row r="647" spans="1:109" x14ac:dyDescent="0.25">
      <c r="A647">
        <v>110</v>
      </c>
      <c r="B647" t="s">
        <v>171</v>
      </c>
      <c r="C647" t="s">
        <v>203</v>
      </c>
      <c r="D647" s="2">
        <v>44256</v>
      </c>
      <c r="E647">
        <v>8000</v>
      </c>
      <c r="F647" s="2">
        <v>44296</v>
      </c>
      <c r="G647" s="2">
        <v>44256</v>
      </c>
      <c r="H647" s="2">
        <v>44620</v>
      </c>
      <c r="I647">
        <v>666.67</v>
      </c>
      <c r="J647">
        <v>12</v>
      </c>
      <c r="K647">
        <v>0</v>
      </c>
      <c r="L647">
        <v>0.05</v>
      </c>
      <c r="M647" t="s">
        <v>201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-7333.33</v>
      </c>
      <c r="AO647">
        <v>666.67</v>
      </c>
      <c r="AP647">
        <v>666.67</v>
      </c>
      <c r="AQ647">
        <v>666.67</v>
      </c>
      <c r="AR647">
        <v>666.67</v>
      </c>
      <c r="AS647">
        <v>666.67</v>
      </c>
      <c r="AT647">
        <v>666.67</v>
      </c>
      <c r="AU647">
        <v>666.67</v>
      </c>
      <c r="AV647">
        <v>666.67</v>
      </c>
      <c r="AW647">
        <v>666.67</v>
      </c>
      <c r="AX647">
        <v>666.67</v>
      </c>
      <c r="AY647">
        <v>666.67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</row>
    <row r="648" spans="1:109" x14ac:dyDescent="0.25">
      <c r="A648">
        <v>110</v>
      </c>
      <c r="B648" t="s">
        <v>171</v>
      </c>
      <c r="C648" t="s">
        <v>203</v>
      </c>
      <c r="D648" s="2">
        <v>44621</v>
      </c>
      <c r="E648">
        <v>7163.56</v>
      </c>
      <c r="F648" s="2">
        <v>44661</v>
      </c>
      <c r="G648" s="2">
        <v>44621</v>
      </c>
      <c r="H648" s="2">
        <v>44985</v>
      </c>
      <c r="I648">
        <v>596.96</v>
      </c>
      <c r="J648">
        <v>12</v>
      </c>
      <c r="K648">
        <v>1</v>
      </c>
      <c r="L648">
        <v>0.03</v>
      </c>
      <c r="M648" t="s">
        <v>201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-6566.6</v>
      </c>
      <c r="BA648">
        <v>596.96</v>
      </c>
      <c r="BB648">
        <v>596.96</v>
      </c>
      <c r="BC648">
        <v>596.96</v>
      </c>
      <c r="BD648">
        <v>596.96</v>
      </c>
      <c r="BE648">
        <v>596.96</v>
      </c>
      <c r="BF648">
        <v>596.96</v>
      </c>
      <c r="BG648">
        <v>596.96</v>
      </c>
      <c r="BH648">
        <v>596.96</v>
      </c>
      <c r="BI648">
        <v>596.96</v>
      </c>
      <c r="BJ648">
        <v>596.96</v>
      </c>
      <c r="BK648">
        <v>596.96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 x14ac:dyDescent="0.25">
      <c r="A649">
        <v>110</v>
      </c>
      <c r="B649" t="s">
        <v>171</v>
      </c>
      <c r="C649" t="s">
        <v>203</v>
      </c>
      <c r="D649" s="2">
        <v>44986</v>
      </c>
      <c r="E649">
        <v>6414.58</v>
      </c>
      <c r="F649" s="2">
        <v>45026</v>
      </c>
      <c r="G649" s="2">
        <v>44986</v>
      </c>
      <c r="H649" s="2">
        <v>45351</v>
      </c>
      <c r="I649">
        <v>534.54999999999995</v>
      </c>
      <c r="J649">
        <v>12</v>
      </c>
      <c r="K649">
        <v>2</v>
      </c>
      <c r="L649">
        <v>0.03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-5880.03</v>
      </c>
      <c r="BM649">
        <v>534.54999999999995</v>
      </c>
      <c r="BN649">
        <v>534.54999999999995</v>
      </c>
      <c r="BO649">
        <v>534.54999999999995</v>
      </c>
      <c r="BP649">
        <v>534.54999999999995</v>
      </c>
      <c r="BQ649">
        <v>534.54999999999995</v>
      </c>
      <c r="BR649">
        <v>534.54999999999995</v>
      </c>
      <c r="BS649">
        <v>534.54999999999995</v>
      </c>
      <c r="BT649">
        <v>534.54999999999995</v>
      </c>
      <c r="BU649">
        <v>534.54999999999995</v>
      </c>
      <c r="BV649">
        <v>534.54999999999995</v>
      </c>
      <c r="BW649">
        <v>534.54999999999995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 x14ac:dyDescent="0.25">
      <c r="A650">
        <v>110</v>
      </c>
      <c r="B650" t="s">
        <v>171</v>
      </c>
      <c r="C650" t="s">
        <v>203</v>
      </c>
      <c r="D650" s="2">
        <v>45352</v>
      </c>
      <c r="E650">
        <v>5743.91</v>
      </c>
      <c r="F650" s="2">
        <v>45392</v>
      </c>
      <c r="G650" s="2">
        <v>45352</v>
      </c>
      <c r="H650" s="2">
        <v>45716</v>
      </c>
      <c r="I650">
        <v>478.66</v>
      </c>
      <c r="J650">
        <v>12</v>
      </c>
      <c r="K650">
        <v>3</v>
      </c>
      <c r="L650">
        <v>0.03</v>
      </c>
      <c r="M650" t="s">
        <v>201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-5265.25</v>
      </c>
      <c r="BY650">
        <v>478.66</v>
      </c>
      <c r="BZ650">
        <v>478.66</v>
      </c>
      <c r="CA650">
        <v>478.66</v>
      </c>
      <c r="CB650">
        <v>478.66</v>
      </c>
      <c r="CC650">
        <v>478.66</v>
      </c>
      <c r="CD650">
        <v>478.66</v>
      </c>
      <c r="CE650">
        <v>478.66</v>
      </c>
      <c r="CF650">
        <v>478.66</v>
      </c>
      <c r="CG650">
        <v>478.66</v>
      </c>
      <c r="CH650">
        <v>478.66</v>
      </c>
      <c r="CI650">
        <v>478.66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 x14ac:dyDescent="0.25">
      <c r="A651">
        <v>110</v>
      </c>
      <c r="B651" t="s">
        <v>171</v>
      </c>
      <c r="C651" t="s">
        <v>203</v>
      </c>
      <c r="D651" s="2">
        <v>45717</v>
      </c>
      <c r="E651">
        <v>5143.3599999999997</v>
      </c>
      <c r="F651" s="2">
        <v>45757</v>
      </c>
      <c r="G651" s="2">
        <v>45717</v>
      </c>
      <c r="H651" s="2">
        <v>46081</v>
      </c>
      <c r="I651">
        <v>428.61</v>
      </c>
      <c r="J651">
        <v>12</v>
      </c>
      <c r="K651">
        <v>4</v>
      </c>
      <c r="L651">
        <v>0.03</v>
      </c>
      <c r="M651" t="s">
        <v>201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-4714.75</v>
      </c>
      <c r="CK651">
        <v>428.61</v>
      </c>
      <c r="CL651">
        <v>428.61</v>
      </c>
      <c r="CM651">
        <v>428.61</v>
      </c>
      <c r="CN651">
        <v>428.61</v>
      </c>
      <c r="CO651">
        <v>428.61</v>
      </c>
      <c r="CP651">
        <v>428.61</v>
      </c>
      <c r="CQ651">
        <v>428.61</v>
      </c>
      <c r="CR651">
        <v>428.61</v>
      </c>
      <c r="CS651">
        <v>428.61</v>
      </c>
      <c r="CT651">
        <v>428.61</v>
      </c>
      <c r="CU651">
        <v>428.61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 x14ac:dyDescent="0.25">
      <c r="A652">
        <v>110</v>
      </c>
      <c r="B652" t="s">
        <v>171</v>
      </c>
      <c r="C652" t="s">
        <v>203</v>
      </c>
      <c r="D652" s="2">
        <v>46082</v>
      </c>
      <c r="E652">
        <v>4605.6000000000004</v>
      </c>
      <c r="F652" s="2">
        <v>46122</v>
      </c>
      <c r="G652" s="2">
        <v>46082</v>
      </c>
      <c r="H652" s="2">
        <v>46446</v>
      </c>
      <c r="I652">
        <v>383.8</v>
      </c>
      <c r="J652">
        <v>12</v>
      </c>
      <c r="K652">
        <v>5</v>
      </c>
      <c r="L652">
        <v>0.03</v>
      </c>
      <c r="M652" t="s">
        <v>201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-4221.8</v>
      </c>
      <c r="CW652">
        <v>383.8</v>
      </c>
      <c r="CX652">
        <v>383.8</v>
      </c>
      <c r="CY652">
        <v>383.8</v>
      </c>
      <c r="CZ652">
        <v>383.8</v>
      </c>
      <c r="DA652">
        <v>383.8</v>
      </c>
      <c r="DB652">
        <v>383.8</v>
      </c>
      <c r="DC652">
        <v>383.8</v>
      </c>
      <c r="DD652">
        <v>383.8</v>
      </c>
      <c r="DE652">
        <v>383.8</v>
      </c>
    </row>
    <row r="653" spans="1:109" x14ac:dyDescent="0.25">
      <c r="A653">
        <v>111</v>
      </c>
      <c r="B653" t="s">
        <v>178</v>
      </c>
      <c r="C653" t="s">
        <v>203</v>
      </c>
      <c r="D653" s="2">
        <v>44256</v>
      </c>
      <c r="E653">
        <v>160000</v>
      </c>
      <c r="F653" s="2">
        <v>44296</v>
      </c>
      <c r="G653" s="2">
        <v>44256</v>
      </c>
      <c r="H653" s="2">
        <v>44620</v>
      </c>
      <c r="I653">
        <v>13333.33</v>
      </c>
      <c r="J653">
        <v>12</v>
      </c>
      <c r="K653">
        <v>0</v>
      </c>
      <c r="L653">
        <v>0.05</v>
      </c>
      <c r="M653" t="s">
        <v>201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-146666.67000000001</v>
      </c>
      <c r="AO653">
        <v>13333.33</v>
      </c>
      <c r="AP653">
        <v>13333.33</v>
      </c>
      <c r="AQ653">
        <v>13333.33</v>
      </c>
      <c r="AR653">
        <v>13333.33</v>
      </c>
      <c r="AS653">
        <v>13333.33</v>
      </c>
      <c r="AT653">
        <v>13333.33</v>
      </c>
      <c r="AU653">
        <v>13333.33</v>
      </c>
      <c r="AV653">
        <v>13333.33</v>
      </c>
      <c r="AW653">
        <v>13333.33</v>
      </c>
      <c r="AX653">
        <v>13333.33</v>
      </c>
      <c r="AY653">
        <v>13333.33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 x14ac:dyDescent="0.25">
      <c r="A654">
        <v>111</v>
      </c>
      <c r="B654" t="s">
        <v>178</v>
      </c>
      <c r="C654" t="s">
        <v>203</v>
      </c>
      <c r="D654" s="2">
        <v>44621</v>
      </c>
      <c r="E654">
        <v>142545.45000000001</v>
      </c>
      <c r="F654" s="2">
        <v>44661</v>
      </c>
      <c r="G654" s="2">
        <v>44621</v>
      </c>
      <c r="H654" s="2">
        <v>44985</v>
      </c>
      <c r="I654">
        <v>11878.79</v>
      </c>
      <c r="J654">
        <v>12</v>
      </c>
      <c r="K654">
        <v>1</v>
      </c>
      <c r="L654">
        <v>0.03</v>
      </c>
      <c r="M654" t="s">
        <v>201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-130666.66</v>
      </c>
      <c r="BA654">
        <v>11878.79</v>
      </c>
      <c r="BB654">
        <v>11878.79</v>
      </c>
      <c r="BC654">
        <v>11878.79</v>
      </c>
      <c r="BD654">
        <v>11878.79</v>
      </c>
      <c r="BE654">
        <v>11878.79</v>
      </c>
      <c r="BF654">
        <v>11878.79</v>
      </c>
      <c r="BG654">
        <v>11878.79</v>
      </c>
      <c r="BH654">
        <v>11878.79</v>
      </c>
      <c r="BI654">
        <v>11878.79</v>
      </c>
      <c r="BJ654">
        <v>11878.79</v>
      </c>
      <c r="BK654">
        <v>11878.79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</row>
    <row r="655" spans="1:109" x14ac:dyDescent="0.25">
      <c r="A655">
        <v>111</v>
      </c>
      <c r="B655" t="s">
        <v>178</v>
      </c>
      <c r="C655" t="s">
        <v>203</v>
      </c>
      <c r="D655" s="2">
        <v>44986</v>
      </c>
      <c r="E655">
        <v>126995.04</v>
      </c>
      <c r="F655" s="2">
        <v>45026</v>
      </c>
      <c r="G655" s="2">
        <v>44986</v>
      </c>
      <c r="H655" s="2">
        <v>45351</v>
      </c>
      <c r="I655">
        <v>10582.92</v>
      </c>
      <c r="J655">
        <v>12</v>
      </c>
      <c r="K655">
        <v>2</v>
      </c>
      <c r="L655">
        <v>0.03</v>
      </c>
      <c r="M655" t="s">
        <v>201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-116412.12</v>
      </c>
      <c r="BM655">
        <v>10582.92</v>
      </c>
      <c r="BN655">
        <v>10582.92</v>
      </c>
      <c r="BO655">
        <v>10582.92</v>
      </c>
      <c r="BP655">
        <v>10582.92</v>
      </c>
      <c r="BQ655">
        <v>10582.92</v>
      </c>
      <c r="BR655">
        <v>10582.92</v>
      </c>
      <c r="BS655">
        <v>10582.92</v>
      </c>
      <c r="BT655">
        <v>10582.92</v>
      </c>
      <c r="BU655">
        <v>10582.92</v>
      </c>
      <c r="BV655">
        <v>10582.92</v>
      </c>
      <c r="BW655">
        <v>10582.92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 x14ac:dyDescent="0.25">
      <c r="A656">
        <v>111</v>
      </c>
      <c r="B656" t="s">
        <v>178</v>
      </c>
      <c r="C656" t="s">
        <v>203</v>
      </c>
      <c r="D656" s="2">
        <v>45352</v>
      </c>
      <c r="E656">
        <v>113141.04</v>
      </c>
      <c r="F656" s="2">
        <v>45392</v>
      </c>
      <c r="G656" s="2">
        <v>45352</v>
      </c>
      <c r="H656" s="2">
        <v>45716</v>
      </c>
      <c r="I656">
        <v>9428.42</v>
      </c>
      <c r="J656">
        <v>12</v>
      </c>
      <c r="K656">
        <v>3</v>
      </c>
      <c r="L656">
        <v>0.03</v>
      </c>
      <c r="M656" t="s">
        <v>201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-103712.62</v>
      </c>
      <c r="BY656">
        <v>9428.42</v>
      </c>
      <c r="BZ656">
        <v>9428.42</v>
      </c>
      <c r="CA656">
        <v>9428.42</v>
      </c>
      <c r="CB656">
        <v>9428.42</v>
      </c>
      <c r="CC656">
        <v>9428.42</v>
      </c>
      <c r="CD656">
        <v>9428.42</v>
      </c>
      <c r="CE656">
        <v>9428.42</v>
      </c>
      <c r="CF656">
        <v>9428.42</v>
      </c>
      <c r="CG656">
        <v>9428.42</v>
      </c>
      <c r="CH656">
        <v>9428.42</v>
      </c>
      <c r="CI656">
        <v>9428.42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09" x14ac:dyDescent="0.25">
      <c r="A657">
        <v>111</v>
      </c>
      <c r="B657" t="s">
        <v>178</v>
      </c>
      <c r="C657" t="s">
        <v>203</v>
      </c>
      <c r="D657" s="2">
        <v>45717</v>
      </c>
      <c r="E657">
        <v>100798.38</v>
      </c>
      <c r="F657" s="2">
        <v>45757</v>
      </c>
      <c r="G657" s="2">
        <v>45717</v>
      </c>
      <c r="H657" s="2">
        <v>46081</v>
      </c>
      <c r="I657">
        <v>8399.86</v>
      </c>
      <c r="J657">
        <v>12</v>
      </c>
      <c r="K657">
        <v>4</v>
      </c>
      <c r="L657">
        <v>0.03</v>
      </c>
      <c r="M657" t="s">
        <v>201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-92398.52</v>
      </c>
      <c r="CK657">
        <v>8399.86</v>
      </c>
      <c r="CL657">
        <v>8399.86</v>
      </c>
      <c r="CM657">
        <v>8399.86</v>
      </c>
      <c r="CN657">
        <v>8399.86</v>
      </c>
      <c r="CO657">
        <v>8399.86</v>
      </c>
      <c r="CP657">
        <v>8399.86</v>
      </c>
      <c r="CQ657">
        <v>8399.86</v>
      </c>
      <c r="CR657">
        <v>8399.86</v>
      </c>
      <c r="CS657">
        <v>8399.86</v>
      </c>
      <c r="CT657">
        <v>8399.86</v>
      </c>
      <c r="CU657">
        <v>8399.86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09" x14ac:dyDescent="0.25">
      <c r="A658">
        <v>111</v>
      </c>
      <c r="B658" t="s">
        <v>178</v>
      </c>
      <c r="C658" t="s">
        <v>203</v>
      </c>
      <c r="D658" s="2">
        <v>46082</v>
      </c>
      <c r="E658">
        <v>89802.19</v>
      </c>
      <c r="F658" s="2">
        <v>46122</v>
      </c>
      <c r="G658" s="2">
        <v>46082</v>
      </c>
      <c r="H658" s="2">
        <v>46446</v>
      </c>
      <c r="I658">
        <v>7483.52</v>
      </c>
      <c r="J658">
        <v>12</v>
      </c>
      <c r="K658">
        <v>5</v>
      </c>
      <c r="L658">
        <v>0.03</v>
      </c>
      <c r="M658" t="s">
        <v>201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-82318.67</v>
      </c>
      <c r="CW658">
        <v>7483.52</v>
      </c>
      <c r="CX658">
        <v>7483.52</v>
      </c>
      <c r="CY658">
        <v>7483.52</v>
      </c>
      <c r="CZ658">
        <v>7483.52</v>
      </c>
      <c r="DA658">
        <v>7483.52</v>
      </c>
      <c r="DB658">
        <v>7483.52</v>
      </c>
      <c r="DC658">
        <v>7483.52</v>
      </c>
      <c r="DD658">
        <v>7483.52</v>
      </c>
      <c r="DE658">
        <v>7483.52</v>
      </c>
    </row>
    <row r="659" spans="1:109" x14ac:dyDescent="0.25">
      <c r="A659">
        <v>112</v>
      </c>
      <c r="B659" t="s">
        <v>179</v>
      </c>
      <c r="C659" t="s">
        <v>203</v>
      </c>
      <c r="D659" s="2">
        <v>44256</v>
      </c>
      <c r="E659">
        <v>10000</v>
      </c>
      <c r="F659" s="2">
        <v>44296</v>
      </c>
      <c r="G659" s="2">
        <v>44256</v>
      </c>
      <c r="H659" s="2">
        <v>44620</v>
      </c>
      <c r="I659">
        <v>833.33</v>
      </c>
      <c r="J659">
        <v>12</v>
      </c>
      <c r="K659">
        <v>0</v>
      </c>
      <c r="L659">
        <v>0.05</v>
      </c>
      <c r="M659" t="s">
        <v>201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-9166.67</v>
      </c>
      <c r="AO659">
        <v>833.33</v>
      </c>
      <c r="AP659">
        <v>833.33</v>
      </c>
      <c r="AQ659">
        <v>833.33</v>
      </c>
      <c r="AR659">
        <v>833.33</v>
      </c>
      <c r="AS659">
        <v>833.33</v>
      </c>
      <c r="AT659">
        <v>833.33</v>
      </c>
      <c r="AU659">
        <v>833.33</v>
      </c>
      <c r="AV659">
        <v>833.33</v>
      </c>
      <c r="AW659">
        <v>833.33</v>
      </c>
      <c r="AX659">
        <v>833.33</v>
      </c>
      <c r="AY659">
        <v>833.33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09" x14ac:dyDescent="0.25">
      <c r="A660">
        <v>112</v>
      </c>
      <c r="B660" t="s">
        <v>179</v>
      </c>
      <c r="C660" t="s">
        <v>203</v>
      </c>
      <c r="D660" s="2">
        <v>44621</v>
      </c>
      <c r="E660">
        <v>8909.09</v>
      </c>
      <c r="F660" s="2">
        <v>44661</v>
      </c>
      <c r="G660" s="2">
        <v>44621</v>
      </c>
      <c r="H660" s="2">
        <v>44985</v>
      </c>
      <c r="I660">
        <v>742.42</v>
      </c>
      <c r="J660">
        <v>12</v>
      </c>
      <c r="K660">
        <v>1</v>
      </c>
      <c r="L660">
        <v>0.03</v>
      </c>
      <c r="M660" t="s">
        <v>201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-8166.67</v>
      </c>
      <c r="BA660">
        <v>742.42</v>
      </c>
      <c r="BB660">
        <v>742.42</v>
      </c>
      <c r="BC660">
        <v>742.42</v>
      </c>
      <c r="BD660">
        <v>742.42</v>
      </c>
      <c r="BE660">
        <v>742.42</v>
      </c>
      <c r="BF660">
        <v>742.42</v>
      </c>
      <c r="BG660">
        <v>742.42</v>
      </c>
      <c r="BH660">
        <v>742.42</v>
      </c>
      <c r="BI660">
        <v>742.42</v>
      </c>
      <c r="BJ660">
        <v>742.42</v>
      </c>
      <c r="BK660">
        <v>742.42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 x14ac:dyDescent="0.25">
      <c r="A661">
        <v>112</v>
      </c>
      <c r="B661" t="s">
        <v>179</v>
      </c>
      <c r="C661" t="s">
        <v>203</v>
      </c>
      <c r="D661" s="2">
        <v>44986</v>
      </c>
      <c r="E661">
        <v>7937.19</v>
      </c>
      <c r="F661" s="2">
        <v>45026</v>
      </c>
      <c r="G661" s="2">
        <v>44986</v>
      </c>
      <c r="H661" s="2">
        <v>45351</v>
      </c>
      <c r="I661">
        <v>661.43</v>
      </c>
      <c r="J661">
        <v>12</v>
      </c>
      <c r="K661">
        <v>2</v>
      </c>
      <c r="L661">
        <v>0.03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-7275.76</v>
      </c>
      <c r="BM661">
        <v>661.43</v>
      </c>
      <c r="BN661">
        <v>661.43</v>
      </c>
      <c r="BO661">
        <v>661.43</v>
      </c>
      <c r="BP661">
        <v>661.43</v>
      </c>
      <c r="BQ661">
        <v>661.43</v>
      </c>
      <c r="BR661">
        <v>661.43</v>
      </c>
      <c r="BS661">
        <v>661.43</v>
      </c>
      <c r="BT661">
        <v>661.43</v>
      </c>
      <c r="BU661">
        <v>661.43</v>
      </c>
      <c r="BV661">
        <v>661.43</v>
      </c>
      <c r="BW661">
        <v>661.43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</row>
    <row r="662" spans="1:109" x14ac:dyDescent="0.25">
      <c r="A662">
        <v>112</v>
      </c>
      <c r="B662" t="s">
        <v>179</v>
      </c>
      <c r="C662" t="s">
        <v>203</v>
      </c>
      <c r="D662" s="2">
        <v>45352</v>
      </c>
      <c r="E662">
        <v>7071.31</v>
      </c>
      <c r="F662" s="2">
        <v>45392</v>
      </c>
      <c r="G662" s="2">
        <v>45352</v>
      </c>
      <c r="H662" s="2">
        <v>45716</v>
      </c>
      <c r="I662">
        <v>589.28</v>
      </c>
      <c r="J662">
        <v>12</v>
      </c>
      <c r="K662">
        <v>3</v>
      </c>
      <c r="L662">
        <v>0.03</v>
      </c>
      <c r="M662" t="s">
        <v>201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-6482.03</v>
      </c>
      <c r="BY662">
        <v>589.28</v>
      </c>
      <c r="BZ662">
        <v>589.28</v>
      </c>
      <c r="CA662">
        <v>589.28</v>
      </c>
      <c r="CB662">
        <v>589.28</v>
      </c>
      <c r="CC662">
        <v>589.28</v>
      </c>
      <c r="CD662">
        <v>589.28</v>
      </c>
      <c r="CE662">
        <v>589.28</v>
      </c>
      <c r="CF662">
        <v>589.28</v>
      </c>
      <c r="CG662">
        <v>589.28</v>
      </c>
      <c r="CH662">
        <v>589.28</v>
      </c>
      <c r="CI662">
        <v>589.28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</row>
    <row r="663" spans="1:109" x14ac:dyDescent="0.25">
      <c r="A663">
        <v>112</v>
      </c>
      <c r="B663" t="s">
        <v>179</v>
      </c>
      <c r="C663" t="s">
        <v>203</v>
      </c>
      <c r="D663" s="2">
        <v>45717</v>
      </c>
      <c r="E663">
        <v>6299.9</v>
      </c>
      <c r="F663" s="2">
        <v>45757</v>
      </c>
      <c r="G663" s="2">
        <v>45717</v>
      </c>
      <c r="H663" s="2">
        <v>46081</v>
      </c>
      <c r="I663">
        <v>524.99</v>
      </c>
      <c r="J663">
        <v>12</v>
      </c>
      <c r="K663">
        <v>4</v>
      </c>
      <c r="L663">
        <v>0.03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-5774.91</v>
      </c>
      <c r="CK663">
        <v>524.99</v>
      </c>
      <c r="CL663">
        <v>524.99</v>
      </c>
      <c r="CM663">
        <v>524.99</v>
      </c>
      <c r="CN663">
        <v>524.99</v>
      </c>
      <c r="CO663">
        <v>524.99</v>
      </c>
      <c r="CP663">
        <v>524.99</v>
      </c>
      <c r="CQ663">
        <v>524.99</v>
      </c>
      <c r="CR663">
        <v>524.99</v>
      </c>
      <c r="CS663">
        <v>524.99</v>
      </c>
      <c r="CT663">
        <v>524.99</v>
      </c>
      <c r="CU663">
        <v>524.99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</row>
    <row r="664" spans="1:109" x14ac:dyDescent="0.25">
      <c r="A664">
        <v>112</v>
      </c>
      <c r="B664" t="s">
        <v>179</v>
      </c>
      <c r="C664" t="s">
        <v>203</v>
      </c>
      <c r="D664" s="2">
        <v>46082</v>
      </c>
      <c r="E664">
        <v>5612.64</v>
      </c>
      <c r="F664" s="2">
        <v>46122</v>
      </c>
      <c r="G664" s="2">
        <v>46082</v>
      </c>
      <c r="H664" s="2">
        <v>46446</v>
      </c>
      <c r="I664">
        <v>467.72</v>
      </c>
      <c r="J664">
        <v>12</v>
      </c>
      <c r="K664">
        <v>5</v>
      </c>
      <c r="L664">
        <v>0.03</v>
      </c>
      <c r="M664" t="s">
        <v>201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-5144.92</v>
      </c>
      <c r="CW664">
        <v>467.72</v>
      </c>
      <c r="CX664">
        <v>467.72</v>
      </c>
      <c r="CY664">
        <v>467.72</v>
      </c>
      <c r="CZ664">
        <v>467.72</v>
      </c>
      <c r="DA664">
        <v>467.72</v>
      </c>
      <c r="DB664">
        <v>467.72</v>
      </c>
      <c r="DC664">
        <v>467.72</v>
      </c>
      <c r="DD664">
        <v>467.72</v>
      </c>
      <c r="DE664">
        <v>467.72</v>
      </c>
    </row>
    <row r="665" spans="1:109" x14ac:dyDescent="0.25">
      <c r="A665">
        <v>113</v>
      </c>
      <c r="B665" t="s">
        <v>180</v>
      </c>
      <c r="C665" t="s">
        <v>203</v>
      </c>
      <c r="D665" s="2">
        <v>44256</v>
      </c>
      <c r="E665">
        <v>40000</v>
      </c>
      <c r="F665" s="2">
        <v>44296</v>
      </c>
      <c r="G665" s="2">
        <v>44256</v>
      </c>
      <c r="H665" s="2">
        <v>44620</v>
      </c>
      <c r="I665">
        <v>3333.33</v>
      </c>
      <c r="J665">
        <v>12</v>
      </c>
      <c r="K665">
        <v>0</v>
      </c>
      <c r="L665">
        <v>0.05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-36666.67</v>
      </c>
      <c r="AO665">
        <v>3333.33</v>
      </c>
      <c r="AP665">
        <v>3333.33</v>
      </c>
      <c r="AQ665">
        <v>3333.33</v>
      </c>
      <c r="AR665">
        <v>3333.33</v>
      </c>
      <c r="AS665">
        <v>3333.33</v>
      </c>
      <c r="AT665">
        <v>3333.33</v>
      </c>
      <c r="AU665">
        <v>3333.33</v>
      </c>
      <c r="AV665">
        <v>3333.33</v>
      </c>
      <c r="AW665">
        <v>3333.33</v>
      </c>
      <c r="AX665">
        <v>3333.33</v>
      </c>
      <c r="AY665">
        <v>3333.33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</row>
    <row r="666" spans="1:109" x14ac:dyDescent="0.25">
      <c r="A666">
        <v>113</v>
      </c>
      <c r="B666" t="s">
        <v>180</v>
      </c>
      <c r="C666" t="s">
        <v>203</v>
      </c>
      <c r="D666" s="2">
        <v>44621</v>
      </c>
      <c r="E666">
        <v>38302.04</v>
      </c>
      <c r="F666" s="2">
        <v>44661</v>
      </c>
      <c r="G666" s="2">
        <v>44621</v>
      </c>
      <c r="H666" s="2">
        <v>44985</v>
      </c>
      <c r="I666">
        <v>3191.84</v>
      </c>
      <c r="J666">
        <v>12</v>
      </c>
      <c r="K666">
        <v>1</v>
      </c>
      <c r="L666">
        <v>0.03</v>
      </c>
      <c r="M666" t="s">
        <v>201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-35110.199999999997</v>
      </c>
      <c r="BA666">
        <v>3191.84</v>
      </c>
      <c r="BB666">
        <v>3191.84</v>
      </c>
      <c r="BC666">
        <v>3191.84</v>
      </c>
      <c r="BD666">
        <v>3191.84</v>
      </c>
      <c r="BE666">
        <v>3191.84</v>
      </c>
      <c r="BF666">
        <v>3191.84</v>
      </c>
      <c r="BG666">
        <v>3191.84</v>
      </c>
      <c r="BH666">
        <v>3191.84</v>
      </c>
      <c r="BI666">
        <v>3191.84</v>
      </c>
      <c r="BJ666">
        <v>3191.84</v>
      </c>
      <c r="BK666">
        <v>3191.84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</row>
    <row r="667" spans="1:109" x14ac:dyDescent="0.25">
      <c r="A667">
        <v>113</v>
      </c>
      <c r="B667" t="s">
        <v>180</v>
      </c>
      <c r="C667" t="s">
        <v>203</v>
      </c>
      <c r="D667" s="2">
        <v>44986</v>
      </c>
      <c r="E667">
        <v>36676.160000000003</v>
      </c>
      <c r="F667" s="2">
        <v>45026</v>
      </c>
      <c r="G667" s="2">
        <v>44986</v>
      </c>
      <c r="H667" s="2">
        <v>45351</v>
      </c>
      <c r="I667">
        <v>3056.35</v>
      </c>
      <c r="J667">
        <v>12</v>
      </c>
      <c r="K667">
        <v>2</v>
      </c>
      <c r="L667">
        <v>0.03</v>
      </c>
      <c r="M667" t="s">
        <v>201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-33619.81</v>
      </c>
      <c r="BM667">
        <v>3056.35</v>
      </c>
      <c r="BN667">
        <v>3056.35</v>
      </c>
      <c r="BO667">
        <v>3056.35</v>
      </c>
      <c r="BP667">
        <v>3056.35</v>
      </c>
      <c r="BQ667">
        <v>3056.35</v>
      </c>
      <c r="BR667">
        <v>3056.35</v>
      </c>
      <c r="BS667">
        <v>3056.35</v>
      </c>
      <c r="BT667">
        <v>3056.35</v>
      </c>
      <c r="BU667">
        <v>3056.35</v>
      </c>
      <c r="BV667">
        <v>3056.35</v>
      </c>
      <c r="BW667">
        <v>3056.35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09" x14ac:dyDescent="0.25">
      <c r="A668">
        <v>113</v>
      </c>
      <c r="B668" t="s">
        <v>180</v>
      </c>
      <c r="C668" t="s">
        <v>203</v>
      </c>
      <c r="D668" s="2">
        <v>45352</v>
      </c>
      <c r="E668">
        <v>35119.29</v>
      </c>
      <c r="F668" s="2">
        <v>45392</v>
      </c>
      <c r="G668" s="2">
        <v>45352</v>
      </c>
      <c r="H668" s="2">
        <v>45716</v>
      </c>
      <c r="I668">
        <v>2926.61</v>
      </c>
      <c r="J668">
        <v>12</v>
      </c>
      <c r="K668">
        <v>3</v>
      </c>
      <c r="L668">
        <v>0.03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-32192.68</v>
      </c>
      <c r="BY668">
        <v>2926.61</v>
      </c>
      <c r="BZ668">
        <v>2926.61</v>
      </c>
      <c r="CA668">
        <v>2926.61</v>
      </c>
      <c r="CB668">
        <v>2926.61</v>
      </c>
      <c r="CC668">
        <v>2926.61</v>
      </c>
      <c r="CD668">
        <v>2926.61</v>
      </c>
      <c r="CE668">
        <v>2926.61</v>
      </c>
      <c r="CF668">
        <v>2926.61</v>
      </c>
      <c r="CG668">
        <v>2926.61</v>
      </c>
      <c r="CH668">
        <v>2926.61</v>
      </c>
      <c r="CI668">
        <v>2926.61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</row>
    <row r="669" spans="1:109" x14ac:dyDescent="0.25">
      <c r="A669">
        <v>113</v>
      </c>
      <c r="B669" t="s">
        <v>180</v>
      </c>
      <c r="C669" t="s">
        <v>203</v>
      </c>
      <c r="D669" s="2">
        <v>45717</v>
      </c>
      <c r="E669">
        <v>33628.51</v>
      </c>
      <c r="F669" s="2">
        <v>45757</v>
      </c>
      <c r="G669" s="2">
        <v>45717</v>
      </c>
      <c r="H669" s="2">
        <v>46081</v>
      </c>
      <c r="I669">
        <v>2802.38</v>
      </c>
      <c r="J669">
        <v>12</v>
      </c>
      <c r="K669">
        <v>4</v>
      </c>
      <c r="L669">
        <v>0.03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-30826.13</v>
      </c>
      <c r="CK669">
        <v>2802.38</v>
      </c>
      <c r="CL669">
        <v>2802.38</v>
      </c>
      <c r="CM669">
        <v>2802.38</v>
      </c>
      <c r="CN669">
        <v>2802.38</v>
      </c>
      <c r="CO669">
        <v>2802.38</v>
      </c>
      <c r="CP669">
        <v>2802.38</v>
      </c>
      <c r="CQ669">
        <v>2802.38</v>
      </c>
      <c r="CR669">
        <v>2802.38</v>
      </c>
      <c r="CS669">
        <v>2802.38</v>
      </c>
      <c r="CT669">
        <v>2802.38</v>
      </c>
      <c r="CU669">
        <v>2802.38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09" x14ac:dyDescent="0.25">
      <c r="A670">
        <v>113</v>
      </c>
      <c r="B670" t="s">
        <v>180</v>
      </c>
      <c r="C670" t="s">
        <v>203</v>
      </c>
      <c r="D670" s="2">
        <v>46082</v>
      </c>
      <c r="E670">
        <v>32201.02</v>
      </c>
      <c r="F670" s="2">
        <v>46122</v>
      </c>
      <c r="G670" s="2">
        <v>46082</v>
      </c>
      <c r="H670" s="2">
        <v>46446</v>
      </c>
      <c r="I670">
        <v>2683.42</v>
      </c>
      <c r="J670">
        <v>12</v>
      </c>
      <c r="K670">
        <v>5</v>
      </c>
      <c r="L670">
        <v>0.03</v>
      </c>
      <c r="M670" t="s">
        <v>201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-29517.599999999999</v>
      </c>
      <c r="CW670">
        <v>2683.42</v>
      </c>
      <c r="CX670">
        <v>2683.42</v>
      </c>
      <c r="CY670">
        <v>2683.42</v>
      </c>
      <c r="CZ670">
        <v>2683.42</v>
      </c>
      <c r="DA670">
        <v>2683.42</v>
      </c>
      <c r="DB670">
        <v>2683.42</v>
      </c>
      <c r="DC670">
        <v>2683.42</v>
      </c>
      <c r="DD670">
        <v>2683.42</v>
      </c>
      <c r="DE670">
        <v>2683.42</v>
      </c>
    </row>
    <row r="671" spans="1:109" x14ac:dyDescent="0.25">
      <c r="A671">
        <v>114</v>
      </c>
      <c r="B671" t="s">
        <v>181</v>
      </c>
      <c r="C671" t="s">
        <v>203</v>
      </c>
      <c r="D671" s="2">
        <v>44256</v>
      </c>
      <c r="E671">
        <v>10000</v>
      </c>
      <c r="F671" s="2">
        <v>44296</v>
      </c>
      <c r="G671" s="2">
        <v>44256</v>
      </c>
      <c r="H671" s="2">
        <v>44620</v>
      </c>
      <c r="I671">
        <v>833.33</v>
      </c>
      <c r="J671">
        <v>12</v>
      </c>
      <c r="K671">
        <v>0</v>
      </c>
      <c r="L671">
        <v>0.05</v>
      </c>
      <c r="M671" t="s">
        <v>201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-9166.67</v>
      </c>
      <c r="AO671">
        <v>833.33</v>
      </c>
      <c r="AP671">
        <v>833.33</v>
      </c>
      <c r="AQ671">
        <v>833.33</v>
      </c>
      <c r="AR671">
        <v>833.33</v>
      </c>
      <c r="AS671">
        <v>833.33</v>
      </c>
      <c r="AT671">
        <v>833.33</v>
      </c>
      <c r="AU671">
        <v>833.33</v>
      </c>
      <c r="AV671">
        <v>833.33</v>
      </c>
      <c r="AW671">
        <v>833.33</v>
      </c>
      <c r="AX671">
        <v>833.33</v>
      </c>
      <c r="AY671">
        <v>833.33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09" x14ac:dyDescent="0.25">
      <c r="A672">
        <v>114</v>
      </c>
      <c r="B672" t="s">
        <v>181</v>
      </c>
      <c r="C672" t="s">
        <v>203</v>
      </c>
      <c r="D672" s="2">
        <v>44621</v>
      </c>
      <c r="E672">
        <v>9575.51</v>
      </c>
      <c r="F672" s="2">
        <v>44661</v>
      </c>
      <c r="G672" s="2">
        <v>44621</v>
      </c>
      <c r="H672" s="2">
        <v>44985</v>
      </c>
      <c r="I672">
        <v>797.96</v>
      </c>
      <c r="J672">
        <v>12</v>
      </c>
      <c r="K672">
        <v>1</v>
      </c>
      <c r="L672">
        <v>0.03</v>
      </c>
      <c r="M672" t="s">
        <v>201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-8777.5499999999993</v>
      </c>
      <c r="BA672">
        <v>797.96</v>
      </c>
      <c r="BB672">
        <v>797.96</v>
      </c>
      <c r="BC672">
        <v>797.96</v>
      </c>
      <c r="BD672">
        <v>797.96</v>
      </c>
      <c r="BE672">
        <v>797.96</v>
      </c>
      <c r="BF672">
        <v>797.96</v>
      </c>
      <c r="BG672">
        <v>797.96</v>
      </c>
      <c r="BH672">
        <v>797.96</v>
      </c>
      <c r="BI672">
        <v>797.96</v>
      </c>
      <c r="BJ672">
        <v>797.96</v>
      </c>
      <c r="BK672">
        <v>797.96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 x14ac:dyDescent="0.25">
      <c r="A673">
        <v>114</v>
      </c>
      <c r="B673" t="s">
        <v>181</v>
      </c>
      <c r="C673" t="s">
        <v>203</v>
      </c>
      <c r="D673" s="2">
        <v>44986</v>
      </c>
      <c r="E673">
        <v>9169.0400000000009</v>
      </c>
      <c r="F673" s="2">
        <v>45026</v>
      </c>
      <c r="G673" s="2">
        <v>44986</v>
      </c>
      <c r="H673" s="2">
        <v>45351</v>
      </c>
      <c r="I673">
        <v>764.09</v>
      </c>
      <c r="J673">
        <v>12</v>
      </c>
      <c r="K673">
        <v>2</v>
      </c>
      <c r="L673">
        <v>0.03</v>
      </c>
      <c r="M673" t="s">
        <v>201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-8404.9500000000007</v>
      </c>
      <c r="BM673">
        <v>764.09</v>
      </c>
      <c r="BN673">
        <v>764.09</v>
      </c>
      <c r="BO673">
        <v>764.09</v>
      </c>
      <c r="BP673">
        <v>764.09</v>
      </c>
      <c r="BQ673">
        <v>764.09</v>
      </c>
      <c r="BR673">
        <v>764.09</v>
      </c>
      <c r="BS673">
        <v>764.09</v>
      </c>
      <c r="BT673">
        <v>764.09</v>
      </c>
      <c r="BU673">
        <v>764.09</v>
      </c>
      <c r="BV673">
        <v>764.09</v>
      </c>
      <c r="BW673">
        <v>764.09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 x14ac:dyDescent="0.25">
      <c r="A674">
        <v>114</v>
      </c>
      <c r="B674" t="s">
        <v>181</v>
      </c>
      <c r="C674" t="s">
        <v>203</v>
      </c>
      <c r="D674" s="2">
        <v>45352</v>
      </c>
      <c r="E674">
        <v>8779.82</v>
      </c>
      <c r="F674" s="2">
        <v>45392</v>
      </c>
      <c r="G674" s="2">
        <v>45352</v>
      </c>
      <c r="H674" s="2">
        <v>45716</v>
      </c>
      <c r="I674">
        <v>731.65</v>
      </c>
      <c r="J674">
        <v>12</v>
      </c>
      <c r="K674">
        <v>3</v>
      </c>
      <c r="L674">
        <v>0.03</v>
      </c>
      <c r="M674" t="s">
        <v>201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-8048.17</v>
      </c>
      <c r="BY674">
        <v>731.65</v>
      </c>
      <c r="BZ674">
        <v>731.65</v>
      </c>
      <c r="CA674">
        <v>731.65</v>
      </c>
      <c r="CB674">
        <v>731.65</v>
      </c>
      <c r="CC674">
        <v>731.65</v>
      </c>
      <c r="CD674">
        <v>731.65</v>
      </c>
      <c r="CE674">
        <v>731.65</v>
      </c>
      <c r="CF674">
        <v>731.65</v>
      </c>
      <c r="CG674">
        <v>731.65</v>
      </c>
      <c r="CH674">
        <v>731.65</v>
      </c>
      <c r="CI674">
        <v>731.65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 x14ac:dyDescent="0.25">
      <c r="A675">
        <v>114</v>
      </c>
      <c r="B675" t="s">
        <v>181</v>
      </c>
      <c r="C675" t="s">
        <v>203</v>
      </c>
      <c r="D675" s="2">
        <v>45717</v>
      </c>
      <c r="E675">
        <v>8407.1299999999992</v>
      </c>
      <c r="F675" s="2">
        <v>45757</v>
      </c>
      <c r="G675" s="2">
        <v>45717</v>
      </c>
      <c r="H675" s="2">
        <v>46081</v>
      </c>
      <c r="I675">
        <v>700.59</v>
      </c>
      <c r="J675">
        <v>12</v>
      </c>
      <c r="K675">
        <v>4</v>
      </c>
      <c r="L675">
        <v>0.03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-7706.54</v>
      </c>
      <c r="CK675">
        <v>700.59</v>
      </c>
      <c r="CL675">
        <v>700.59</v>
      </c>
      <c r="CM675">
        <v>700.59</v>
      </c>
      <c r="CN675">
        <v>700.59</v>
      </c>
      <c r="CO675">
        <v>700.59</v>
      </c>
      <c r="CP675">
        <v>700.59</v>
      </c>
      <c r="CQ675">
        <v>700.59</v>
      </c>
      <c r="CR675">
        <v>700.59</v>
      </c>
      <c r="CS675">
        <v>700.59</v>
      </c>
      <c r="CT675">
        <v>700.59</v>
      </c>
      <c r="CU675">
        <v>700.59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</row>
    <row r="676" spans="1:109" x14ac:dyDescent="0.25">
      <c r="A676">
        <v>114</v>
      </c>
      <c r="B676" t="s">
        <v>181</v>
      </c>
      <c r="C676" t="s">
        <v>203</v>
      </c>
      <c r="D676" s="2">
        <v>46082</v>
      </c>
      <c r="E676">
        <v>8050.25</v>
      </c>
      <c r="F676" s="2">
        <v>46122</v>
      </c>
      <c r="G676" s="2">
        <v>46082</v>
      </c>
      <c r="H676" s="2">
        <v>46446</v>
      </c>
      <c r="I676">
        <v>670.85</v>
      </c>
      <c r="J676">
        <v>12</v>
      </c>
      <c r="K676">
        <v>5</v>
      </c>
      <c r="L676">
        <v>0.03</v>
      </c>
      <c r="M676" t="s">
        <v>201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-7379.4</v>
      </c>
      <c r="CW676">
        <v>670.85</v>
      </c>
      <c r="CX676">
        <v>670.85</v>
      </c>
      <c r="CY676">
        <v>670.85</v>
      </c>
      <c r="CZ676">
        <v>670.85</v>
      </c>
      <c r="DA676">
        <v>670.85</v>
      </c>
      <c r="DB676">
        <v>670.85</v>
      </c>
      <c r="DC676">
        <v>670.85</v>
      </c>
      <c r="DD676">
        <v>670.85</v>
      </c>
      <c r="DE676">
        <v>670.85</v>
      </c>
    </row>
    <row r="677" spans="1:109" x14ac:dyDescent="0.25">
      <c r="A677">
        <v>115</v>
      </c>
      <c r="B677" t="s">
        <v>182</v>
      </c>
      <c r="C677" t="s">
        <v>203</v>
      </c>
      <c r="D677" s="2">
        <v>44287</v>
      </c>
      <c r="E677">
        <v>10000</v>
      </c>
      <c r="F677" s="2">
        <v>44327</v>
      </c>
      <c r="G677" s="2">
        <v>44287</v>
      </c>
      <c r="H677" s="2">
        <v>44651</v>
      </c>
      <c r="I677">
        <v>833.33</v>
      </c>
      <c r="J677">
        <v>12</v>
      </c>
      <c r="K677">
        <v>0</v>
      </c>
      <c r="L677">
        <v>0.05</v>
      </c>
      <c r="M677" t="s">
        <v>201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-9166.67</v>
      </c>
      <c r="AP677">
        <v>833.33</v>
      </c>
      <c r="AQ677">
        <v>833.33</v>
      </c>
      <c r="AR677">
        <v>833.33</v>
      </c>
      <c r="AS677">
        <v>833.33</v>
      </c>
      <c r="AT677">
        <v>833.33</v>
      </c>
      <c r="AU677">
        <v>833.33</v>
      </c>
      <c r="AV677">
        <v>833.33</v>
      </c>
      <c r="AW677">
        <v>833.33</v>
      </c>
      <c r="AX677">
        <v>833.33</v>
      </c>
      <c r="AY677">
        <v>833.33</v>
      </c>
      <c r="AZ677">
        <v>833.33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 x14ac:dyDescent="0.25">
      <c r="A678">
        <v>115</v>
      </c>
      <c r="B678" t="s">
        <v>182</v>
      </c>
      <c r="C678" t="s">
        <v>203</v>
      </c>
      <c r="D678" s="2">
        <v>44652</v>
      </c>
      <c r="E678">
        <v>9565.9599999999991</v>
      </c>
      <c r="F678" s="2">
        <v>44692</v>
      </c>
      <c r="G678" s="2">
        <v>44652</v>
      </c>
      <c r="H678" s="2">
        <v>45016</v>
      </c>
      <c r="I678">
        <v>797.16</v>
      </c>
      <c r="J678">
        <v>12</v>
      </c>
      <c r="K678">
        <v>1</v>
      </c>
      <c r="L678">
        <v>0.03</v>
      </c>
      <c r="M678" t="s">
        <v>201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-8768.7999999999993</v>
      </c>
      <c r="BB678">
        <v>797.16</v>
      </c>
      <c r="BC678">
        <v>797.16</v>
      </c>
      <c r="BD678">
        <v>797.16</v>
      </c>
      <c r="BE678">
        <v>797.16</v>
      </c>
      <c r="BF678">
        <v>797.16</v>
      </c>
      <c r="BG678">
        <v>797.16</v>
      </c>
      <c r="BH678">
        <v>797.16</v>
      </c>
      <c r="BI678">
        <v>797.16</v>
      </c>
      <c r="BJ678">
        <v>797.16</v>
      </c>
      <c r="BK678">
        <v>797.16</v>
      </c>
      <c r="BL678">
        <v>797.16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 x14ac:dyDescent="0.25">
      <c r="A679">
        <v>115</v>
      </c>
      <c r="B679" t="s">
        <v>182</v>
      </c>
      <c r="C679" t="s">
        <v>203</v>
      </c>
      <c r="D679" s="2">
        <v>45017</v>
      </c>
      <c r="E679">
        <v>9150.75</v>
      </c>
      <c r="F679" s="2">
        <v>45057</v>
      </c>
      <c r="G679" s="2">
        <v>45017</v>
      </c>
      <c r="H679" s="2">
        <v>45382</v>
      </c>
      <c r="I679">
        <v>762.56</v>
      </c>
      <c r="J679">
        <v>12</v>
      </c>
      <c r="K679">
        <v>2</v>
      </c>
      <c r="L679">
        <v>0.03</v>
      </c>
      <c r="M679" t="s">
        <v>201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-8388.19</v>
      </c>
      <c r="BN679">
        <v>762.56</v>
      </c>
      <c r="BO679">
        <v>762.56</v>
      </c>
      <c r="BP679">
        <v>762.56</v>
      </c>
      <c r="BQ679">
        <v>762.56</v>
      </c>
      <c r="BR679">
        <v>762.56</v>
      </c>
      <c r="BS679">
        <v>762.56</v>
      </c>
      <c r="BT679">
        <v>762.56</v>
      </c>
      <c r="BU679">
        <v>762.56</v>
      </c>
      <c r="BV679">
        <v>762.56</v>
      </c>
      <c r="BW679">
        <v>762.56</v>
      </c>
      <c r="BX679">
        <v>762.56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 x14ac:dyDescent="0.25">
      <c r="A680">
        <v>115</v>
      </c>
      <c r="B680" t="s">
        <v>182</v>
      </c>
      <c r="C680" t="s">
        <v>203</v>
      </c>
      <c r="D680" s="2">
        <v>45383</v>
      </c>
      <c r="E680">
        <v>8753.57</v>
      </c>
      <c r="F680" s="2">
        <v>45423</v>
      </c>
      <c r="G680" s="2">
        <v>45383</v>
      </c>
      <c r="H680" s="2">
        <v>45747</v>
      </c>
      <c r="I680">
        <v>729.46</v>
      </c>
      <c r="J680">
        <v>12</v>
      </c>
      <c r="K680">
        <v>3</v>
      </c>
      <c r="L680">
        <v>0.03</v>
      </c>
      <c r="M680" t="s">
        <v>201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-8024.11</v>
      </c>
      <c r="BZ680">
        <v>729.46</v>
      </c>
      <c r="CA680">
        <v>729.46</v>
      </c>
      <c r="CB680">
        <v>729.46</v>
      </c>
      <c r="CC680">
        <v>729.46</v>
      </c>
      <c r="CD680">
        <v>729.46</v>
      </c>
      <c r="CE680">
        <v>729.46</v>
      </c>
      <c r="CF680">
        <v>729.46</v>
      </c>
      <c r="CG680">
        <v>729.46</v>
      </c>
      <c r="CH680">
        <v>729.46</v>
      </c>
      <c r="CI680">
        <v>729.46</v>
      </c>
      <c r="CJ680">
        <v>729.46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 x14ac:dyDescent="0.25">
      <c r="A681">
        <v>115</v>
      </c>
      <c r="B681" t="s">
        <v>182</v>
      </c>
      <c r="C681" t="s">
        <v>203</v>
      </c>
      <c r="D681" s="2">
        <v>45748</v>
      </c>
      <c r="E681">
        <v>8373.6299999999992</v>
      </c>
      <c r="F681" s="2">
        <v>45788</v>
      </c>
      <c r="G681" s="2">
        <v>45748</v>
      </c>
      <c r="H681" s="2">
        <v>46112</v>
      </c>
      <c r="I681">
        <v>697.8</v>
      </c>
      <c r="J681">
        <v>12</v>
      </c>
      <c r="K681">
        <v>4</v>
      </c>
      <c r="L681">
        <v>0.03</v>
      </c>
      <c r="M681" t="s">
        <v>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-7675.83</v>
      </c>
      <c r="CL681">
        <v>697.8</v>
      </c>
      <c r="CM681">
        <v>697.8</v>
      </c>
      <c r="CN681">
        <v>697.8</v>
      </c>
      <c r="CO681">
        <v>697.8</v>
      </c>
      <c r="CP681">
        <v>697.8</v>
      </c>
      <c r="CQ681">
        <v>697.8</v>
      </c>
      <c r="CR681">
        <v>697.8</v>
      </c>
      <c r="CS681">
        <v>697.8</v>
      </c>
      <c r="CT681">
        <v>697.8</v>
      </c>
      <c r="CU681">
        <v>697.8</v>
      </c>
      <c r="CV681">
        <v>697.8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</row>
    <row r="682" spans="1:109" x14ac:dyDescent="0.25">
      <c r="A682">
        <v>115</v>
      </c>
      <c r="B682" t="s">
        <v>182</v>
      </c>
      <c r="C682" t="s">
        <v>203</v>
      </c>
      <c r="D682" s="2">
        <v>46113</v>
      </c>
      <c r="E682">
        <v>8010.18</v>
      </c>
      <c r="F682" s="2">
        <v>46153</v>
      </c>
      <c r="G682" s="2">
        <v>46113</v>
      </c>
      <c r="H682" s="2">
        <v>46477</v>
      </c>
      <c r="I682">
        <v>667.51</v>
      </c>
      <c r="J682">
        <v>12</v>
      </c>
      <c r="K682">
        <v>5</v>
      </c>
      <c r="L682">
        <v>0.03</v>
      </c>
      <c r="M682" t="s">
        <v>201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-7342.67</v>
      </c>
      <c r="CX682">
        <v>667.51</v>
      </c>
      <c r="CY682">
        <v>667.51</v>
      </c>
      <c r="CZ682">
        <v>667.51</v>
      </c>
      <c r="DA682">
        <v>667.51</v>
      </c>
      <c r="DB682">
        <v>667.51</v>
      </c>
      <c r="DC682">
        <v>667.51</v>
      </c>
      <c r="DD682">
        <v>667.51</v>
      </c>
      <c r="DE682">
        <v>667.51</v>
      </c>
    </row>
    <row r="683" spans="1:109" x14ac:dyDescent="0.25">
      <c r="A683">
        <v>117</v>
      </c>
      <c r="B683" t="s">
        <v>183</v>
      </c>
      <c r="C683" t="s">
        <v>203</v>
      </c>
      <c r="D683" s="2">
        <v>44287</v>
      </c>
      <c r="E683">
        <v>40000</v>
      </c>
      <c r="F683" s="2">
        <v>44327</v>
      </c>
      <c r="G683" s="2">
        <v>44287</v>
      </c>
      <c r="H683" s="2">
        <v>44651</v>
      </c>
      <c r="I683">
        <v>3333.33</v>
      </c>
      <c r="J683">
        <v>12</v>
      </c>
      <c r="K683">
        <v>0</v>
      </c>
      <c r="L683">
        <v>0.05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-36666.67</v>
      </c>
      <c r="AP683">
        <v>3333.33</v>
      </c>
      <c r="AQ683">
        <v>3333.33</v>
      </c>
      <c r="AR683">
        <v>3333.33</v>
      </c>
      <c r="AS683">
        <v>3333.33</v>
      </c>
      <c r="AT683">
        <v>3333.33</v>
      </c>
      <c r="AU683">
        <v>3333.33</v>
      </c>
      <c r="AV683">
        <v>3333.33</v>
      </c>
      <c r="AW683">
        <v>3333.33</v>
      </c>
      <c r="AX683">
        <v>3333.33</v>
      </c>
      <c r="AY683">
        <v>3333.33</v>
      </c>
      <c r="AZ683">
        <v>3333.33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 x14ac:dyDescent="0.25">
      <c r="A684">
        <v>117</v>
      </c>
      <c r="B684" t="s">
        <v>183</v>
      </c>
      <c r="C684" t="s">
        <v>203</v>
      </c>
      <c r="D684" s="2">
        <v>44652</v>
      </c>
      <c r="E684">
        <v>35636.36</v>
      </c>
      <c r="F684" s="2">
        <v>44692</v>
      </c>
      <c r="G684" s="2">
        <v>44652</v>
      </c>
      <c r="H684" s="2">
        <v>45016</v>
      </c>
      <c r="I684">
        <v>2969.7</v>
      </c>
      <c r="J684">
        <v>12</v>
      </c>
      <c r="K684">
        <v>1</v>
      </c>
      <c r="L684">
        <v>0.03</v>
      </c>
      <c r="M684" t="s">
        <v>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-32666.66</v>
      </c>
      <c r="BB684">
        <v>2969.7</v>
      </c>
      <c r="BC684">
        <v>2969.7</v>
      </c>
      <c r="BD684">
        <v>2969.7</v>
      </c>
      <c r="BE684">
        <v>2969.7</v>
      </c>
      <c r="BF684">
        <v>2969.7</v>
      </c>
      <c r="BG684">
        <v>2969.7</v>
      </c>
      <c r="BH684">
        <v>2969.7</v>
      </c>
      <c r="BI684">
        <v>2969.7</v>
      </c>
      <c r="BJ684">
        <v>2969.7</v>
      </c>
      <c r="BK684">
        <v>2969.7</v>
      </c>
      <c r="BL684">
        <v>2969.7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 x14ac:dyDescent="0.25">
      <c r="A685">
        <v>117</v>
      </c>
      <c r="B685" t="s">
        <v>183</v>
      </c>
      <c r="C685" t="s">
        <v>203</v>
      </c>
      <c r="D685" s="2">
        <v>45017</v>
      </c>
      <c r="E685">
        <v>31748.76</v>
      </c>
      <c r="F685" s="2">
        <v>45057</v>
      </c>
      <c r="G685" s="2">
        <v>45017</v>
      </c>
      <c r="H685" s="2">
        <v>45382</v>
      </c>
      <c r="I685">
        <v>2645.73</v>
      </c>
      <c r="J685">
        <v>12</v>
      </c>
      <c r="K685">
        <v>2</v>
      </c>
      <c r="L685">
        <v>0.03</v>
      </c>
      <c r="M685" t="s">
        <v>201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-29103.03</v>
      </c>
      <c r="BN685">
        <v>2645.73</v>
      </c>
      <c r="BO685">
        <v>2645.73</v>
      </c>
      <c r="BP685">
        <v>2645.73</v>
      </c>
      <c r="BQ685">
        <v>2645.73</v>
      </c>
      <c r="BR685">
        <v>2645.73</v>
      </c>
      <c r="BS685">
        <v>2645.73</v>
      </c>
      <c r="BT685">
        <v>2645.73</v>
      </c>
      <c r="BU685">
        <v>2645.73</v>
      </c>
      <c r="BV685">
        <v>2645.73</v>
      </c>
      <c r="BW685">
        <v>2645.73</v>
      </c>
      <c r="BX685">
        <v>2645.73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 x14ac:dyDescent="0.25">
      <c r="A686">
        <v>117</v>
      </c>
      <c r="B686" t="s">
        <v>183</v>
      </c>
      <c r="C686" t="s">
        <v>203</v>
      </c>
      <c r="D686" s="2">
        <v>45383</v>
      </c>
      <c r="E686">
        <v>28285.26</v>
      </c>
      <c r="F686" s="2">
        <v>45423</v>
      </c>
      <c r="G686" s="2">
        <v>45383</v>
      </c>
      <c r="H686" s="2">
        <v>45747</v>
      </c>
      <c r="I686">
        <v>2357.1</v>
      </c>
      <c r="J686">
        <v>12</v>
      </c>
      <c r="K686">
        <v>3</v>
      </c>
      <c r="L686">
        <v>0.03</v>
      </c>
      <c r="M686" t="s">
        <v>201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-25928.16</v>
      </c>
      <c r="BZ686">
        <v>2357.1</v>
      </c>
      <c r="CA686">
        <v>2357.1</v>
      </c>
      <c r="CB686">
        <v>2357.1</v>
      </c>
      <c r="CC686">
        <v>2357.1</v>
      </c>
      <c r="CD686">
        <v>2357.1</v>
      </c>
      <c r="CE686">
        <v>2357.1</v>
      </c>
      <c r="CF686">
        <v>2357.1</v>
      </c>
      <c r="CG686">
        <v>2357.1</v>
      </c>
      <c r="CH686">
        <v>2357.1</v>
      </c>
      <c r="CI686">
        <v>2357.1</v>
      </c>
      <c r="CJ686">
        <v>2357.1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 x14ac:dyDescent="0.25">
      <c r="A687">
        <v>117</v>
      </c>
      <c r="B687" t="s">
        <v>183</v>
      </c>
      <c r="C687" t="s">
        <v>203</v>
      </c>
      <c r="D687" s="2">
        <v>45748</v>
      </c>
      <c r="E687">
        <v>25199.59</v>
      </c>
      <c r="F687" s="2">
        <v>45788</v>
      </c>
      <c r="G687" s="2">
        <v>45748</v>
      </c>
      <c r="H687" s="2">
        <v>46112</v>
      </c>
      <c r="I687">
        <v>2099.9699999999998</v>
      </c>
      <c r="J687">
        <v>12</v>
      </c>
      <c r="K687">
        <v>4</v>
      </c>
      <c r="L687">
        <v>0.03</v>
      </c>
      <c r="M687" t="s">
        <v>201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-23099.62</v>
      </c>
      <c r="CL687">
        <v>2099.9699999999998</v>
      </c>
      <c r="CM687">
        <v>2099.9699999999998</v>
      </c>
      <c r="CN687">
        <v>2099.9699999999998</v>
      </c>
      <c r="CO687">
        <v>2099.9699999999998</v>
      </c>
      <c r="CP687">
        <v>2099.9699999999998</v>
      </c>
      <c r="CQ687">
        <v>2099.9699999999998</v>
      </c>
      <c r="CR687">
        <v>2099.9699999999998</v>
      </c>
      <c r="CS687">
        <v>2099.9699999999998</v>
      </c>
      <c r="CT687">
        <v>2099.9699999999998</v>
      </c>
      <c r="CU687">
        <v>2099.9699999999998</v>
      </c>
      <c r="CV687">
        <v>2099.9699999999998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 x14ac:dyDescent="0.25">
      <c r="A688">
        <v>117</v>
      </c>
      <c r="B688" t="s">
        <v>183</v>
      </c>
      <c r="C688" t="s">
        <v>203</v>
      </c>
      <c r="D688" s="2">
        <v>46113</v>
      </c>
      <c r="E688">
        <v>22450.55</v>
      </c>
      <c r="F688" s="2">
        <v>46153</v>
      </c>
      <c r="G688" s="2">
        <v>46113</v>
      </c>
      <c r="H688" s="2">
        <v>46477</v>
      </c>
      <c r="I688">
        <v>1870.88</v>
      </c>
      <c r="J688">
        <v>12</v>
      </c>
      <c r="K688">
        <v>5</v>
      </c>
      <c r="L688">
        <v>0.03</v>
      </c>
      <c r="M688" t="s">
        <v>201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-20579.669999999998</v>
      </c>
      <c r="CX688">
        <v>1870.88</v>
      </c>
      <c r="CY688">
        <v>1870.88</v>
      </c>
      <c r="CZ688">
        <v>1870.88</v>
      </c>
      <c r="DA688">
        <v>1870.88</v>
      </c>
      <c r="DB688">
        <v>1870.88</v>
      </c>
      <c r="DC688">
        <v>1870.88</v>
      </c>
      <c r="DD688">
        <v>1870.88</v>
      </c>
      <c r="DE688">
        <v>1870.88</v>
      </c>
    </row>
    <row r="689" spans="1:109" x14ac:dyDescent="0.25">
      <c r="A689">
        <v>118</v>
      </c>
      <c r="B689" t="s">
        <v>116</v>
      </c>
      <c r="C689" t="s">
        <v>203</v>
      </c>
      <c r="D689" s="2">
        <v>44287</v>
      </c>
      <c r="E689">
        <v>10000</v>
      </c>
      <c r="F689" s="2">
        <v>44327</v>
      </c>
      <c r="G689" s="2">
        <v>44287</v>
      </c>
      <c r="H689" s="2">
        <v>44651</v>
      </c>
      <c r="I689">
        <v>833.33</v>
      </c>
      <c r="J689">
        <v>12</v>
      </c>
      <c r="K689">
        <v>0</v>
      </c>
      <c r="L689">
        <v>0.05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-9166.67</v>
      </c>
      <c r="AP689">
        <v>833.33</v>
      </c>
      <c r="AQ689">
        <v>833.33</v>
      </c>
      <c r="AR689">
        <v>833.33</v>
      </c>
      <c r="AS689">
        <v>833.33</v>
      </c>
      <c r="AT689">
        <v>833.33</v>
      </c>
      <c r="AU689">
        <v>833.33</v>
      </c>
      <c r="AV689">
        <v>833.33</v>
      </c>
      <c r="AW689">
        <v>833.33</v>
      </c>
      <c r="AX689">
        <v>833.33</v>
      </c>
      <c r="AY689">
        <v>833.33</v>
      </c>
      <c r="AZ689">
        <v>833.33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</row>
    <row r="690" spans="1:109" x14ac:dyDescent="0.25">
      <c r="A690">
        <v>118</v>
      </c>
      <c r="B690" t="s">
        <v>116</v>
      </c>
      <c r="C690" t="s">
        <v>203</v>
      </c>
      <c r="D690" s="2">
        <v>44652</v>
      </c>
      <c r="E690">
        <v>8954.4599999999991</v>
      </c>
      <c r="F690" s="2">
        <v>44692</v>
      </c>
      <c r="G690" s="2">
        <v>44652</v>
      </c>
      <c r="H690" s="2">
        <v>45016</v>
      </c>
      <c r="I690">
        <v>746.2</v>
      </c>
      <c r="J690">
        <v>12</v>
      </c>
      <c r="K690">
        <v>1</v>
      </c>
      <c r="L690">
        <v>0.03</v>
      </c>
      <c r="M690" t="s">
        <v>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-8208.26</v>
      </c>
      <c r="BB690">
        <v>746.2</v>
      </c>
      <c r="BC690">
        <v>746.2</v>
      </c>
      <c r="BD690">
        <v>746.2</v>
      </c>
      <c r="BE690">
        <v>746.2</v>
      </c>
      <c r="BF690">
        <v>746.2</v>
      </c>
      <c r="BG690">
        <v>746.2</v>
      </c>
      <c r="BH690">
        <v>746.2</v>
      </c>
      <c r="BI690">
        <v>746.2</v>
      </c>
      <c r="BJ690">
        <v>746.2</v>
      </c>
      <c r="BK690">
        <v>746.2</v>
      </c>
      <c r="BL690">
        <v>746.2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</row>
    <row r="691" spans="1:109" x14ac:dyDescent="0.25">
      <c r="A691">
        <v>118</v>
      </c>
      <c r="B691" t="s">
        <v>116</v>
      </c>
      <c r="C691" t="s">
        <v>203</v>
      </c>
      <c r="D691" s="2">
        <v>45017</v>
      </c>
      <c r="E691">
        <v>8018.23</v>
      </c>
      <c r="F691" s="2">
        <v>45057</v>
      </c>
      <c r="G691" s="2">
        <v>45017</v>
      </c>
      <c r="H691" s="2">
        <v>45382</v>
      </c>
      <c r="I691">
        <v>668.19</v>
      </c>
      <c r="J691">
        <v>12</v>
      </c>
      <c r="K691">
        <v>2</v>
      </c>
      <c r="L691">
        <v>0.03</v>
      </c>
      <c r="M691" t="s">
        <v>201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-7350.04</v>
      </c>
      <c r="BN691">
        <v>668.19</v>
      </c>
      <c r="BO691">
        <v>668.19</v>
      </c>
      <c r="BP691">
        <v>668.19</v>
      </c>
      <c r="BQ691">
        <v>668.19</v>
      </c>
      <c r="BR691">
        <v>668.19</v>
      </c>
      <c r="BS691">
        <v>668.19</v>
      </c>
      <c r="BT691">
        <v>668.19</v>
      </c>
      <c r="BU691">
        <v>668.19</v>
      </c>
      <c r="BV691">
        <v>668.19</v>
      </c>
      <c r="BW691">
        <v>668.19</v>
      </c>
      <c r="BX691">
        <v>668.19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</row>
    <row r="692" spans="1:109" x14ac:dyDescent="0.25">
      <c r="A692">
        <v>118</v>
      </c>
      <c r="B692" t="s">
        <v>116</v>
      </c>
      <c r="C692" t="s">
        <v>203</v>
      </c>
      <c r="D692" s="2">
        <v>45383</v>
      </c>
      <c r="E692">
        <v>7179.89</v>
      </c>
      <c r="F692" s="2">
        <v>45423</v>
      </c>
      <c r="G692" s="2">
        <v>45383</v>
      </c>
      <c r="H692" s="2">
        <v>45747</v>
      </c>
      <c r="I692">
        <v>598.32000000000005</v>
      </c>
      <c r="J692">
        <v>12</v>
      </c>
      <c r="K692">
        <v>3</v>
      </c>
      <c r="L692">
        <v>0.03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-6581.57</v>
      </c>
      <c r="BZ692">
        <v>598.32000000000005</v>
      </c>
      <c r="CA692">
        <v>598.32000000000005</v>
      </c>
      <c r="CB692">
        <v>598.32000000000005</v>
      </c>
      <c r="CC692">
        <v>598.32000000000005</v>
      </c>
      <c r="CD692">
        <v>598.32000000000005</v>
      </c>
      <c r="CE692">
        <v>598.32000000000005</v>
      </c>
      <c r="CF692">
        <v>598.32000000000005</v>
      </c>
      <c r="CG692">
        <v>598.32000000000005</v>
      </c>
      <c r="CH692">
        <v>598.32000000000005</v>
      </c>
      <c r="CI692">
        <v>598.32000000000005</v>
      </c>
      <c r="CJ692">
        <v>598.32000000000005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</row>
    <row r="693" spans="1:109" x14ac:dyDescent="0.25">
      <c r="A693">
        <v>118</v>
      </c>
      <c r="B693" t="s">
        <v>116</v>
      </c>
      <c r="C693" t="s">
        <v>203</v>
      </c>
      <c r="D693" s="2">
        <v>45748</v>
      </c>
      <c r="E693">
        <v>6429.2</v>
      </c>
      <c r="F693" s="2">
        <v>45788</v>
      </c>
      <c r="G693" s="2">
        <v>45748</v>
      </c>
      <c r="H693" s="2">
        <v>46112</v>
      </c>
      <c r="I693">
        <v>535.77</v>
      </c>
      <c r="J693">
        <v>12</v>
      </c>
      <c r="K693">
        <v>4</v>
      </c>
      <c r="L693">
        <v>0.03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-5893.43</v>
      </c>
      <c r="CL693">
        <v>535.77</v>
      </c>
      <c r="CM693">
        <v>535.77</v>
      </c>
      <c r="CN693">
        <v>535.77</v>
      </c>
      <c r="CO693">
        <v>535.77</v>
      </c>
      <c r="CP693">
        <v>535.77</v>
      </c>
      <c r="CQ693">
        <v>535.77</v>
      </c>
      <c r="CR693">
        <v>535.77</v>
      </c>
      <c r="CS693">
        <v>535.77</v>
      </c>
      <c r="CT693">
        <v>535.77</v>
      </c>
      <c r="CU693">
        <v>535.77</v>
      </c>
      <c r="CV693">
        <v>535.77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</row>
    <row r="694" spans="1:109" x14ac:dyDescent="0.25">
      <c r="A694">
        <v>118</v>
      </c>
      <c r="B694" t="s">
        <v>116</v>
      </c>
      <c r="C694" t="s">
        <v>203</v>
      </c>
      <c r="D694" s="2">
        <v>46113</v>
      </c>
      <c r="E694">
        <v>5757</v>
      </c>
      <c r="F694" s="2">
        <v>46153</v>
      </c>
      <c r="G694" s="2">
        <v>46113</v>
      </c>
      <c r="H694" s="2">
        <v>46477</v>
      </c>
      <c r="I694">
        <v>479.75</v>
      </c>
      <c r="J694">
        <v>12</v>
      </c>
      <c r="K694">
        <v>5</v>
      </c>
      <c r="L694">
        <v>0.03</v>
      </c>
      <c r="M694" t="s">
        <v>201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-5277.25</v>
      </c>
      <c r="CX694">
        <v>479.75</v>
      </c>
      <c r="CY694">
        <v>479.75</v>
      </c>
      <c r="CZ694">
        <v>479.75</v>
      </c>
      <c r="DA694">
        <v>479.75</v>
      </c>
      <c r="DB694">
        <v>479.75</v>
      </c>
      <c r="DC694">
        <v>479.75</v>
      </c>
      <c r="DD694">
        <v>479.75</v>
      </c>
      <c r="DE694">
        <v>479.75</v>
      </c>
    </row>
    <row r="695" spans="1:109" x14ac:dyDescent="0.25">
      <c r="A695">
        <v>119</v>
      </c>
      <c r="B695" t="s">
        <v>184</v>
      </c>
      <c r="C695" t="s">
        <v>203</v>
      </c>
      <c r="D695" s="2">
        <v>44287</v>
      </c>
      <c r="E695">
        <v>20000</v>
      </c>
      <c r="F695" s="2">
        <v>44327</v>
      </c>
      <c r="G695" s="2">
        <v>44287</v>
      </c>
      <c r="H695" s="2">
        <v>44651</v>
      </c>
      <c r="I695">
        <v>1666.67</v>
      </c>
      <c r="J695">
        <v>12</v>
      </c>
      <c r="K695">
        <v>0</v>
      </c>
      <c r="L695">
        <v>0.05</v>
      </c>
      <c r="M695" t="s">
        <v>201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-18333.330000000002</v>
      </c>
      <c r="AP695">
        <v>1666.67</v>
      </c>
      <c r="AQ695">
        <v>1666.67</v>
      </c>
      <c r="AR695">
        <v>1666.67</v>
      </c>
      <c r="AS695">
        <v>1666.67</v>
      </c>
      <c r="AT695">
        <v>1666.67</v>
      </c>
      <c r="AU695">
        <v>1666.67</v>
      </c>
      <c r="AV695">
        <v>1666.67</v>
      </c>
      <c r="AW695">
        <v>1666.67</v>
      </c>
      <c r="AX695">
        <v>1666.67</v>
      </c>
      <c r="AY695">
        <v>1666.67</v>
      </c>
      <c r="AZ695">
        <v>1666.67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</row>
    <row r="696" spans="1:109" x14ac:dyDescent="0.25">
      <c r="A696">
        <v>119</v>
      </c>
      <c r="B696" t="s">
        <v>184</v>
      </c>
      <c r="C696" t="s">
        <v>203</v>
      </c>
      <c r="D696" s="2">
        <v>44652</v>
      </c>
      <c r="E696">
        <v>19151.02</v>
      </c>
      <c r="F696" s="2">
        <v>44692</v>
      </c>
      <c r="G696" s="2">
        <v>44652</v>
      </c>
      <c r="H696" s="2">
        <v>45016</v>
      </c>
      <c r="I696">
        <v>1595.92</v>
      </c>
      <c r="J696">
        <v>12</v>
      </c>
      <c r="K696">
        <v>1</v>
      </c>
      <c r="L696">
        <v>0.03</v>
      </c>
      <c r="M696" t="s">
        <v>201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-17555.099999999999</v>
      </c>
      <c r="BB696">
        <v>1595.92</v>
      </c>
      <c r="BC696">
        <v>1595.92</v>
      </c>
      <c r="BD696">
        <v>1595.92</v>
      </c>
      <c r="BE696">
        <v>1595.92</v>
      </c>
      <c r="BF696">
        <v>1595.92</v>
      </c>
      <c r="BG696">
        <v>1595.92</v>
      </c>
      <c r="BH696">
        <v>1595.92</v>
      </c>
      <c r="BI696">
        <v>1595.92</v>
      </c>
      <c r="BJ696">
        <v>1595.92</v>
      </c>
      <c r="BK696">
        <v>1595.92</v>
      </c>
      <c r="BL696">
        <v>1595.92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 x14ac:dyDescent="0.25">
      <c r="A697">
        <v>119</v>
      </c>
      <c r="B697" t="s">
        <v>184</v>
      </c>
      <c r="C697" t="s">
        <v>203</v>
      </c>
      <c r="D697" s="2">
        <v>45017</v>
      </c>
      <c r="E697">
        <v>18338.080000000002</v>
      </c>
      <c r="F697" s="2">
        <v>45057</v>
      </c>
      <c r="G697" s="2">
        <v>45017</v>
      </c>
      <c r="H697" s="2">
        <v>45382</v>
      </c>
      <c r="I697">
        <v>1528.17</v>
      </c>
      <c r="J697">
        <v>12</v>
      </c>
      <c r="K697">
        <v>2</v>
      </c>
      <c r="L697">
        <v>0.03</v>
      </c>
      <c r="M697" t="s">
        <v>201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-16809.91</v>
      </c>
      <c r="BN697">
        <v>1528.17</v>
      </c>
      <c r="BO697">
        <v>1528.17</v>
      </c>
      <c r="BP697">
        <v>1528.17</v>
      </c>
      <c r="BQ697">
        <v>1528.17</v>
      </c>
      <c r="BR697">
        <v>1528.17</v>
      </c>
      <c r="BS697">
        <v>1528.17</v>
      </c>
      <c r="BT697">
        <v>1528.17</v>
      </c>
      <c r="BU697">
        <v>1528.17</v>
      </c>
      <c r="BV697">
        <v>1528.17</v>
      </c>
      <c r="BW697">
        <v>1528.17</v>
      </c>
      <c r="BX697">
        <v>1528.17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 x14ac:dyDescent="0.25">
      <c r="A698">
        <v>119</v>
      </c>
      <c r="B698" t="s">
        <v>184</v>
      </c>
      <c r="C698" t="s">
        <v>203</v>
      </c>
      <c r="D698" s="2">
        <v>45383</v>
      </c>
      <c r="E698">
        <v>17559.650000000001</v>
      </c>
      <c r="F698" s="2">
        <v>45423</v>
      </c>
      <c r="G698" s="2">
        <v>45383</v>
      </c>
      <c r="H698" s="2">
        <v>45747</v>
      </c>
      <c r="I698">
        <v>1463.3</v>
      </c>
      <c r="J698">
        <v>12</v>
      </c>
      <c r="K698">
        <v>3</v>
      </c>
      <c r="L698">
        <v>0.03</v>
      </c>
      <c r="M698" t="s">
        <v>201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-16096.35</v>
      </c>
      <c r="BZ698">
        <v>1463.3</v>
      </c>
      <c r="CA698">
        <v>1463.3</v>
      </c>
      <c r="CB698">
        <v>1463.3</v>
      </c>
      <c r="CC698">
        <v>1463.3</v>
      </c>
      <c r="CD698">
        <v>1463.3</v>
      </c>
      <c r="CE698">
        <v>1463.3</v>
      </c>
      <c r="CF698">
        <v>1463.3</v>
      </c>
      <c r="CG698">
        <v>1463.3</v>
      </c>
      <c r="CH698">
        <v>1463.3</v>
      </c>
      <c r="CI698">
        <v>1463.3</v>
      </c>
      <c r="CJ698">
        <v>1463.3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 x14ac:dyDescent="0.25">
      <c r="A699">
        <v>119</v>
      </c>
      <c r="B699" t="s">
        <v>184</v>
      </c>
      <c r="C699" t="s">
        <v>203</v>
      </c>
      <c r="D699" s="2">
        <v>45748</v>
      </c>
      <c r="E699">
        <v>16814.259999999998</v>
      </c>
      <c r="F699" s="2">
        <v>45788</v>
      </c>
      <c r="G699" s="2">
        <v>45748</v>
      </c>
      <c r="H699" s="2">
        <v>46112</v>
      </c>
      <c r="I699">
        <v>1401.19</v>
      </c>
      <c r="J699">
        <v>12</v>
      </c>
      <c r="K699">
        <v>4</v>
      </c>
      <c r="L699">
        <v>0.03</v>
      </c>
      <c r="M699" t="s">
        <v>201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-15413.07</v>
      </c>
      <c r="CL699">
        <v>1401.19</v>
      </c>
      <c r="CM699">
        <v>1401.19</v>
      </c>
      <c r="CN699">
        <v>1401.19</v>
      </c>
      <c r="CO699">
        <v>1401.19</v>
      </c>
      <c r="CP699">
        <v>1401.19</v>
      </c>
      <c r="CQ699">
        <v>1401.19</v>
      </c>
      <c r="CR699">
        <v>1401.19</v>
      </c>
      <c r="CS699">
        <v>1401.19</v>
      </c>
      <c r="CT699">
        <v>1401.19</v>
      </c>
      <c r="CU699">
        <v>1401.19</v>
      </c>
      <c r="CV699">
        <v>1401.19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 x14ac:dyDescent="0.25">
      <c r="A700">
        <v>119</v>
      </c>
      <c r="B700" t="s">
        <v>184</v>
      </c>
      <c r="C700" t="s">
        <v>203</v>
      </c>
      <c r="D700" s="2">
        <v>46113</v>
      </c>
      <c r="E700">
        <v>16100.51</v>
      </c>
      <c r="F700" s="2">
        <v>46153</v>
      </c>
      <c r="G700" s="2">
        <v>46113</v>
      </c>
      <c r="H700" s="2">
        <v>46477</v>
      </c>
      <c r="I700">
        <v>1341.71</v>
      </c>
      <c r="J700">
        <v>12</v>
      </c>
      <c r="K700">
        <v>5</v>
      </c>
      <c r="L700">
        <v>0.03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-14758.8</v>
      </c>
      <c r="CX700">
        <v>1341.71</v>
      </c>
      <c r="CY700">
        <v>1341.71</v>
      </c>
      <c r="CZ700">
        <v>1341.71</v>
      </c>
      <c r="DA700">
        <v>1341.71</v>
      </c>
      <c r="DB700">
        <v>1341.71</v>
      </c>
      <c r="DC700">
        <v>1341.71</v>
      </c>
      <c r="DD700">
        <v>1341.71</v>
      </c>
      <c r="DE700">
        <v>1341.71</v>
      </c>
    </row>
    <row r="701" spans="1:109" x14ac:dyDescent="0.25">
      <c r="A701">
        <v>121</v>
      </c>
      <c r="B701" t="s">
        <v>185</v>
      </c>
      <c r="C701" t="s">
        <v>203</v>
      </c>
      <c r="D701" s="2">
        <v>44317</v>
      </c>
      <c r="E701">
        <v>30000</v>
      </c>
      <c r="F701" s="2">
        <v>44357</v>
      </c>
      <c r="G701" s="2">
        <v>44317</v>
      </c>
      <c r="H701" s="2">
        <v>44681</v>
      </c>
      <c r="I701">
        <v>2500</v>
      </c>
      <c r="J701">
        <v>12</v>
      </c>
      <c r="K701">
        <v>0</v>
      </c>
      <c r="L701">
        <v>0.05</v>
      </c>
      <c r="M701" t="s">
        <v>201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-27500</v>
      </c>
      <c r="AQ701">
        <v>2500</v>
      </c>
      <c r="AR701">
        <v>2500</v>
      </c>
      <c r="AS701">
        <v>2500</v>
      </c>
      <c r="AT701">
        <v>2500</v>
      </c>
      <c r="AU701">
        <v>2500</v>
      </c>
      <c r="AV701">
        <v>2500</v>
      </c>
      <c r="AW701">
        <v>2500</v>
      </c>
      <c r="AX701">
        <v>2500</v>
      </c>
      <c r="AY701">
        <v>2500</v>
      </c>
      <c r="AZ701">
        <v>2500</v>
      </c>
      <c r="BA701">
        <v>2500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 x14ac:dyDescent="0.25">
      <c r="A702">
        <v>121</v>
      </c>
      <c r="B702" t="s">
        <v>185</v>
      </c>
      <c r="C702" t="s">
        <v>203</v>
      </c>
      <c r="D702" s="2">
        <v>44682</v>
      </c>
      <c r="E702">
        <v>27578.76</v>
      </c>
      <c r="F702" s="2">
        <v>44722</v>
      </c>
      <c r="G702" s="2">
        <v>44682</v>
      </c>
      <c r="H702" s="2">
        <v>45046</v>
      </c>
      <c r="I702">
        <v>2298.23</v>
      </c>
      <c r="J702">
        <v>12</v>
      </c>
      <c r="K702">
        <v>1</v>
      </c>
      <c r="L702">
        <v>0.03</v>
      </c>
      <c r="M702" t="s">
        <v>201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-25280.53</v>
      </c>
      <c r="BC702">
        <v>2298.23</v>
      </c>
      <c r="BD702">
        <v>2298.23</v>
      </c>
      <c r="BE702">
        <v>2298.23</v>
      </c>
      <c r="BF702">
        <v>2298.23</v>
      </c>
      <c r="BG702">
        <v>2298.23</v>
      </c>
      <c r="BH702">
        <v>2298.23</v>
      </c>
      <c r="BI702">
        <v>2298.23</v>
      </c>
      <c r="BJ702">
        <v>2298.23</v>
      </c>
      <c r="BK702">
        <v>2298.23</v>
      </c>
      <c r="BL702">
        <v>2298.23</v>
      </c>
      <c r="BM702">
        <v>2298.23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</row>
    <row r="703" spans="1:109" x14ac:dyDescent="0.25">
      <c r="A703">
        <v>121</v>
      </c>
      <c r="B703" t="s">
        <v>185</v>
      </c>
      <c r="C703" t="s">
        <v>203</v>
      </c>
      <c r="D703" s="2">
        <v>45047</v>
      </c>
      <c r="E703">
        <v>25352.94</v>
      </c>
      <c r="F703" s="2">
        <v>45087</v>
      </c>
      <c r="G703" s="2">
        <v>45047</v>
      </c>
      <c r="H703" s="2">
        <v>45412</v>
      </c>
      <c r="I703">
        <v>2112.7399999999998</v>
      </c>
      <c r="J703">
        <v>12</v>
      </c>
      <c r="K703">
        <v>2</v>
      </c>
      <c r="L703">
        <v>0.03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-23240.2</v>
      </c>
      <c r="BO703">
        <v>2112.7399999999998</v>
      </c>
      <c r="BP703">
        <v>2112.7399999999998</v>
      </c>
      <c r="BQ703">
        <v>2112.7399999999998</v>
      </c>
      <c r="BR703">
        <v>2112.7399999999998</v>
      </c>
      <c r="BS703">
        <v>2112.7399999999998</v>
      </c>
      <c r="BT703">
        <v>2112.7399999999998</v>
      </c>
      <c r="BU703">
        <v>2112.7399999999998</v>
      </c>
      <c r="BV703">
        <v>2112.7399999999998</v>
      </c>
      <c r="BW703">
        <v>2112.7399999999998</v>
      </c>
      <c r="BX703">
        <v>2112.7399999999998</v>
      </c>
      <c r="BY703">
        <v>2112.7399999999998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 x14ac:dyDescent="0.25">
      <c r="A704">
        <v>121</v>
      </c>
      <c r="B704" t="s">
        <v>185</v>
      </c>
      <c r="C704" t="s">
        <v>203</v>
      </c>
      <c r="D704" s="2">
        <v>45413</v>
      </c>
      <c r="E704">
        <v>23306.75</v>
      </c>
      <c r="F704" s="2">
        <v>45453</v>
      </c>
      <c r="G704" s="2">
        <v>45413</v>
      </c>
      <c r="H704" s="2">
        <v>45777</v>
      </c>
      <c r="I704">
        <v>1942.23</v>
      </c>
      <c r="J704">
        <v>12</v>
      </c>
      <c r="K704">
        <v>3</v>
      </c>
      <c r="L704">
        <v>0.03</v>
      </c>
      <c r="M704" t="s">
        <v>201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-21364.52</v>
      </c>
      <c r="CA704">
        <v>1942.23</v>
      </c>
      <c r="CB704">
        <v>1942.23</v>
      </c>
      <c r="CC704">
        <v>1942.23</v>
      </c>
      <c r="CD704">
        <v>1942.23</v>
      </c>
      <c r="CE704">
        <v>1942.23</v>
      </c>
      <c r="CF704">
        <v>1942.23</v>
      </c>
      <c r="CG704">
        <v>1942.23</v>
      </c>
      <c r="CH704">
        <v>1942.23</v>
      </c>
      <c r="CI704">
        <v>1942.23</v>
      </c>
      <c r="CJ704">
        <v>1942.23</v>
      </c>
      <c r="CK704">
        <v>1942.23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09" x14ac:dyDescent="0.25">
      <c r="A705">
        <v>121</v>
      </c>
      <c r="B705" t="s">
        <v>185</v>
      </c>
      <c r="C705" t="s">
        <v>203</v>
      </c>
      <c r="D705" s="2">
        <v>45778</v>
      </c>
      <c r="E705">
        <v>21425.71</v>
      </c>
      <c r="F705" s="2">
        <v>45818</v>
      </c>
      <c r="G705" s="2">
        <v>45778</v>
      </c>
      <c r="H705" s="2">
        <v>46142</v>
      </c>
      <c r="I705">
        <v>1785.48</v>
      </c>
      <c r="J705">
        <v>12</v>
      </c>
      <c r="K705">
        <v>4</v>
      </c>
      <c r="L705">
        <v>0.03</v>
      </c>
      <c r="M705" t="s">
        <v>201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-19640.23</v>
      </c>
      <c r="CM705">
        <v>1785.48</v>
      </c>
      <c r="CN705">
        <v>1785.48</v>
      </c>
      <c r="CO705">
        <v>1785.48</v>
      </c>
      <c r="CP705">
        <v>1785.48</v>
      </c>
      <c r="CQ705">
        <v>1785.48</v>
      </c>
      <c r="CR705">
        <v>1785.48</v>
      </c>
      <c r="CS705">
        <v>1785.48</v>
      </c>
      <c r="CT705">
        <v>1785.48</v>
      </c>
      <c r="CU705">
        <v>1785.48</v>
      </c>
      <c r="CV705">
        <v>1785.48</v>
      </c>
      <c r="CW705">
        <v>1785.48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09" x14ac:dyDescent="0.25">
      <c r="A706">
        <v>121</v>
      </c>
      <c r="B706" t="s">
        <v>185</v>
      </c>
      <c r="C706" t="s">
        <v>203</v>
      </c>
      <c r="D706" s="2">
        <v>46143</v>
      </c>
      <c r="E706">
        <v>19696.490000000002</v>
      </c>
      <c r="F706" s="2">
        <v>46183</v>
      </c>
      <c r="G706" s="2">
        <v>46143</v>
      </c>
      <c r="H706" s="2">
        <v>46507</v>
      </c>
      <c r="I706">
        <v>1641.37</v>
      </c>
      <c r="J706">
        <v>12</v>
      </c>
      <c r="K706">
        <v>5</v>
      </c>
      <c r="L706">
        <v>0.03</v>
      </c>
      <c r="M706" t="s">
        <v>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-18055.12</v>
      </c>
      <c r="CY706">
        <v>1641.37</v>
      </c>
      <c r="CZ706">
        <v>1641.37</v>
      </c>
      <c r="DA706">
        <v>1641.37</v>
      </c>
      <c r="DB706">
        <v>1641.37</v>
      </c>
      <c r="DC706">
        <v>1641.37</v>
      </c>
      <c r="DD706">
        <v>1641.37</v>
      </c>
      <c r="DE706">
        <v>1641.37</v>
      </c>
    </row>
    <row r="707" spans="1:109" x14ac:dyDescent="0.25">
      <c r="A707">
        <v>123</v>
      </c>
      <c r="B707" t="s">
        <v>185</v>
      </c>
      <c r="C707" t="s">
        <v>203</v>
      </c>
      <c r="D707" s="2">
        <v>44317</v>
      </c>
      <c r="E707">
        <v>5000</v>
      </c>
      <c r="F707" s="2">
        <v>44357</v>
      </c>
      <c r="G707" s="2">
        <v>44317</v>
      </c>
      <c r="H707" s="2">
        <v>44681</v>
      </c>
      <c r="I707">
        <v>416.67</v>
      </c>
      <c r="J707">
        <v>12</v>
      </c>
      <c r="K707">
        <v>0</v>
      </c>
      <c r="L707">
        <v>0.05</v>
      </c>
      <c r="M707" t="s">
        <v>201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-4583.33</v>
      </c>
      <c r="AQ707">
        <v>416.67</v>
      </c>
      <c r="AR707">
        <v>416.67</v>
      </c>
      <c r="AS707">
        <v>416.67</v>
      </c>
      <c r="AT707">
        <v>416.67</v>
      </c>
      <c r="AU707">
        <v>416.67</v>
      </c>
      <c r="AV707">
        <v>416.67</v>
      </c>
      <c r="AW707">
        <v>416.67</v>
      </c>
      <c r="AX707">
        <v>416.67</v>
      </c>
      <c r="AY707">
        <v>416.67</v>
      </c>
      <c r="AZ707">
        <v>416.67</v>
      </c>
      <c r="BA707">
        <v>416.67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09" x14ac:dyDescent="0.25">
      <c r="A708">
        <v>123</v>
      </c>
      <c r="B708" t="s">
        <v>185</v>
      </c>
      <c r="C708" t="s">
        <v>203</v>
      </c>
      <c r="D708" s="2">
        <v>44682</v>
      </c>
      <c r="E708">
        <v>4596.46</v>
      </c>
      <c r="F708" s="2">
        <v>44722</v>
      </c>
      <c r="G708" s="2">
        <v>44682</v>
      </c>
      <c r="H708" s="2">
        <v>45046</v>
      </c>
      <c r="I708">
        <v>383.04</v>
      </c>
      <c r="J708">
        <v>12</v>
      </c>
      <c r="K708">
        <v>1</v>
      </c>
      <c r="L708">
        <v>0.03</v>
      </c>
      <c r="M708" t="s">
        <v>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-4213.42</v>
      </c>
      <c r="BC708">
        <v>383.04</v>
      </c>
      <c r="BD708">
        <v>383.04</v>
      </c>
      <c r="BE708">
        <v>383.04</v>
      </c>
      <c r="BF708">
        <v>383.04</v>
      </c>
      <c r="BG708">
        <v>383.04</v>
      </c>
      <c r="BH708">
        <v>383.04</v>
      </c>
      <c r="BI708">
        <v>383.04</v>
      </c>
      <c r="BJ708">
        <v>383.04</v>
      </c>
      <c r="BK708">
        <v>383.04</v>
      </c>
      <c r="BL708">
        <v>383.04</v>
      </c>
      <c r="BM708">
        <v>383.04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09" x14ac:dyDescent="0.25">
      <c r="A709">
        <v>123</v>
      </c>
      <c r="B709" t="s">
        <v>185</v>
      </c>
      <c r="C709" t="s">
        <v>203</v>
      </c>
      <c r="D709" s="2">
        <v>45047</v>
      </c>
      <c r="E709">
        <v>4225.49</v>
      </c>
      <c r="F709" s="2">
        <v>45087</v>
      </c>
      <c r="G709" s="2">
        <v>45047</v>
      </c>
      <c r="H709" s="2">
        <v>45412</v>
      </c>
      <c r="I709">
        <v>352.12</v>
      </c>
      <c r="J709">
        <v>12</v>
      </c>
      <c r="K709">
        <v>2</v>
      </c>
      <c r="L709">
        <v>0.03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-3873.37</v>
      </c>
      <c r="BO709">
        <v>352.12</v>
      </c>
      <c r="BP709">
        <v>352.12</v>
      </c>
      <c r="BQ709">
        <v>352.12</v>
      </c>
      <c r="BR709">
        <v>352.12</v>
      </c>
      <c r="BS709">
        <v>352.12</v>
      </c>
      <c r="BT709">
        <v>352.12</v>
      </c>
      <c r="BU709">
        <v>352.12</v>
      </c>
      <c r="BV709">
        <v>352.12</v>
      </c>
      <c r="BW709">
        <v>352.12</v>
      </c>
      <c r="BX709">
        <v>352.12</v>
      </c>
      <c r="BY709">
        <v>352.12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</row>
    <row r="710" spans="1:109" x14ac:dyDescent="0.25">
      <c r="A710">
        <v>123</v>
      </c>
      <c r="B710" t="s">
        <v>185</v>
      </c>
      <c r="C710" t="s">
        <v>203</v>
      </c>
      <c r="D710" s="2">
        <v>45413</v>
      </c>
      <c r="E710">
        <v>3884.46</v>
      </c>
      <c r="F710" s="2">
        <v>45453</v>
      </c>
      <c r="G710" s="2">
        <v>45413</v>
      </c>
      <c r="H710" s="2">
        <v>45777</v>
      </c>
      <c r="I710">
        <v>323.7</v>
      </c>
      <c r="J710">
        <v>12</v>
      </c>
      <c r="K710">
        <v>3</v>
      </c>
      <c r="L710">
        <v>0.03</v>
      </c>
      <c r="M710" t="s">
        <v>201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-3560.76</v>
      </c>
      <c r="CA710">
        <v>323.7</v>
      </c>
      <c r="CB710">
        <v>323.7</v>
      </c>
      <c r="CC710">
        <v>323.7</v>
      </c>
      <c r="CD710">
        <v>323.7</v>
      </c>
      <c r="CE710">
        <v>323.7</v>
      </c>
      <c r="CF710">
        <v>323.7</v>
      </c>
      <c r="CG710">
        <v>323.7</v>
      </c>
      <c r="CH710">
        <v>323.7</v>
      </c>
      <c r="CI710">
        <v>323.7</v>
      </c>
      <c r="CJ710">
        <v>323.7</v>
      </c>
      <c r="CK710">
        <v>323.7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</row>
    <row r="711" spans="1:109" x14ac:dyDescent="0.25">
      <c r="A711">
        <v>123</v>
      </c>
      <c r="B711" t="s">
        <v>185</v>
      </c>
      <c r="C711" t="s">
        <v>203</v>
      </c>
      <c r="D711" s="2">
        <v>45778</v>
      </c>
      <c r="E711">
        <v>3570.95</v>
      </c>
      <c r="F711" s="2">
        <v>45818</v>
      </c>
      <c r="G711" s="2">
        <v>45778</v>
      </c>
      <c r="H711" s="2">
        <v>46142</v>
      </c>
      <c r="I711">
        <v>297.58</v>
      </c>
      <c r="J711">
        <v>12</v>
      </c>
      <c r="K711">
        <v>4</v>
      </c>
      <c r="L711">
        <v>0.03</v>
      </c>
      <c r="M711" t="s">
        <v>201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-3273.37</v>
      </c>
      <c r="CM711">
        <v>297.58</v>
      </c>
      <c r="CN711">
        <v>297.58</v>
      </c>
      <c r="CO711">
        <v>297.58</v>
      </c>
      <c r="CP711">
        <v>297.58</v>
      </c>
      <c r="CQ711">
        <v>297.58</v>
      </c>
      <c r="CR711">
        <v>297.58</v>
      </c>
      <c r="CS711">
        <v>297.58</v>
      </c>
      <c r="CT711">
        <v>297.58</v>
      </c>
      <c r="CU711">
        <v>297.58</v>
      </c>
      <c r="CV711">
        <v>297.58</v>
      </c>
      <c r="CW711">
        <v>297.58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</row>
    <row r="712" spans="1:109" x14ac:dyDescent="0.25">
      <c r="A712">
        <v>123</v>
      </c>
      <c r="B712" t="s">
        <v>185</v>
      </c>
      <c r="C712" t="s">
        <v>203</v>
      </c>
      <c r="D712" s="2">
        <v>46143</v>
      </c>
      <c r="E712">
        <v>3282.75</v>
      </c>
      <c r="F712" s="2">
        <v>46183</v>
      </c>
      <c r="G712" s="2">
        <v>46143</v>
      </c>
      <c r="H712" s="2">
        <v>46507</v>
      </c>
      <c r="I712">
        <v>273.56</v>
      </c>
      <c r="J712">
        <v>12</v>
      </c>
      <c r="K712">
        <v>5</v>
      </c>
      <c r="L712">
        <v>0.03</v>
      </c>
      <c r="M712" t="s">
        <v>201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-3009.19</v>
      </c>
      <c r="CY712">
        <v>273.56</v>
      </c>
      <c r="CZ712">
        <v>273.56</v>
      </c>
      <c r="DA712">
        <v>273.56</v>
      </c>
      <c r="DB712">
        <v>273.56</v>
      </c>
      <c r="DC712">
        <v>273.56</v>
      </c>
      <c r="DD712">
        <v>273.56</v>
      </c>
      <c r="DE712">
        <v>273.56</v>
      </c>
    </row>
    <row r="713" spans="1:109" x14ac:dyDescent="0.25">
      <c r="A713">
        <v>125</v>
      </c>
      <c r="B713" t="s">
        <v>186</v>
      </c>
      <c r="C713" t="s">
        <v>203</v>
      </c>
      <c r="D713" s="2">
        <v>44317</v>
      </c>
      <c r="E713">
        <v>30000</v>
      </c>
      <c r="F713" s="2">
        <v>44357</v>
      </c>
      <c r="G713" s="2">
        <v>44317</v>
      </c>
      <c r="H713" s="2">
        <v>44681</v>
      </c>
      <c r="I713">
        <v>2500</v>
      </c>
      <c r="J713">
        <v>12</v>
      </c>
      <c r="K713">
        <v>0</v>
      </c>
      <c r="L713">
        <v>0.05</v>
      </c>
      <c r="M713" t="s">
        <v>201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-27500</v>
      </c>
      <c r="AQ713">
        <v>2500</v>
      </c>
      <c r="AR713">
        <v>2500</v>
      </c>
      <c r="AS713">
        <v>2500</v>
      </c>
      <c r="AT713">
        <v>2500</v>
      </c>
      <c r="AU713">
        <v>2500</v>
      </c>
      <c r="AV713">
        <v>2500</v>
      </c>
      <c r="AW713">
        <v>2500</v>
      </c>
      <c r="AX713">
        <v>2500</v>
      </c>
      <c r="AY713">
        <v>2500</v>
      </c>
      <c r="AZ713">
        <v>2500</v>
      </c>
      <c r="BA713">
        <v>2500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</row>
    <row r="714" spans="1:109" x14ac:dyDescent="0.25">
      <c r="A714">
        <v>125</v>
      </c>
      <c r="B714" t="s">
        <v>186</v>
      </c>
      <c r="C714" t="s">
        <v>203</v>
      </c>
      <c r="D714" s="2">
        <v>44682</v>
      </c>
      <c r="E714">
        <v>26727.27</v>
      </c>
      <c r="F714" s="2">
        <v>44722</v>
      </c>
      <c r="G714" s="2">
        <v>44682</v>
      </c>
      <c r="H714" s="2">
        <v>45046</v>
      </c>
      <c r="I714">
        <v>2227.27</v>
      </c>
      <c r="J714">
        <v>12</v>
      </c>
      <c r="K714">
        <v>1</v>
      </c>
      <c r="L714">
        <v>0.03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-24500</v>
      </c>
      <c r="BC714">
        <v>2227.27</v>
      </c>
      <c r="BD714">
        <v>2227.27</v>
      </c>
      <c r="BE714">
        <v>2227.27</v>
      </c>
      <c r="BF714">
        <v>2227.27</v>
      </c>
      <c r="BG714">
        <v>2227.27</v>
      </c>
      <c r="BH714">
        <v>2227.27</v>
      </c>
      <c r="BI714">
        <v>2227.27</v>
      </c>
      <c r="BJ714">
        <v>2227.27</v>
      </c>
      <c r="BK714">
        <v>2227.27</v>
      </c>
      <c r="BL714">
        <v>2227.27</v>
      </c>
      <c r="BM714">
        <v>2227.27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</row>
    <row r="715" spans="1:109" x14ac:dyDescent="0.25">
      <c r="A715">
        <v>125</v>
      </c>
      <c r="B715" t="s">
        <v>186</v>
      </c>
      <c r="C715" t="s">
        <v>203</v>
      </c>
      <c r="D715" s="2">
        <v>45047</v>
      </c>
      <c r="E715">
        <v>23811.57</v>
      </c>
      <c r="F715" s="2">
        <v>45087</v>
      </c>
      <c r="G715" s="2">
        <v>45047</v>
      </c>
      <c r="H715" s="2">
        <v>45412</v>
      </c>
      <c r="I715">
        <v>1984.3</v>
      </c>
      <c r="J715">
        <v>12</v>
      </c>
      <c r="K715">
        <v>2</v>
      </c>
      <c r="L715">
        <v>0.03</v>
      </c>
      <c r="M715" t="s">
        <v>201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-21827.27</v>
      </c>
      <c r="BO715">
        <v>1984.3</v>
      </c>
      <c r="BP715">
        <v>1984.3</v>
      </c>
      <c r="BQ715">
        <v>1984.3</v>
      </c>
      <c r="BR715">
        <v>1984.3</v>
      </c>
      <c r="BS715">
        <v>1984.3</v>
      </c>
      <c r="BT715">
        <v>1984.3</v>
      </c>
      <c r="BU715">
        <v>1984.3</v>
      </c>
      <c r="BV715">
        <v>1984.3</v>
      </c>
      <c r="BW715">
        <v>1984.3</v>
      </c>
      <c r="BX715">
        <v>1984.3</v>
      </c>
      <c r="BY715">
        <v>1984.3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</row>
    <row r="716" spans="1:109" x14ac:dyDescent="0.25">
      <c r="A716">
        <v>125</v>
      </c>
      <c r="B716" t="s">
        <v>186</v>
      </c>
      <c r="C716" t="s">
        <v>203</v>
      </c>
      <c r="D716" s="2">
        <v>45413</v>
      </c>
      <c r="E716">
        <v>21213.94</v>
      </c>
      <c r="F716" s="2">
        <v>45453</v>
      </c>
      <c r="G716" s="2">
        <v>45413</v>
      </c>
      <c r="H716" s="2">
        <v>45777</v>
      </c>
      <c r="I716">
        <v>1767.83</v>
      </c>
      <c r="J716">
        <v>12</v>
      </c>
      <c r="K716">
        <v>3</v>
      </c>
      <c r="L716">
        <v>0.03</v>
      </c>
      <c r="M716" t="s">
        <v>201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-19446.11</v>
      </c>
      <c r="CA716">
        <v>1767.83</v>
      </c>
      <c r="CB716">
        <v>1767.83</v>
      </c>
      <c r="CC716">
        <v>1767.83</v>
      </c>
      <c r="CD716">
        <v>1767.83</v>
      </c>
      <c r="CE716">
        <v>1767.83</v>
      </c>
      <c r="CF716">
        <v>1767.83</v>
      </c>
      <c r="CG716">
        <v>1767.83</v>
      </c>
      <c r="CH716">
        <v>1767.83</v>
      </c>
      <c r="CI716">
        <v>1767.83</v>
      </c>
      <c r="CJ716">
        <v>1767.83</v>
      </c>
      <c r="CK716">
        <v>1767.83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</row>
    <row r="717" spans="1:109" x14ac:dyDescent="0.25">
      <c r="A717">
        <v>125</v>
      </c>
      <c r="B717" t="s">
        <v>186</v>
      </c>
      <c r="C717" t="s">
        <v>203</v>
      </c>
      <c r="D717" s="2">
        <v>45778</v>
      </c>
      <c r="E717">
        <v>18899.7</v>
      </c>
      <c r="F717" s="2">
        <v>45818</v>
      </c>
      <c r="G717" s="2">
        <v>45778</v>
      </c>
      <c r="H717" s="2">
        <v>46142</v>
      </c>
      <c r="I717">
        <v>1574.97</v>
      </c>
      <c r="J717">
        <v>12</v>
      </c>
      <c r="K717">
        <v>4</v>
      </c>
      <c r="L717">
        <v>0.03</v>
      </c>
      <c r="M717" t="s">
        <v>201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-17324.73</v>
      </c>
      <c r="CM717">
        <v>1574.97</v>
      </c>
      <c r="CN717">
        <v>1574.97</v>
      </c>
      <c r="CO717">
        <v>1574.97</v>
      </c>
      <c r="CP717">
        <v>1574.97</v>
      </c>
      <c r="CQ717">
        <v>1574.97</v>
      </c>
      <c r="CR717">
        <v>1574.97</v>
      </c>
      <c r="CS717">
        <v>1574.97</v>
      </c>
      <c r="CT717">
        <v>1574.97</v>
      </c>
      <c r="CU717">
        <v>1574.97</v>
      </c>
      <c r="CV717">
        <v>1574.97</v>
      </c>
      <c r="CW717">
        <v>1574.97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09" x14ac:dyDescent="0.25">
      <c r="A718">
        <v>125</v>
      </c>
      <c r="B718" t="s">
        <v>186</v>
      </c>
      <c r="C718" t="s">
        <v>203</v>
      </c>
      <c r="D718" s="2">
        <v>46143</v>
      </c>
      <c r="E718">
        <v>16837.91</v>
      </c>
      <c r="F718" s="2">
        <v>46183</v>
      </c>
      <c r="G718" s="2">
        <v>46143</v>
      </c>
      <c r="H718" s="2">
        <v>46507</v>
      </c>
      <c r="I718">
        <v>1403.16</v>
      </c>
      <c r="J718">
        <v>12</v>
      </c>
      <c r="K718">
        <v>5</v>
      </c>
      <c r="L718">
        <v>0.03</v>
      </c>
      <c r="M718" t="s">
        <v>201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-15434.75</v>
      </c>
      <c r="CY718">
        <v>1403.16</v>
      </c>
      <c r="CZ718">
        <v>1403.16</v>
      </c>
      <c r="DA718">
        <v>1403.16</v>
      </c>
      <c r="DB718">
        <v>1403.16</v>
      </c>
      <c r="DC718">
        <v>1403.16</v>
      </c>
      <c r="DD718">
        <v>1403.16</v>
      </c>
      <c r="DE718">
        <v>1403.16</v>
      </c>
    </row>
    <row r="719" spans="1:109" x14ac:dyDescent="0.25">
      <c r="A719">
        <v>126</v>
      </c>
      <c r="B719" t="s">
        <v>187</v>
      </c>
      <c r="C719" t="s">
        <v>203</v>
      </c>
      <c r="D719" s="2">
        <v>44348</v>
      </c>
      <c r="E719">
        <v>30000</v>
      </c>
      <c r="F719" s="2">
        <v>44388</v>
      </c>
      <c r="G719" s="2">
        <v>44348</v>
      </c>
      <c r="H719" s="2">
        <v>44712</v>
      </c>
      <c r="I719">
        <v>2500</v>
      </c>
      <c r="J719">
        <v>12</v>
      </c>
      <c r="K719">
        <v>0</v>
      </c>
      <c r="L719">
        <v>0.05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-27500</v>
      </c>
      <c r="AR719">
        <v>2500</v>
      </c>
      <c r="AS719">
        <v>2500</v>
      </c>
      <c r="AT719">
        <v>2500</v>
      </c>
      <c r="AU719">
        <v>2500</v>
      </c>
      <c r="AV719">
        <v>2500</v>
      </c>
      <c r="AW719">
        <v>2500</v>
      </c>
      <c r="AX719">
        <v>2500</v>
      </c>
      <c r="AY719">
        <v>2500</v>
      </c>
      <c r="AZ719">
        <v>2500</v>
      </c>
      <c r="BA719">
        <v>2500</v>
      </c>
      <c r="BB719">
        <v>2500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09" x14ac:dyDescent="0.25">
      <c r="A720">
        <v>126</v>
      </c>
      <c r="B720" t="s">
        <v>187</v>
      </c>
      <c r="C720" t="s">
        <v>203</v>
      </c>
      <c r="D720" s="2">
        <v>44713</v>
      </c>
      <c r="E720">
        <v>26727.27</v>
      </c>
      <c r="F720" s="2">
        <v>44753</v>
      </c>
      <c r="G720" s="2">
        <v>44713</v>
      </c>
      <c r="H720" s="2">
        <v>45077</v>
      </c>
      <c r="I720">
        <v>2227.27</v>
      </c>
      <c r="J720">
        <v>12</v>
      </c>
      <c r="K720">
        <v>1</v>
      </c>
      <c r="L720">
        <v>0.03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-24500</v>
      </c>
      <c r="BD720">
        <v>2227.27</v>
      </c>
      <c r="BE720">
        <v>2227.27</v>
      </c>
      <c r="BF720">
        <v>2227.27</v>
      </c>
      <c r="BG720">
        <v>2227.27</v>
      </c>
      <c r="BH720">
        <v>2227.27</v>
      </c>
      <c r="BI720">
        <v>2227.27</v>
      </c>
      <c r="BJ720">
        <v>2227.27</v>
      </c>
      <c r="BK720">
        <v>2227.27</v>
      </c>
      <c r="BL720">
        <v>2227.27</v>
      </c>
      <c r="BM720">
        <v>2227.27</v>
      </c>
      <c r="BN720">
        <v>2227.27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 x14ac:dyDescent="0.25">
      <c r="A721">
        <v>126</v>
      </c>
      <c r="B721" t="s">
        <v>187</v>
      </c>
      <c r="C721" t="s">
        <v>203</v>
      </c>
      <c r="D721" s="2">
        <v>45078</v>
      </c>
      <c r="E721">
        <v>23811.57</v>
      </c>
      <c r="F721" s="2">
        <v>45118</v>
      </c>
      <c r="G721" s="2">
        <v>45078</v>
      </c>
      <c r="H721" s="2">
        <v>45443</v>
      </c>
      <c r="I721">
        <v>1984.3</v>
      </c>
      <c r="J721">
        <v>12</v>
      </c>
      <c r="K721">
        <v>2</v>
      </c>
      <c r="L721">
        <v>0.03</v>
      </c>
      <c r="M721" t="s">
        <v>201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-21827.27</v>
      </c>
      <c r="BP721">
        <v>1984.3</v>
      </c>
      <c r="BQ721">
        <v>1984.3</v>
      </c>
      <c r="BR721">
        <v>1984.3</v>
      </c>
      <c r="BS721">
        <v>1984.3</v>
      </c>
      <c r="BT721">
        <v>1984.3</v>
      </c>
      <c r="BU721">
        <v>1984.3</v>
      </c>
      <c r="BV721">
        <v>1984.3</v>
      </c>
      <c r="BW721">
        <v>1984.3</v>
      </c>
      <c r="BX721">
        <v>1984.3</v>
      </c>
      <c r="BY721">
        <v>1984.3</v>
      </c>
      <c r="BZ721">
        <v>1984.3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 x14ac:dyDescent="0.25">
      <c r="A722">
        <v>126</v>
      </c>
      <c r="B722" t="s">
        <v>187</v>
      </c>
      <c r="C722" t="s">
        <v>203</v>
      </c>
      <c r="D722" s="2">
        <v>45444</v>
      </c>
      <c r="E722">
        <v>21213.94</v>
      </c>
      <c r="F722" s="2">
        <v>45484</v>
      </c>
      <c r="G722" s="2">
        <v>45444</v>
      </c>
      <c r="H722" s="2">
        <v>45808</v>
      </c>
      <c r="I722">
        <v>1767.83</v>
      </c>
      <c r="J722">
        <v>12</v>
      </c>
      <c r="K722">
        <v>3</v>
      </c>
      <c r="L722">
        <v>0.03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-19446.11</v>
      </c>
      <c r="CB722">
        <v>1767.83</v>
      </c>
      <c r="CC722">
        <v>1767.83</v>
      </c>
      <c r="CD722">
        <v>1767.83</v>
      </c>
      <c r="CE722">
        <v>1767.83</v>
      </c>
      <c r="CF722">
        <v>1767.83</v>
      </c>
      <c r="CG722">
        <v>1767.83</v>
      </c>
      <c r="CH722">
        <v>1767.83</v>
      </c>
      <c r="CI722">
        <v>1767.83</v>
      </c>
      <c r="CJ722">
        <v>1767.83</v>
      </c>
      <c r="CK722">
        <v>1767.83</v>
      </c>
      <c r="CL722">
        <v>1767.83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 x14ac:dyDescent="0.25">
      <c r="A723">
        <v>126</v>
      </c>
      <c r="B723" t="s">
        <v>187</v>
      </c>
      <c r="C723" t="s">
        <v>203</v>
      </c>
      <c r="D723" s="2">
        <v>45809</v>
      </c>
      <c r="E723">
        <v>18899.7</v>
      </c>
      <c r="F723" s="2">
        <v>45849</v>
      </c>
      <c r="G723" s="2">
        <v>45809</v>
      </c>
      <c r="H723" s="2">
        <v>46173</v>
      </c>
      <c r="I723">
        <v>1574.97</v>
      </c>
      <c r="J723">
        <v>12</v>
      </c>
      <c r="K723">
        <v>4</v>
      </c>
      <c r="L723">
        <v>0.03</v>
      </c>
      <c r="M723" t="s">
        <v>201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-17324.73</v>
      </c>
      <c r="CN723">
        <v>1574.97</v>
      </c>
      <c r="CO723">
        <v>1574.97</v>
      </c>
      <c r="CP723">
        <v>1574.97</v>
      </c>
      <c r="CQ723">
        <v>1574.97</v>
      </c>
      <c r="CR723">
        <v>1574.97</v>
      </c>
      <c r="CS723">
        <v>1574.97</v>
      </c>
      <c r="CT723">
        <v>1574.97</v>
      </c>
      <c r="CU723">
        <v>1574.97</v>
      </c>
      <c r="CV723">
        <v>1574.97</v>
      </c>
      <c r="CW723">
        <v>1574.97</v>
      </c>
      <c r="CX723">
        <v>1574.97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</row>
    <row r="724" spans="1:109" x14ac:dyDescent="0.25">
      <c r="A724">
        <v>126</v>
      </c>
      <c r="B724" t="s">
        <v>187</v>
      </c>
      <c r="C724" t="s">
        <v>203</v>
      </c>
      <c r="D724" s="2">
        <v>46174</v>
      </c>
      <c r="E724">
        <v>16837.91</v>
      </c>
      <c r="F724" s="2">
        <v>46214</v>
      </c>
      <c r="G724" s="2">
        <v>46174</v>
      </c>
      <c r="H724" s="2">
        <v>46538</v>
      </c>
      <c r="I724">
        <v>1403.16</v>
      </c>
      <c r="J724">
        <v>12</v>
      </c>
      <c r="K724">
        <v>5</v>
      </c>
      <c r="L724">
        <v>0.03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-15434.75</v>
      </c>
      <c r="CZ724">
        <v>1403.16</v>
      </c>
      <c r="DA724">
        <v>1403.16</v>
      </c>
      <c r="DB724">
        <v>1403.16</v>
      </c>
      <c r="DC724">
        <v>1403.16</v>
      </c>
      <c r="DD724">
        <v>1403.16</v>
      </c>
      <c r="DE724">
        <v>1403.16</v>
      </c>
    </row>
    <row r="725" spans="1:109" x14ac:dyDescent="0.25">
      <c r="A725">
        <v>127</v>
      </c>
      <c r="B725" t="s">
        <v>188</v>
      </c>
      <c r="C725" t="s">
        <v>203</v>
      </c>
      <c r="D725" s="2">
        <v>44470</v>
      </c>
      <c r="E725">
        <v>20000</v>
      </c>
      <c r="F725" s="2">
        <v>44510</v>
      </c>
      <c r="G725" s="2">
        <v>44470</v>
      </c>
      <c r="H725" s="2">
        <v>44834</v>
      </c>
      <c r="I725">
        <v>1666.67</v>
      </c>
      <c r="J725">
        <v>12</v>
      </c>
      <c r="K725">
        <v>0</v>
      </c>
      <c r="L725">
        <v>0.05</v>
      </c>
      <c r="M725" t="s">
        <v>201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-18333.330000000002</v>
      </c>
      <c r="AV725">
        <v>1666.67</v>
      </c>
      <c r="AW725">
        <v>1666.67</v>
      </c>
      <c r="AX725">
        <v>1666.67</v>
      </c>
      <c r="AY725">
        <v>1666.67</v>
      </c>
      <c r="AZ725">
        <v>1666.67</v>
      </c>
      <c r="BA725">
        <v>1666.67</v>
      </c>
      <c r="BB725">
        <v>1666.67</v>
      </c>
      <c r="BC725">
        <v>1666.67</v>
      </c>
      <c r="BD725">
        <v>1666.67</v>
      </c>
      <c r="BE725">
        <v>1666.67</v>
      </c>
      <c r="BF725">
        <v>1666.67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 x14ac:dyDescent="0.25">
      <c r="A726">
        <v>127</v>
      </c>
      <c r="B726" t="s">
        <v>188</v>
      </c>
      <c r="C726" t="s">
        <v>203</v>
      </c>
      <c r="D726" s="2">
        <v>44835</v>
      </c>
      <c r="E726">
        <v>19131.91</v>
      </c>
      <c r="F726" s="2">
        <v>44875</v>
      </c>
      <c r="G726" s="2">
        <v>44835</v>
      </c>
      <c r="H726" s="2">
        <v>45199</v>
      </c>
      <c r="I726">
        <v>1594.33</v>
      </c>
      <c r="J726">
        <v>12</v>
      </c>
      <c r="K726">
        <v>1</v>
      </c>
      <c r="L726">
        <v>0.03</v>
      </c>
      <c r="M726" t="s">
        <v>201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-17537.580000000002</v>
      </c>
      <c r="BH726">
        <v>1594.33</v>
      </c>
      <c r="BI726">
        <v>1594.33</v>
      </c>
      <c r="BJ726">
        <v>1594.33</v>
      </c>
      <c r="BK726">
        <v>1594.33</v>
      </c>
      <c r="BL726">
        <v>1594.33</v>
      </c>
      <c r="BM726">
        <v>1594.33</v>
      </c>
      <c r="BN726">
        <v>1594.33</v>
      </c>
      <c r="BO726">
        <v>1594.33</v>
      </c>
      <c r="BP726">
        <v>1594.33</v>
      </c>
      <c r="BQ726">
        <v>1594.33</v>
      </c>
      <c r="BR726">
        <v>1594.33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 x14ac:dyDescent="0.25">
      <c r="A727">
        <v>127</v>
      </c>
      <c r="B727" t="s">
        <v>188</v>
      </c>
      <c r="C727" t="s">
        <v>203</v>
      </c>
      <c r="D727" s="2">
        <v>45200</v>
      </c>
      <c r="E727">
        <v>18301.509999999998</v>
      </c>
      <c r="F727" s="2">
        <v>45240</v>
      </c>
      <c r="G727" s="2">
        <v>45200</v>
      </c>
      <c r="H727" s="2">
        <v>45565</v>
      </c>
      <c r="I727">
        <v>1525.13</v>
      </c>
      <c r="J727">
        <v>12</v>
      </c>
      <c r="K727">
        <v>2</v>
      </c>
      <c r="L727">
        <v>0.03</v>
      </c>
      <c r="M727" t="s">
        <v>201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-16776.38</v>
      </c>
      <c r="BT727">
        <v>1525.13</v>
      </c>
      <c r="BU727">
        <v>1525.13</v>
      </c>
      <c r="BV727">
        <v>1525.13</v>
      </c>
      <c r="BW727">
        <v>1525.13</v>
      </c>
      <c r="BX727">
        <v>1525.13</v>
      </c>
      <c r="BY727">
        <v>1525.13</v>
      </c>
      <c r="BZ727">
        <v>1525.13</v>
      </c>
      <c r="CA727">
        <v>1525.13</v>
      </c>
      <c r="CB727">
        <v>1525.13</v>
      </c>
      <c r="CC727">
        <v>1525.13</v>
      </c>
      <c r="CD727">
        <v>1525.13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 x14ac:dyDescent="0.25">
      <c r="A728">
        <v>127</v>
      </c>
      <c r="B728" t="s">
        <v>188</v>
      </c>
      <c r="C728" t="s">
        <v>203</v>
      </c>
      <c r="D728" s="2">
        <v>45566</v>
      </c>
      <c r="E728">
        <v>17507.150000000001</v>
      </c>
      <c r="F728" s="2">
        <v>45606</v>
      </c>
      <c r="G728" s="2">
        <v>45566</v>
      </c>
      <c r="H728" s="2">
        <v>45930</v>
      </c>
      <c r="I728">
        <v>1458.93</v>
      </c>
      <c r="J728">
        <v>12</v>
      </c>
      <c r="K728">
        <v>3</v>
      </c>
      <c r="L728">
        <v>0.03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-16048.22</v>
      </c>
      <c r="CF728">
        <v>1458.93</v>
      </c>
      <c r="CG728">
        <v>1458.93</v>
      </c>
      <c r="CH728">
        <v>1458.93</v>
      </c>
      <c r="CI728">
        <v>1458.93</v>
      </c>
      <c r="CJ728">
        <v>1458.93</v>
      </c>
      <c r="CK728">
        <v>1458.93</v>
      </c>
      <c r="CL728">
        <v>1458.93</v>
      </c>
      <c r="CM728">
        <v>1458.93</v>
      </c>
      <c r="CN728">
        <v>1458.93</v>
      </c>
      <c r="CO728">
        <v>1458.93</v>
      </c>
      <c r="CP728">
        <v>1458.93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 x14ac:dyDescent="0.25">
      <c r="A729">
        <v>127</v>
      </c>
      <c r="B729" t="s">
        <v>188</v>
      </c>
      <c r="C729" t="s">
        <v>203</v>
      </c>
      <c r="D729" s="2">
        <v>45931</v>
      </c>
      <c r="E729">
        <v>16747.259999999998</v>
      </c>
      <c r="F729" s="2">
        <v>45971</v>
      </c>
      <c r="G729" s="2">
        <v>45931</v>
      </c>
      <c r="H729" s="2">
        <v>46295</v>
      </c>
      <c r="I729">
        <v>1395.61</v>
      </c>
      <c r="J729">
        <v>12</v>
      </c>
      <c r="K729">
        <v>4</v>
      </c>
      <c r="L729">
        <v>0.03</v>
      </c>
      <c r="M729" t="s">
        <v>201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-15351.65</v>
      </c>
      <c r="CR729">
        <v>1395.61</v>
      </c>
      <c r="CS729">
        <v>1395.61</v>
      </c>
      <c r="CT729">
        <v>1395.61</v>
      </c>
      <c r="CU729">
        <v>1395.61</v>
      </c>
      <c r="CV729">
        <v>1395.61</v>
      </c>
      <c r="CW729">
        <v>1395.61</v>
      </c>
      <c r="CX729">
        <v>1395.61</v>
      </c>
      <c r="CY729">
        <v>1395.61</v>
      </c>
      <c r="CZ729">
        <v>1395.61</v>
      </c>
      <c r="DA729">
        <v>1395.61</v>
      </c>
      <c r="DB729">
        <v>1395.61</v>
      </c>
      <c r="DC729">
        <v>0</v>
      </c>
      <c r="DD729">
        <v>0</v>
      </c>
      <c r="DE729">
        <v>0</v>
      </c>
    </row>
    <row r="730" spans="1:109" x14ac:dyDescent="0.25">
      <c r="A730">
        <v>127</v>
      </c>
      <c r="B730" t="s">
        <v>188</v>
      </c>
      <c r="C730" t="s">
        <v>203</v>
      </c>
      <c r="D730" s="2">
        <v>46296</v>
      </c>
      <c r="E730">
        <v>16020.36</v>
      </c>
      <c r="F730" s="2">
        <v>46336</v>
      </c>
      <c r="G730" s="2">
        <v>46296</v>
      </c>
      <c r="H730" s="2">
        <v>46660</v>
      </c>
      <c r="I730">
        <v>1335.03</v>
      </c>
      <c r="J730">
        <v>12</v>
      </c>
      <c r="K730">
        <v>5</v>
      </c>
      <c r="L730">
        <v>0.03</v>
      </c>
      <c r="M730" t="s">
        <v>201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-14685.33</v>
      </c>
      <c r="DD730">
        <v>1335.03</v>
      </c>
      <c r="DE730">
        <v>1335.03</v>
      </c>
    </row>
    <row r="731" spans="1:109" x14ac:dyDescent="0.25">
      <c r="A731">
        <v>128</v>
      </c>
      <c r="B731" t="s">
        <v>189</v>
      </c>
      <c r="C731" t="s">
        <v>203</v>
      </c>
      <c r="D731" s="2">
        <v>44501</v>
      </c>
      <c r="E731">
        <v>50000</v>
      </c>
      <c r="F731" s="2">
        <v>44541</v>
      </c>
      <c r="G731" s="2">
        <v>44501</v>
      </c>
      <c r="H731" s="2">
        <v>44865</v>
      </c>
      <c r="I731">
        <v>4166.67</v>
      </c>
      <c r="J731">
        <v>12</v>
      </c>
      <c r="K731">
        <v>0</v>
      </c>
      <c r="L731">
        <v>0.05</v>
      </c>
      <c r="M731" t="s">
        <v>201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-45833.33</v>
      </c>
      <c r="AW731">
        <v>4166.67</v>
      </c>
      <c r="AX731">
        <v>4166.67</v>
      </c>
      <c r="AY731">
        <v>4166.67</v>
      </c>
      <c r="AZ731">
        <v>4166.67</v>
      </c>
      <c r="BA731">
        <v>4166.67</v>
      </c>
      <c r="BB731">
        <v>4166.67</v>
      </c>
      <c r="BC731">
        <v>4166.67</v>
      </c>
      <c r="BD731">
        <v>4166.67</v>
      </c>
      <c r="BE731">
        <v>4166.67</v>
      </c>
      <c r="BF731">
        <v>4166.67</v>
      </c>
      <c r="BG731">
        <v>4166.67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 x14ac:dyDescent="0.25">
      <c r="A732">
        <v>128</v>
      </c>
      <c r="B732" t="s">
        <v>189</v>
      </c>
      <c r="C732" t="s">
        <v>203</v>
      </c>
      <c r="D732" s="2">
        <v>44866</v>
      </c>
      <c r="E732">
        <v>44545.45</v>
      </c>
      <c r="F732" s="2">
        <v>44906</v>
      </c>
      <c r="G732" s="2">
        <v>44866</v>
      </c>
      <c r="H732" s="2">
        <v>45230</v>
      </c>
      <c r="I732">
        <v>3712.12</v>
      </c>
      <c r="J732">
        <v>12</v>
      </c>
      <c r="K732">
        <v>1</v>
      </c>
      <c r="L732">
        <v>0.03</v>
      </c>
      <c r="M732" t="s">
        <v>201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-40833.33</v>
      </c>
      <c r="BI732">
        <v>3712.12</v>
      </c>
      <c r="BJ732">
        <v>3712.12</v>
      </c>
      <c r="BK732">
        <v>3712.12</v>
      </c>
      <c r="BL732">
        <v>3712.12</v>
      </c>
      <c r="BM732">
        <v>3712.12</v>
      </c>
      <c r="BN732">
        <v>3712.12</v>
      </c>
      <c r="BO732">
        <v>3712.12</v>
      </c>
      <c r="BP732">
        <v>3712.12</v>
      </c>
      <c r="BQ732">
        <v>3712.12</v>
      </c>
      <c r="BR732">
        <v>3712.12</v>
      </c>
      <c r="BS732">
        <v>3712.12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 x14ac:dyDescent="0.25">
      <c r="A733">
        <v>128</v>
      </c>
      <c r="B733" t="s">
        <v>189</v>
      </c>
      <c r="C733" t="s">
        <v>203</v>
      </c>
      <c r="D733" s="2">
        <v>45231</v>
      </c>
      <c r="E733">
        <v>39685.949999999997</v>
      </c>
      <c r="F733" s="2">
        <v>45271</v>
      </c>
      <c r="G733" s="2">
        <v>45231</v>
      </c>
      <c r="H733" s="2">
        <v>45596</v>
      </c>
      <c r="I733">
        <v>3307.16</v>
      </c>
      <c r="J733">
        <v>12</v>
      </c>
      <c r="K733">
        <v>2</v>
      </c>
      <c r="L733">
        <v>0.03</v>
      </c>
      <c r="M733" t="s">
        <v>201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-36378.79</v>
      </c>
      <c r="BU733">
        <v>3307.16</v>
      </c>
      <c r="BV733">
        <v>3307.16</v>
      </c>
      <c r="BW733">
        <v>3307.16</v>
      </c>
      <c r="BX733">
        <v>3307.16</v>
      </c>
      <c r="BY733">
        <v>3307.16</v>
      </c>
      <c r="BZ733">
        <v>3307.16</v>
      </c>
      <c r="CA733">
        <v>3307.16</v>
      </c>
      <c r="CB733">
        <v>3307.16</v>
      </c>
      <c r="CC733">
        <v>3307.16</v>
      </c>
      <c r="CD733">
        <v>3307.16</v>
      </c>
      <c r="CE733">
        <v>3307.16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 x14ac:dyDescent="0.25">
      <c r="A734">
        <v>128</v>
      </c>
      <c r="B734" t="s">
        <v>189</v>
      </c>
      <c r="C734" t="s">
        <v>203</v>
      </c>
      <c r="D734" s="2">
        <v>45597</v>
      </c>
      <c r="E734">
        <v>35356.57</v>
      </c>
      <c r="F734" s="2">
        <v>45637</v>
      </c>
      <c r="G734" s="2">
        <v>45597</v>
      </c>
      <c r="H734" s="2">
        <v>45961</v>
      </c>
      <c r="I734">
        <v>2946.38</v>
      </c>
      <c r="J734">
        <v>12</v>
      </c>
      <c r="K734">
        <v>3</v>
      </c>
      <c r="L734">
        <v>0.03</v>
      </c>
      <c r="M734" t="s">
        <v>201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-32410.19</v>
      </c>
      <c r="CG734">
        <v>2946.38</v>
      </c>
      <c r="CH734">
        <v>2946.38</v>
      </c>
      <c r="CI734">
        <v>2946.38</v>
      </c>
      <c r="CJ734">
        <v>2946.38</v>
      </c>
      <c r="CK734">
        <v>2946.38</v>
      </c>
      <c r="CL734">
        <v>2946.38</v>
      </c>
      <c r="CM734">
        <v>2946.38</v>
      </c>
      <c r="CN734">
        <v>2946.38</v>
      </c>
      <c r="CO734">
        <v>2946.38</v>
      </c>
      <c r="CP734">
        <v>2946.38</v>
      </c>
      <c r="CQ734">
        <v>2946.38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 x14ac:dyDescent="0.25">
      <c r="A735">
        <v>128</v>
      </c>
      <c r="B735" t="s">
        <v>189</v>
      </c>
      <c r="C735" t="s">
        <v>203</v>
      </c>
      <c r="D735" s="2">
        <v>45962</v>
      </c>
      <c r="E735">
        <v>31499.49</v>
      </c>
      <c r="F735" s="2">
        <v>46002</v>
      </c>
      <c r="G735" s="2">
        <v>45962</v>
      </c>
      <c r="H735" s="2">
        <v>46326</v>
      </c>
      <c r="I735">
        <v>2624.96</v>
      </c>
      <c r="J735">
        <v>12</v>
      </c>
      <c r="K735">
        <v>4</v>
      </c>
      <c r="L735">
        <v>0.03</v>
      </c>
      <c r="M735" t="s">
        <v>201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-28874.53</v>
      </c>
      <c r="CS735">
        <v>2624.96</v>
      </c>
      <c r="CT735">
        <v>2624.96</v>
      </c>
      <c r="CU735">
        <v>2624.96</v>
      </c>
      <c r="CV735">
        <v>2624.96</v>
      </c>
      <c r="CW735">
        <v>2624.96</v>
      </c>
      <c r="CX735">
        <v>2624.96</v>
      </c>
      <c r="CY735">
        <v>2624.96</v>
      </c>
      <c r="CZ735">
        <v>2624.96</v>
      </c>
      <c r="DA735">
        <v>2624.96</v>
      </c>
      <c r="DB735">
        <v>2624.96</v>
      </c>
      <c r="DC735">
        <v>2624.96</v>
      </c>
      <c r="DD735">
        <v>0</v>
      </c>
      <c r="DE735">
        <v>0</v>
      </c>
    </row>
    <row r="736" spans="1:109" x14ac:dyDescent="0.25">
      <c r="A736">
        <v>128</v>
      </c>
      <c r="B736" t="s">
        <v>189</v>
      </c>
      <c r="C736" t="s">
        <v>203</v>
      </c>
      <c r="D736" s="2">
        <v>46327</v>
      </c>
      <c r="E736">
        <v>28063.18</v>
      </c>
      <c r="F736" s="2">
        <v>46367</v>
      </c>
      <c r="G736" s="2">
        <v>46327</v>
      </c>
      <c r="H736" s="2">
        <v>46691</v>
      </c>
      <c r="I736">
        <v>2338.6</v>
      </c>
      <c r="J736">
        <v>12</v>
      </c>
      <c r="K736">
        <v>5</v>
      </c>
      <c r="L736">
        <v>0.03</v>
      </c>
      <c r="M736" t="s">
        <v>201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-25724.58</v>
      </c>
      <c r="DE736">
        <v>2338.6</v>
      </c>
    </row>
    <row r="737" spans="1:109" x14ac:dyDescent="0.25">
      <c r="A737">
        <v>129</v>
      </c>
      <c r="B737" t="s">
        <v>190</v>
      </c>
      <c r="C737" t="s">
        <v>203</v>
      </c>
      <c r="D737" s="2">
        <v>44531</v>
      </c>
      <c r="E737">
        <v>50000</v>
      </c>
      <c r="F737" s="2">
        <v>44571</v>
      </c>
      <c r="G737" s="2">
        <v>44531</v>
      </c>
      <c r="H737" s="2">
        <v>44895</v>
      </c>
      <c r="I737">
        <v>4166.67</v>
      </c>
      <c r="J737">
        <v>12</v>
      </c>
      <c r="K737">
        <v>0</v>
      </c>
      <c r="L737">
        <v>0.05</v>
      </c>
      <c r="M737" t="s">
        <v>201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-45833.33</v>
      </c>
      <c r="AX737">
        <v>4166.67</v>
      </c>
      <c r="AY737">
        <v>4166.67</v>
      </c>
      <c r="AZ737">
        <v>4166.67</v>
      </c>
      <c r="BA737">
        <v>4166.67</v>
      </c>
      <c r="BB737">
        <v>4166.67</v>
      </c>
      <c r="BC737">
        <v>4166.67</v>
      </c>
      <c r="BD737">
        <v>4166.67</v>
      </c>
      <c r="BE737">
        <v>4166.67</v>
      </c>
      <c r="BF737">
        <v>4166.67</v>
      </c>
      <c r="BG737">
        <v>4166.67</v>
      </c>
      <c r="BH737">
        <v>4166.67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</row>
    <row r="738" spans="1:109" x14ac:dyDescent="0.25">
      <c r="A738">
        <v>129</v>
      </c>
      <c r="B738" t="s">
        <v>190</v>
      </c>
      <c r="C738" t="s">
        <v>203</v>
      </c>
      <c r="D738" s="2">
        <v>44896</v>
      </c>
      <c r="E738">
        <v>47829.79</v>
      </c>
      <c r="F738" s="2">
        <v>44936</v>
      </c>
      <c r="G738" s="2">
        <v>44896</v>
      </c>
      <c r="H738" s="2">
        <v>45260</v>
      </c>
      <c r="I738">
        <v>3985.82</v>
      </c>
      <c r="J738">
        <v>12</v>
      </c>
      <c r="K738">
        <v>1</v>
      </c>
      <c r="L738">
        <v>0.03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-43843.97</v>
      </c>
      <c r="BJ738">
        <v>3985.82</v>
      </c>
      <c r="BK738">
        <v>3985.82</v>
      </c>
      <c r="BL738">
        <v>3985.82</v>
      </c>
      <c r="BM738">
        <v>3985.82</v>
      </c>
      <c r="BN738">
        <v>3985.82</v>
      </c>
      <c r="BO738">
        <v>3985.82</v>
      </c>
      <c r="BP738">
        <v>3985.82</v>
      </c>
      <c r="BQ738">
        <v>3985.82</v>
      </c>
      <c r="BR738">
        <v>3985.82</v>
      </c>
      <c r="BS738">
        <v>3985.82</v>
      </c>
      <c r="BT738">
        <v>3985.82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</row>
    <row r="739" spans="1:109" x14ac:dyDescent="0.25">
      <c r="A739">
        <v>129</v>
      </c>
      <c r="B739" t="s">
        <v>190</v>
      </c>
      <c r="C739" t="s">
        <v>203</v>
      </c>
      <c r="D739" s="2">
        <v>45261</v>
      </c>
      <c r="E739">
        <v>45753.77</v>
      </c>
      <c r="F739" s="2">
        <v>45301</v>
      </c>
      <c r="G739" s="2">
        <v>45261</v>
      </c>
      <c r="H739" s="2">
        <v>45626</v>
      </c>
      <c r="I739">
        <v>3812.81</v>
      </c>
      <c r="J739">
        <v>12</v>
      </c>
      <c r="K739">
        <v>2</v>
      </c>
      <c r="L739">
        <v>0.03</v>
      </c>
      <c r="M739" t="s">
        <v>201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-41940.959999999999</v>
      </c>
      <c r="BV739">
        <v>3812.81</v>
      </c>
      <c r="BW739">
        <v>3812.81</v>
      </c>
      <c r="BX739">
        <v>3812.81</v>
      </c>
      <c r="BY739">
        <v>3812.81</v>
      </c>
      <c r="BZ739">
        <v>3812.81</v>
      </c>
      <c r="CA739">
        <v>3812.81</v>
      </c>
      <c r="CB739">
        <v>3812.81</v>
      </c>
      <c r="CC739">
        <v>3812.81</v>
      </c>
      <c r="CD739">
        <v>3812.81</v>
      </c>
      <c r="CE739">
        <v>3812.81</v>
      </c>
      <c r="CF739">
        <v>3812.81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</row>
    <row r="740" spans="1:109" x14ac:dyDescent="0.25">
      <c r="A740">
        <v>129</v>
      </c>
      <c r="B740" t="s">
        <v>190</v>
      </c>
      <c r="C740" t="s">
        <v>203</v>
      </c>
      <c r="D740" s="2">
        <v>45627</v>
      </c>
      <c r="E740">
        <v>43767.86</v>
      </c>
      <c r="F740" s="2">
        <v>45667</v>
      </c>
      <c r="G740" s="2">
        <v>45627</v>
      </c>
      <c r="H740" s="2">
        <v>45991</v>
      </c>
      <c r="I740">
        <v>3647.32</v>
      </c>
      <c r="J740">
        <v>12</v>
      </c>
      <c r="K740">
        <v>3</v>
      </c>
      <c r="L740">
        <v>0.03</v>
      </c>
      <c r="M740" t="s">
        <v>201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-40120.54</v>
      </c>
      <c r="CH740">
        <v>3647.32</v>
      </c>
      <c r="CI740">
        <v>3647.32</v>
      </c>
      <c r="CJ740">
        <v>3647.32</v>
      </c>
      <c r="CK740">
        <v>3647.32</v>
      </c>
      <c r="CL740">
        <v>3647.32</v>
      </c>
      <c r="CM740">
        <v>3647.32</v>
      </c>
      <c r="CN740">
        <v>3647.32</v>
      </c>
      <c r="CO740">
        <v>3647.32</v>
      </c>
      <c r="CP740">
        <v>3647.32</v>
      </c>
      <c r="CQ740">
        <v>3647.32</v>
      </c>
      <c r="CR740">
        <v>3647.32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</row>
    <row r="741" spans="1:109" x14ac:dyDescent="0.25">
      <c r="A741">
        <v>129</v>
      </c>
      <c r="B741" t="s">
        <v>190</v>
      </c>
      <c r="C741" t="s">
        <v>203</v>
      </c>
      <c r="D741" s="2">
        <v>45992</v>
      </c>
      <c r="E741">
        <v>41868.15</v>
      </c>
      <c r="F741" s="2">
        <v>46032</v>
      </c>
      <c r="G741" s="2">
        <v>45992</v>
      </c>
      <c r="H741" s="2">
        <v>46356</v>
      </c>
      <c r="I741">
        <v>3489.01</v>
      </c>
      <c r="J741">
        <v>12</v>
      </c>
      <c r="K741">
        <v>4</v>
      </c>
      <c r="L741">
        <v>0.03</v>
      </c>
      <c r="M741" t="s">
        <v>201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-38379.14</v>
      </c>
      <c r="CT741">
        <v>3489.01</v>
      </c>
      <c r="CU741">
        <v>3489.01</v>
      </c>
      <c r="CV741">
        <v>3489.01</v>
      </c>
      <c r="CW741">
        <v>3489.01</v>
      </c>
      <c r="CX741">
        <v>3489.01</v>
      </c>
      <c r="CY741">
        <v>3489.01</v>
      </c>
      <c r="CZ741">
        <v>3489.01</v>
      </c>
      <c r="DA741">
        <v>3489.01</v>
      </c>
      <c r="DB741">
        <v>3489.01</v>
      </c>
      <c r="DC741">
        <v>3489.01</v>
      </c>
      <c r="DD741">
        <v>3489.01</v>
      </c>
      <c r="DE741">
        <v>0</v>
      </c>
    </row>
    <row r="742" spans="1:109" x14ac:dyDescent="0.25">
      <c r="A742">
        <v>129</v>
      </c>
      <c r="B742" t="s">
        <v>190</v>
      </c>
      <c r="C742" t="s">
        <v>203</v>
      </c>
      <c r="D742" s="2">
        <v>46357</v>
      </c>
      <c r="E742">
        <v>40050.9</v>
      </c>
      <c r="F742" s="2">
        <v>46397</v>
      </c>
      <c r="G742" s="2">
        <v>46357</v>
      </c>
      <c r="H742" s="2">
        <v>46721</v>
      </c>
      <c r="I742">
        <v>3337.57</v>
      </c>
      <c r="J742">
        <v>12</v>
      </c>
      <c r="K742">
        <v>5</v>
      </c>
      <c r="L742">
        <v>0.03</v>
      </c>
      <c r="M742" t="s">
        <v>201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-36713.33</v>
      </c>
    </row>
    <row r="743" spans="1:109" x14ac:dyDescent="0.25">
      <c r="A743">
        <v>130</v>
      </c>
      <c r="B743" t="s">
        <v>109</v>
      </c>
      <c r="C743" t="s">
        <v>203</v>
      </c>
      <c r="D743" s="2">
        <v>44562</v>
      </c>
      <c r="E743">
        <v>200000</v>
      </c>
      <c r="F743" s="2">
        <v>44602</v>
      </c>
      <c r="G743" s="2">
        <v>44562</v>
      </c>
      <c r="H743" s="2">
        <v>44926</v>
      </c>
      <c r="I743">
        <v>16666.669999999998</v>
      </c>
      <c r="J743">
        <v>12</v>
      </c>
      <c r="K743">
        <v>0</v>
      </c>
      <c r="L743">
        <v>0.05</v>
      </c>
      <c r="M743" t="s">
        <v>201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-183333.33</v>
      </c>
      <c r="AY743">
        <v>16666.669999999998</v>
      </c>
      <c r="AZ743">
        <v>16666.669999999998</v>
      </c>
      <c r="BA743">
        <v>16666.669999999998</v>
      </c>
      <c r="BB743">
        <v>16666.669999999998</v>
      </c>
      <c r="BC743">
        <v>16666.669999999998</v>
      </c>
      <c r="BD743">
        <v>16666.669999999998</v>
      </c>
      <c r="BE743">
        <v>16666.669999999998</v>
      </c>
      <c r="BF743">
        <v>16666.669999999998</v>
      </c>
      <c r="BG743">
        <v>16666.669999999998</v>
      </c>
      <c r="BH743">
        <v>16666.669999999998</v>
      </c>
      <c r="BI743">
        <v>16666.669999999998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</row>
    <row r="744" spans="1:109" x14ac:dyDescent="0.25">
      <c r="A744">
        <v>130</v>
      </c>
      <c r="B744" t="s">
        <v>109</v>
      </c>
      <c r="C744" t="s">
        <v>203</v>
      </c>
      <c r="D744" s="2">
        <v>44927</v>
      </c>
      <c r="E744">
        <v>183858.41</v>
      </c>
      <c r="F744" s="2">
        <v>44967</v>
      </c>
      <c r="G744" s="2">
        <v>44927</v>
      </c>
      <c r="H744" s="2">
        <v>45291</v>
      </c>
      <c r="I744">
        <v>15321.53</v>
      </c>
      <c r="J744">
        <v>12</v>
      </c>
      <c r="K744">
        <v>1</v>
      </c>
      <c r="L744">
        <v>0.03</v>
      </c>
      <c r="M744" t="s">
        <v>201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-168536.88</v>
      </c>
      <c r="BK744">
        <v>15321.53</v>
      </c>
      <c r="BL744">
        <v>15321.53</v>
      </c>
      <c r="BM744">
        <v>15321.53</v>
      </c>
      <c r="BN744">
        <v>15321.53</v>
      </c>
      <c r="BO744">
        <v>15321.53</v>
      </c>
      <c r="BP744">
        <v>15321.53</v>
      </c>
      <c r="BQ744">
        <v>15321.53</v>
      </c>
      <c r="BR744">
        <v>15321.53</v>
      </c>
      <c r="BS744">
        <v>15321.53</v>
      </c>
      <c r="BT744">
        <v>15321.53</v>
      </c>
      <c r="BU744">
        <v>15321.53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</row>
    <row r="745" spans="1:109" x14ac:dyDescent="0.25">
      <c r="A745">
        <v>130</v>
      </c>
      <c r="B745" t="s">
        <v>109</v>
      </c>
      <c r="C745" t="s">
        <v>203</v>
      </c>
      <c r="D745" s="2">
        <v>45292</v>
      </c>
      <c r="E745">
        <v>169019.57</v>
      </c>
      <c r="F745" s="2">
        <v>45332</v>
      </c>
      <c r="G745" s="2">
        <v>45292</v>
      </c>
      <c r="H745" s="2">
        <v>45657</v>
      </c>
      <c r="I745">
        <v>14084.96</v>
      </c>
      <c r="J745">
        <v>12</v>
      </c>
      <c r="K745">
        <v>2</v>
      </c>
      <c r="L745">
        <v>0.03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-154934.60999999999</v>
      </c>
      <c r="BW745">
        <v>14084.96</v>
      </c>
      <c r="BX745">
        <v>14084.96</v>
      </c>
      <c r="BY745">
        <v>14084.96</v>
      </c>
      <c r="BZ745">
        <v>14084.96</v>
      </c>
      <c r="CA745">
        <v>14084.96</v>
      </c>
      <c r="CB745">
        <v>14084.96</v>
      </c>
      <c r="CC745">
        <v>14084.96</v>
      </c>
      <c r="CD745">
        <v>14084.96</v>
      </c>
      <c r="CE745">
        <v>14084.96</v>
      </c>
      <c r="CF745">
        <v>14084.96</v>
      </c>
      <c r="CG745">
        <v>14084.96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 x14ac:dyDescent="0.25">
      <c r="A746">
        <v>130</v>
      </c>
      <c r="B746" t="s">
        <v>109</v>
      </c>
      <c r="C746" t="s">
        <v>203</v>
      </c>
      <c r="D746" s="2">
        <v>45658</v>
      </c>
      <c r="E746">
        <v>155378.34</v>
      </c>
      <c r="F746" s="2">
        <v>45698</v>
      </c>
      <c r="G746" s="2">
        <v>45658</v>
      </c>
      <c r="H746" s="2">
        <v>46022</v>
      </c>
      <c r="I746">
        <v>12948.2</v>
      </c>
      <c r="J746">
        <v>12</v>
      </c>
      <c r="K746">
        <v>3</v>
      </c>
      <c r="L746">
        <v>0.03</v>
      </c>
      <c r="M746" t="s">
        <v>201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-142430.14000000001</v>
      </c>
      <c r="CI746">
        <v>12948.2</v>
      </c>
      <c r="CJ746">
        <v>12948.2</v>
      </c>
      <c r="CK746">
        <v>12948.2</v>
      </c>
      <c r="CL746">
        <v>12948.2</v>
      </c>
      <c r="CM746">
        <v>12948.2</v>
      </c>
      <c r="CN746">
        <v>12948.2</v>
      </c>
      <c r="CO746">
        <v>12948.2</v>
      </c>
      <c r="CP746">
        <v>12948.2</v>
      </c>
      <c r="CQ746">
        <v>12948.2</v>
      </c>
      <c r="CR746">
        <v>12948.2</v>
      </c>
      <c r="CS746">
        <v>12948.2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 x14ac:dyDescent="0.25">
      <c r="A747">
        <v>130</v>
      </c>
      <c r="B747" t="s">
        <v>109</v>
      </c>
      <c r="C747" t="s">
        <v>203</v>
      </c>
      <c r="D747" s="2">
        <v>46023</v>
      </c>
      <c r="E747">
        <v>142838.07</v>
      </c>
      <c r="F747" s="2">
        <v>46063</v>
      </c>
      <c r="G747" s="2">
        <v>46023</v>
      </c>
      <c r="H747" s="2">
        <v>46387</v>
      </c>
      <c r="I747">
        <v>11903.17</v>
      </c>
      <c r="J747">
        <v>12</v>
      </c>
      <c r="K747">
        <v>4</v>
      </c>
      <c r="L747">
        <v>0.03</v>
      </c>
      <c r="M747" t="s">
        <v>201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-130934.9</v>
      </c>
      <c r="CU747">
        <v>11903.17</v>
      </c>
      <c r="CV747">
        <v>11903.17</v>
      </c>
      <c r="CW747">
        <v>11903.17</v>
      </c>
      <c r="CX747">
        <v>11903.17</v>
      </c>
      <c r="CY747">
        <v>11903.17</v>
      </c>
      <c r="CZ747">
        <v>11903.17</v>
      </c>
      <c r="DA747">
        <v>11903.17</v>
      </c>
      <c r="DB747">
        <v>11903.17</v>
      </c>
      <c r="DC747">
        <v>11903.17</v>
      </c>
      <c r="DD747">
        <v>11903.17</v>
      </c>
      <c r="DE747">
        <v>11903.17</v>
      </c>
    </row>
    <row r="748" spans="1:109" x14ac:dyDescent="0.25">
      <c r="A748">
        <v>130</v>
      </c>
      <c r="B748" t="s">
        <v>109</v>
      </c>
      <c r="C748" t="s">
        <v>203</v>
      </c>
      <c r="D748" s="2">
        <v>46388</v>
      </c>
      <c r="E748">
        <v>131309.9</v>
      </c>
      <c r="F748" s="2">
        <v>46428</v>
      </c>
      <c r="G748" s="2">
        <v>46388</v>
      </c>
      <c r="H748" s="2">
        <v>46752</v>
      </c>
      <c r="I748">
        <v>10942.49</v>
      </c>
      <c r="J748">
        <v>12</v>
      </c>
      <c r="K748">
        <v>5</v>
      </c>
      <c r="L748">
        <v>0.03</v>
      </c>
      <c r="M748" t="s">
        <v>201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 x14ac:dyDescent="0.25">
      <c r="A749">
        <v>131</v>
      </c>
      <c r="B749" t="s">
        <v>191</v>
      </c>
      <c r="C749" t="s">
        <v>203</v>
      </c>
      <c r="D749" s="2">
        <v>44652</v>
      </c>
      <c r="E749">
        <v>21000</v>
      </c>
      <c r="F749" s="2">
        <v>44692</v>
      </c>
      <c r="G749" s="2">
        <v>44652</v>
      </c>
      <c r="H749" s="2">
        <v>45016</v>
      </c>
      <c r="I749">
        <v>1750</v>
      </c>
      <c r="J749">
        <v>12</v>
      </c>
      <c r="K749">
        <v>0</v>
      </c>
      <c r="L749">
        <v>0.05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-19250</v>
      </c>
      <c r="BB749">
        <v>1750</v>
      </c>
      <c r="BC749">
        <v>1750</v>
      </c>
      <c r="BD749">
        <v>1750</v>
      </c>
      <c r="BE749">
        <v>1750</v>
      </c>
      <c r="BF749">
        <v>1750</v>
      </c>
      <c r="BG749">
        <v>1750</v>
      </c>
      <c r="BH749">
        <v>1750</v>
      </c>
      <c r="BI749">
        <v>1750</v>
      </c>
      <c r="BJ749">
        <v>1750</v>
      </c>
      <c r="BK749">
        <v>1750</v>
      </c>
      <c r="BL749">
        <v>1750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 x14ac:dyDescent="0.25">
      <c r="A750">
        <v>131</v>
      </c>
      <c r="B750" t="s">
        <v>191</v>
      </c>
      <c r="C750" t="s">
        <v>203</v>
      </c>
      <c r="D750" s="2">
        <v>45017</v>
      </c>
      <c r="E750">
        <v>20088.509999999998</v>
      </c>
      <c r="F750" s="2">
        <v>45057</v>
      </c>
      <c r="G750" s="2">
        <v>45017</v>
      </c>
      <c r="H750" s="2">
        <v>45382</v>
      </c>
      <c r="I750">
        <v>1674.04</v>
      </c>
      <c r="J750">
        <v>12</v>
      </c>
      <c r="K750">
        <v>1</v>
      </c>
      <c r="L750">
        <v>0.03</v>
      </c>
      <c r="M750" t="s">
        <v>201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-18414.47</v>
      </c>
      <c r="BN750">
        <v>1674.04</v>
      </c>
      <c r="BO750">
        <v>1674.04</v>
      </c>
      <c r="BP750">
        <v>1674.04</v>
      </c>
      <c r="BQ750">
        <v>1674.04</v>
      </c>
      <c r="BR750">
        <v>1674.04</v>
      </c>
      <c r="BS750">
        <v>1674.04</v>
      </c>
      <c r="BT750">
        <v>1674.04</v>
      </c>
      <c r="BU750">
        <v>1674.04</v>
      </c>
      <c r="BV750">
        <v>1674.04</v>
      </c>
      <c r="BW750">
        <v>1674.04</v>
      </c>
      <c r="BX750">
        <v>1674.04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 x14ac:dyDescent="0.25">
      <c r="A751">
        <v>131</v>
      </c>
      <c r="B751" t="s">
        <v>191</v>
      </c>
      <c r="C751" t="s">
        <v>203</v>
      </c>
      <c r="D751" s="2">
        <v>45383</v>
      </c>
      <c r="E751">
        <v>19216.580000000002</v>
      </c>
      <c r="F751" s="2">
        <v>45423</v>
      </c>
      <c r="G751" s="2">
        <v>45383</v>
      </c>
      <c r="H751" s="2">
        <v>45747</v>
      </c>
      <c r="I751">
        <v>1601.38</v>
      </c>
      <c r="J751">
        <v>12</v>
      </c>
      <c r="K751">
        <v>2</v>
      </c>
      <c r="L751">
        <v>0.03</v>
      </c>
      <c r="M751" t="s">
        <v>201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-17615.2</v>
      </c>
      <c r="BZ751">
        <v>1601.38</v>
      </c>
      <c r="CA751">
        <v>1601.38</v>
      </c>
      <c r="CB751">
        <v>1601.38</v>
      </c>
      <c r="CC751">
        <v>1601.38</v>
      </c>
      <c r="CD751">
        <v>1601.38</v>
      </c>
      <c r="CE751">
        <v>1601.38</v>
      </c>
      <c r="CF751">
        <v>1601.38</v>
      </c>
      <c r="CG751">
        <v>1601.38</v>
      </c>
      <c r="CH751">
        <v>1601.38</v>
      </c>
      <c r="CI751">
        <v>1601.38</v>
      </c>
      <c r="CJ751">
        <v>1601.38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</row>
    <row r="752" spans="1:109" x14ac:dyDescent="0.25">
      <c r="A752">
        <v>131</v>
      </c>
      <c r="B752" t="s">
        <v>191</v>
      </c>
      <c r="C752" t="s">
        <v>203</v>
      </c>
      <c r="D752" s="2">
        <v>45748</v>
      </c>
      <c r="E752">
        <v>18382.5</v>
      </c>
      <c r="F752" s="2">
        <v>45788</v>
      </c>
      <c r="G752" s="2">
        <v>45748</v>
      </c>
      <c r="H752" s="2">
        <v>46112</v>
      </c>
      <c r="I752">
        <v>1531.88</v>
      </c>
      <c r="J752">
        <v>12</v>
      </c>
      <c r="K752">
        <v>3</v>
      </c>
      <c r="L752">
        <v>0.03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-16850.62</v>
      </c>
      <c r="CL752">
        <v>1531.88</v>
      </c>
      <c r="CM752">
        <v>1531.88</v>
      </c>
      <c r="CN752">
        <v>1531.88</v>
      </c>
      <c r="CO752">
        <v>1531.88</v>
      </c>
      <c r="CP752">
        <v>1531.88</v>
      </c>
      <c r="CQ752">
        <v>1531.88</v>
      </c>
      <c r="CR752">
        <v>1531.88</v>
      </c>
      <c r="CS752">
        <v>1531.88</v>
      </c>
      <c r="CT752">
        <v>1531.88</v>
      </c>
      <c r="CU752">
        <v>1531.88</v>
      </c>
      <c r="CV752">
        <v>1531.88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09" x14ac:dyDescent="0.25">
      <c r="A753">
        <v>131</v>
      </c>
      <c r="B753" t="s">
        <v>191</v>
      </c>
      <c r="C753" t="s">
        <v>203</v>
      </c>
      <c r="D753" s="2">
        <v>46113</v>
      </c>
      <c r="E753">
        <v>17584.62</v>
      </c>
      <c r="F753" s="2">
        <v>46153</v>
      </c>
      <c r="G753" s="2">
        <v>46113</v>
      </c>
      <c r="H753" s="2">
        <v>46477</v>
      </c>
      <c r="I753">
        <v>1465.39</v>
      </c>
      <c r="J753">
        <v>12</v>
      </c>
      <c r="K753">
        <v>4</v>
      </c>
      <c r="L753">
        <v>0.03</v>
      </c>
      <c r="M753" t="s">
        <v>201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-16119.23</v>
      </c>
      <c r="CX753">
        <v>1465.39</v>
      </c>
      <c r="CY753">
        <v>1465.39</v>
      </c>
      <c r="CZ753">
        <v>1465.39</v>
      </c>
      <c r="DA753">
        <v>1465.39</v>
      </c>
      <c r="DB753">
        <v>1465.39</v>
      </c>
      <c r="DC753">
        <v>1465.39</v>
      </c>
      <c r="DD753">
        <v>1465.39</v>
      </c>
      <c r="DE753">
        <v>1465.39</v>
      </c>
    </row>
    <row r="754" spans="1:109" x14ac:dyDescent="0.25">
      <c r="A754">
        <v>132</v>
      </c>
      <c r="B754" t="s">
        <v>192</v>
      </c>
      <c r="C754" t="s">
        <v>203</v>
      </c>
      <c r="D754" s="2">
        <v>44652</v>
      </c>
      <c r="E754">
        <v>10000</v>
      </c>
      <c r="F754" s="2">
        <v>44692</v>
      </c>
      <c r="G754" s="2">
        <v>44652</v>
      </c>
      <c r="H754" s="2">
        <v>45016</v>
      </c>
      <c r="I754">
        <v>833.33</v>
      </c>
      <c r="J754">
        <v>12</v>
      </c>
      <c r="K754">
        <v>0</v>
      </c>
      <c r="L754">
        <v>0.05</v>
      </c>
      <c r="M754" t="s">
        <v>201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-9166.67</v>
      </c>
      <c r="BB754">
        <v>833.33</v>
      </c>
      <c r="BC754">
        <v>833.33</v>
      </c>
      <c r="BD754">
        <v>833.33</v>
      </c>
      <c r="BE754">
        <v>833.33</v>
      </c>
      <c r="BF754">
        <v>833.33</v>
      </c>
      <c r="BG754">
        <v>833.33</v>
      </c>
      <c r="BH754">
        <v>833.33</v>
      </c>
      <c r="BI754">
        <v>833.33</v>
      </c>
      <c r="BJ754">
        <v>833.33</v>
      </c>
      <c r="BK754">
        <v>833.33</v>
      </c>
      <c r="BL754">
        <v>833.33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09" x14ac:dyDescent="0.25">
      <c r="A755">
        <v>132</v>
      </c>
      <c r="B755" t="s">
        <v>192</v>
      </c>
      <c r="C755" t="s">
        <v>203</v>
      </c>
      <c r="D755" s="2">
        <v>45017</v>
      </c>
      <c r="E755">
        <v>8909.09</v>
      </c>
      <c r="F755" s="2">
        <v>45057</v>
      </c>
      <c r="G755" s="2">
        <v>45017</v>
      </c>
      <c r="H755" s="2">
        <v>45382</v>
      </c>
      <c r="I755">
        <v>742.42</v>
      </c>
      <c r="J755">
        <v>12</v>
      </c>
      <c r="K755">
        <v>1</v>
      </c>
      <c r="L755">
        <v>0.03</v>
      </c>
      <c r="M755" t="s">
        <v>201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-8166.67</v>
      </c>
      <c r="BN755">
        <v>742.42</v>
      </c>
      <c r="BO755">
        <v>742.42</v>
      </c>
      <c r="BP755">
        <v>742.42</v>
      </c>
      <c r="BQ755">
        <v>742.42</v>
      </c>
      <c r="BR755">
        <v>742.42</v>
      </c>
      <c r="BS755">
        <v>742.42</v>
      </c>
      <c r="BT755">
        <v>742.42</v>
      </c>
      <c r="BU755">
        <v>742.42</v>
      </c>
      <c r="BV755">
        <v>742.42</v>
      </c>
      <c r="BW755">
        <v>742.42</v>
      </c>
      <c r="BX755">
        <v>742.42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09" x14ac:dyDescent="0.25">
      <c r="A756">
        <v>132</v>
      </c>
      <c r="B756" t="s">
        <v>192</v>
      </c>
      <c r="C756" t="s">
        <v>203</v>
      </c>
      <c r="D756" s="2">
        <v>45383</v>
      </c>
      <c r="E756">
        <v>7937.19</v>
      </c>
      <c r="F756" s="2">
        <v>45423</v>
      </c>
      <c r="G756" s="2">
        <v>45383</v>
      </c>
      <c r="H756" s="2">
        <v>45747</v>
      </c>
      <c r="I756">
        <v>661.43</v>
      </c>
      <c r="J756">
        <v>12</v>
      </c>
      <c r="K756">
        <v>2</v>
      </c>
      <c r="L756">
        <v>0.03</v>
      </c>
      <c r="M756" t="s">
        <v>201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-7275.76</v>
      </c>
      <c r="BZ756">
        <v>661.43</v>
      </c>
      <c r="CA756">
        <v>661.43</v>
      </c>
      <c r="CB756">
        <v>661.43</v>
      </c>
      <c r="CC756">
        <v>661.43</v>
      </c>
      <c r="CD756">
        <v>661.43</v>
      </c>
      <c r="CE756">
        <v>661.43</v>
      </c>
      <c r="CF756">
        <v>661.43</v>
      </c>
      <c r="CG756">
        <v>661.43</v>
      </c>
      <c r="CH756">
        <v>661.43</v>
      </c>
      <c r="CI756">
        <v>661.43</v>
      </c>
      <c r="CJ756">
        <v>661.43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09" x14ac:dyDescent="0.25">
      <c r="A757">
        <v>132</v>
      </c>
      <c r="B757" t="s">
        <v>192</v>
      </c>
      <c r="C757" t="s">
        <v>203</v>
      </c>
      <c r="D757" s="2">
        <v>45748</v>
      </c>
      <c r="E757">
        <v>7071.31</v>
      </c>
      <c r="F757" s="2">
        <v>45788</v>
      </c>
      <c r="G757" s="2">
        <v>45748</v>
      </c>
      <c r="H757" s="2">
        <v>46112</v>
      </c>
      <c r="I757">
        <v>589.28</v>
      </c>
      <c r="J757">
        <v>12</v>
      </c>
      <c r="K757">
        <v>3</v>
      </c>
      <c r="L757">
        <v>0.03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-6482.03</v>
      </c>
      <c r="CL757">
        <v>589.28</v>
      </c>
      <c r="CM757">
        <v>589.28</v>
      </c>
      <c r="CN757">
        <v>589.28</v>
      </c>
      <c r="CO757">
        <v>589.28</v>
      </c>
      <c r="CP757">
        <v>589.28</v>
      </c>
      <c r="CQ757">
        <v>589.28</v>
      </c>
      <c r="CR757">
        <v>589.28</v>
      </c>
      <c r="CS757">
        <v>589.28</v>
      </c>
      <c r="CT757">
        <v>589.28</v>
      </c>
      <c r="CU757">
        <v>589.28</v>
      </c>
      <c r="CV757">
        <v>589.28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09" x14ac:dyDescent="0.25">
      <c r="A758">
        <v>132</v>
      </c>
      <c r="B758" t="s">
        <v>192</v>
      </c>
      <c r="C758" t="s">
        <v>203</v>
      </c>
      <c r="D758" s="2">
        <v>46113</v>
      </c>
      <c r="E758">
        <v>6299.9</v>
      </c>
      <c r="F758" s="2">
        <v>46153</v>
      </c>
      <c r="G758" s="2">
        <v>46113</v>
      </c>
      <c r="H758" s="2">
        <v>46477</v>
      </c>
      <c r="I758">
        <v>524.99</v>
      </c>
      <c r="J758">
        <v>12</v>
      </c>
      <c r="K758">
        <v>4</v>
      </c>
      <c r="L758">
        <v>0.03</v>
      </c>
      <c r="M758" t="s">
        <v>201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-5774.91</v>
      </c>
      <c r="CX758">
        <v>524.99</v>
      </c>
      <c r="CY758">
        <v>524.99</v>
      </c>
      <c r="CZ758">
        <v>524.99</v>
      </c>
      <c r="DA758">
        <v>524.99</v>
      </c>
      <c r="DB758">
        <v>524.99</v>
      </c>
      <c r="DC758">
        <v>524.99</v>
      </c>
      <c r="DD758">
        <v>524.99</v>
      </c>
      <c r="DE758">
        <v>524.99</v>
      </c>
    </row>
    <row r="759" spans="1:109" x14ac:dyDescent="0.25">
      <c r="A759">
        <v>133</v>
      </c>
      <c r="B759" t="s">
        <v>193</v>
      </c>
      <c r="C759" t="s">
        <v>203</v>
      </c>
      <c r="D759" s="2">
        <v>44652</v>
      </c>
      <c r="E759">
        <v>20000</v>
      </c>
      <c r="F759" s="2">
        <v>44692</v>
      </c>
      <c r="G759" s="2">
        <v>44652</v>
      </c>
      <c r="H759" s="2">
        <v>45016</v>
      </c>
      <c r="I759">
        <v>1666.67</v>
      </c>
      <c r="J759">
        <v>12</v>
      </c>
      <c r="K759">
        <v>0</v>
      </c>
      <c r="L759">
        <v>0.05</v>
      </c>
      <c r="M759" t="s">
        <v>201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-18333.330000000002</v>
      </c>
      <c r="BB759">
        <v>1666.67</v>
      </c>
      <c r="BC759">
        <v>1666.67</v>
      </c>
      <c r="BD759">
        <v>1666.67</v>
      </c>
      <c r="BE759">
        <v>1666.67</v>
      </c>
      <c r="BF759">
        <v>1666.67</v>
      </c>
      <c r="BG759">
        <v>1666.67</v>
      </c>
      <c r="BH759">
        <v>1666.67</v>
      </c>
      <c r="BI759">
        <v>1666.67</v>
      </c>
      <c r="BJ759">
        <v>1666.67</v>
      </c>
      <c r="BK759">
        <v>1666.67</v>
      </c>
      <c r="BL759">
        <v>1666.67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</row>
    <row r="760" spans="1:109" x14ac:dyDescent="0.25">
      <c r="A760">
        <v>133</v>
      </c>
      <c r="B760" t="s">
        <v>193</v>
      </c>
      <c r="C760" t="s">
        <v>203</v>
      </c>
      <c r="D760" s="2">
        <v>45017</v>
      </c>
      <c r="E760">
        <v>17818.18</v>
      </c>
      <c r="F760" s="2">
        <v>45057</v>
      </c>
      <c r="G760" s="2">
        <v>45017</v>
      </c>
      <c r="H760" s="2">
        <v>45382</v>
      </c>
      <c r="I760">
        <v>1484.85</v>
      </c>
      <c r="J760">
        <v>12</v>
      </c>
      <c r="K760">
        <v>1</v>
      </c>
      <c r="L760">
        <v>0.03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-16333.33</v>
      </c>
      <c r="BN760">
        <v>1484.85</v>
      </c>
      <c r="BO760">
        <v>1484.85</v>
      </c>
      <c r="BP760">
        <v>1484.85</v>
      </c>
      <c r="BQ760">
        <v>1484.85</v>
      </c>
      <c r="BR760">
        <v>1484.85</v>
      </c>
      <c r="BS760">
        <v>1484.85</v>
      </c>
      <c r="BT760">
        <v>1484.85</v>
      </c>
      <c r="BU760">
        <v>1484.85</v>
      </c>
      <c r="BV760">
        <v>1484.85</v>
      </c>
      <c r="BW760">
        <v>1484.85</v>
      </c>
      <c r="BX760">
        <v>1484.85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</row>
    <row r="761" spans="1:109" x14ac:dyDescent="0.25">
      <c r="A761">
        <v>133</v>
      </c>
      <c r="B761" t="s">
        <v>193</v>
      </c>
      <c r="C761" t="s">
        <v>203</v>
      </c>
      <c r="D761" s="2">
        <v>45383</v>
      </c>
      <c r="E761">
        <v>15874.38</v>
      </c>
      <c r="F761" s="2">
        <v>45423</v>
      </c>
      <c r="G761" s="2">
        <v>45383</v>
      </c>
      <c r="H761" s="2">
        <v>45747</v>
      </c>
      <c r="I761">
        <v>1322.87</v>
      </c>
      <c r="J761">
        <v>12</v>
      </c>
      <c r="K761">
        <v>2</v>
      </c>
      <c r="L761">
        <v>0.03</v>
      </c>
      <c r="M761" t="s">
        <v>201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-14551.51</v>
      </c>
      <c r="BZ761">
        <v>1322.87</v>
      </c>
      <c r="CA761">
        <v>1322.87</v>
      </c>
      <c r="CB761">
        <v>1322.87</v>
      </c>
      <c r="CC761">
        <v>1322.87</v>
      </c>
      <c r="CD761">
        <v>1322.87</v>
      </c>
      <c r="CE761">
        <v>1322.87</v>
      </c>
      <c r="CF761">
        <v>1322.87</v>
      </c>
      <c r="CG761">
        <v>1322.87</v>
      </c>
      <c r="CH761">
        <v>1322.87</v>
      </c>
      <c r="CI761">
        <v>1322.87</v>
      </c>
      <c r="CJ761">
        <v>1322.87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</row>
    <row r="762" spans="1:109" x14ac:dyDescent="0.25">
      <c r="A762">
        <v>133</v>
      </c>
      <c r="B762" t="s">
        <v>193</v>
      </c>
      <c r="C762" t="s">
        <v>203</v>
      </c>
      <c r="D762" s="2">
        <v>45748</v>
      </c>
      <c r="E762">
        <v>14142.63</v>
      </c>
      <c r="F762" s="2">
        <v>45788</v>
      </c>
      <c r="G762" s="2">
        <v>45748</v>
      </c>
      <c r="H762" s="2">
        <v>46112</v>
      </c>
      <c r="I762">
        <v>1178.55</v>
      </c>
      <c r="J762">
        <v>12</v>
      </c>
      <c r="K762">
        <v>3</v>
      </c>
      <c r="L762">
        <v>0.03</v>
      </c>
      <c r="M762" t="s">
        <v>201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-12964.08</v>
      </c>
      <c r="CL762">
        <v>1178.55</v>
      </c>
      <c r="CM762">
        <v>1178.55</v>
      </c>
      <c r="CN762">
        <v>1178.55</v>
      </c>
      <c r="CO762">
        <v>1178.55</v>
      </c>
      <c r="CP762">
        <v>1178.55</v>
      </c>
      <c r="CQ762">
        <v>1178.55</v>
      </c>
      <c r="CR762">
        <v>1178.55</v>
      </c>
      <c r="CS762">
        <v>1178.55</v>
      </c>
      <c r="CT762">
        <v>1178.55</v>
      </c>
      <c r="CU762">
        <v>1178.55</v>
      </c>
      <c r="CV762">
        <v>1178.55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</row>
    <row r="763" spans="1:109" x14ac:dyDescent="0.25">
      <c r="A763">
        <v>133</v>
      </c>
      <c r="B763" t="s">
        <v>193</v>
      </c>
      <c r="C763" t="s">
        <v>203</v>
      </c>
      <c r="D763" s="2">
        <v>46113</v>
      </c>
      <c r="E763">
        <v>12599.8</v>
      </c>
      <c r="F763" s="2">
        <v>46153</v>
      </c>
      <c r="G763" s="2">
        <v>46113</v>
      </c>
      <c r="H763" s="2">
        <v>46477</v>
      </c>
      <c r="I763">
        <v>1049.98</v>
      </c>
      <c r="J763">
        <v>12</v>
      </c>
      <c r="K763">
        <v>4</v>
      </c>
      <c r="L763">
        <v>0.03</v>
      </c>
      <c r="M763" t="s">
        <v>201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-11549.82</v>
      </c>
      <c r="CX763">
        <v>1049.98</v>
      </c>
      <c r="CY763">
        <v>1049.98</v>
      </c>
      <c r="CZ763">
        <v>1049.98</v>
      </c>
      <c r="DA763">
        <v>1049.98</v>
      </c>
      <c r="DB763">
        <v>1049.98</v>
      </c>
      <c r="DC763">
        <v>1049.98</v>
      </c>
      <c r="DD763">
        <v>1049.98</v>
      </c>
      <c r="DE763">
        <v>1049.98</v>
      </c>
    </row>
    <row r="764" spans="1:109" x14ac:dyDescent="0.25">
      <c r="A764">
        <v>134</v>
      </c>
      <c r="B764" t="s">
        <v>194</v>
      </c>
      <c r="C764" t="s">
        <v>203</v>
      </c>
      <c r="D764" s="2">
        <v>44713</v>
      </c>
      <c r="E764">
        <v>40000</v>
      </c>
      <c r="F764" s="2">
        <v>44753</v>
      </c>
      <c r="G764" s="2">
        <v>44713</v>
      </c>
      <c r="H764" s="2">
        <v>45077</v>
      </c>
      <c r="I764">
        <v>3333.33</v>
      </c>
      <c r="J764">
        <v>12</v>
      </c>
      <c r="K764">
        <v>0</v>
      </c>
      <c r="L764">
        <v>0.05</v>
      </c>
      <c r="M764" t="s">
        <v>201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-36666.67</v>
      </c>
      <c r="BD764">
        <v>3333.33</v>
      </c>
      <c r="BE764">
        <v>3333.33</v>
      </c>
      <c r="BF764">
        <v>3333.33</v>
      </c>
      <c r="BG764">
        <v>3333.33</v>
      </c>
      <c r="BH764">
        <v>3333.33</v>
      </c>
      <c r="BI764">
        <v>3333.33</v>
      </c>
      <c r="BJ764">
        <v>3333.33</v>
      </c>
      <c r="BK764">
        <v>3333.33</v>
      </c>
      <c r="BL764">
        <v>3333.33</v>
      </c>
      <c r="BM764">
        <v>3333.33</v>
      </c>
      <c r="BN764">
        <v>3333.33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</row>
    <row r="765" spans="1:109" x14ac:dyDescent="0.25">
      <c r="A765">
        <v>134</v>
      </c>
      <c r="B765" t="s">
        <v>194</v>
      </c>
      <c r="C765" t="s">
        <v>203</v>
      </c>
      <c r="D765" s="2">
        <v>45078</v>
      </c>
      <c r="E765">
        <v>35636.36</v>
      </c>
      <c r="F765" s="2">
        <v>45118</v>
      </c>
      <c r="G765" s="2">
        <v>45078</v>
      </c>
      <c r="H765" s="2">
        <v>45443</v>
      </c>
      <c r="I765">
        <v>2969.7</v>
      </c>
      <c r="J765">
        <v>12</v>
      </c>
      <c r="K765">
        <v>1</v>
      </c>
      <c r="L765">
        <v>0.03</v>
      </c>
      <c r="M765" t="s">
        <v>201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-32666.66</v>
      </c>
      <c r="BP765">
        <v>2969.7</v>
      </c>
      <c r="BQ765">
        <v>2969.7</v>
      </c>
      <c r="BR765">
        <v>2969.7</v>
      </c>
      <c r="BS765">
        <v>2969.7</v>
      </c>
      <c r="BT765">
        <v>2969.7</v>
      </c>
      <c r="BU765">
        <v>2969.7</v>
      </c>
      <c r="BV765">
        <v>2969.7</v>
      </c>
      <c r="BW765">
        <v>2969.7</v>
      </c>
      <c r="BX765">
        <v>2969.7</v>
      </c>
      <c r="BY765">
        <v>2969.7</v>
      </c>
      <c r="BZ765">
        <v>2969.7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</row>
    <row r="766" spans="1:109" x14ac:dyDescent="0.25">
      <c r="A766">
        <v>134</v>
      </c>
      <c r="B766" t="s">
        <v>194</v>
      </c>
      <c r="C766" t="s">
        <v>203</v>
      </c>
      <c r="D766" s="2">
        <v>45444</v>
      </c>
      <c r="E766">
        <v>31748.76</v>
      </c>
      <c r="F766" s="2">
        <v>45484</v>
      </c>
      <c r="G766" s="2">
        <v>45444</v>
      </c>
      <c r="H766" s="2">
        <v>45808</v>
      </c>
      <c r="I766">
        <v>2645.73</v>
      </c>
      <c r="J766">
        <v>12</v>
      </c>
      <c r="K766">
        <v>2</v>
      </c>
      <c r="L766">
        <v>0.03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-29103.03</v>
      </c>
      <c r="CB766">
        <v>2645.73</v>
      </c>
      <c r="CC766">
        <v>2645.73</v>
      </c>
      <c r="CD766">
        <v>2645.73</v>
      </c>
      <c r="CE766">
        <v>2645.73</v>
      </c>
      <c r="CF766">
        <v>2645.73</v>
      </c>
      <c r="CG766">
        <v>2645.73</v>
      </c>
      <c r="CH766">
        <v>2645.73</v>
      </c>
      <c r="CI766">
        <v>2645.73</v>
      </c>
      <c r="CJ766">
        <v>2645.73</v>
      </c>
      <c r="CK766">
        <v>2645.73</v>
      </c>
      <c r="CL766">
        <v>2645.73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09" x14ac:dyDescent="0.25">
      <c r="A767">
        <v>134</v>
      </c>
      <c r="B767" t="s">
        <v>194</v>
      </c>
      <c r="C767" t="s">
        <v>203</v>
      </c>
      <c r="D767" s="2">
        <v>45809</v>
      </c>
      <c r="E767">
        <v>28285.26</v>
      </c>
      <c r="F767" s="2">
        <v>45849</v>
      </c>
      <c r="G767" s="2">
        <v>45809</v>
      </c>
      <c r="H767" s="2">
        <v>46173</v>
      </c>
      <c r="I767">
        <v>2357.1</v>
      </c>
      <c r="J767">
        <v>12</v>
      </c>
      <c r="K767">
        <v>3</v>
      </c>
      <c r="L767">
        <v>0.03</v>
      </c>
      <c r="M767" t="s">
        <v>201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-25928.16</v>
      </c>
      <c r="CN767">
        <v>2357.1</v>
      </c>
      <c r="CO767">
        <v>2357.1</v>
      </c>
      <c r="CP767">
        <v>2357.1</v>
      </c>
      <c r="CQ767">
        <v>2357.1</v>
      </c>
      <c r="CR767">
        <v>2357.1</v>
      </c>
      <c r="CS767">
        <v>2357.1</v>
      </c>
      <c r="CT767">
        <v>2357.1</v>
      </c>
      <c r="CU767">
        <v>2357.1</v>
      </c>
      <c r="CV767">
        <v>2357.1</v>
      </c>
      <c r="CW767">
        <v>2357.1</v>
      </c>
      <c r="CX767">
        <v>2357.1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09" x14ac:dyDescent="0.25">
      <c r="A768">
        <v>134</v>
      </c>
      <c r="B768" t="s">
        <v>194</v>
      </c>
      <c r="C768" t="s">
        <v>203</v>
      </c>
      <c r="D768" s="2">
        <v>46174</v>
      </c>
      <c r="E768">
        <v>25199.59</v>
      </c>
      <c r="F768" s="2">
        <v>46214</v>
      </c>
      <c r="G768" s="2">
        <v>46174</v>
      </c>
      <c r="H768" s="2">
        <v>46538</v>
      </c>
      <c r="I768">
        <v>2099.9699999999998</v>
      </c>
      <c r="J768">
        <v>12</v>
      </c>
      <c r="K768">
        <v>4</v>
      </c>
      <c r="L768">
        <v>0.03</v>
      </c>
      <c r="M768" t="s">
        <v>201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-23099.62</v>
      </c>
      <c r="CZ768">
        <v>2099.9699999999998</v>
      </c>
      <c r="DA768">
        <v>2099.9699999999998</v>
      </c>
      <c r="DB768">
        <v>2099.9699999999998</v>
      </c>
      <c r="DC768">
        <v>2099.9699999999998</v>
      </c>
      <c r="DD768">
        <v>2099.9699999999998</v>
      </c>
      <c r="DE768">
        <v>2099.9699999999998</v>
      </c>
    </row>
    <row r="769" spans="1:109" x14ac:dyDescent="0.25">
      <c r="A769">
        <v>135</v>
      </c>
      <c r="B769" t="s">
        <v>195</v>
      </c>
      <c r="C769" t="s">
        <v>203</v>
      </c>
      <c r="D769" s="2">
        <v>45108</v>
      </c>
      <c r="E769">
        <v>30000</v>
      </c>
      <c r="F769" s="2">
        <v>45148</v>
      </c>
      <c r="G769" s="2">
        <v>45108</v>
      </c>
      <c r="H769" s="2">
        <v>45291</v>
      </c>
      <c r="I769">
        <v>5000</v>
      </c>
      <c r="J769">
        <v>6</v>
      </c>
      <c r="K769">
        <v>0</v>
      </c>
      <c r="L769">
        <v>0.05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-25000</v>
      </c>
      <c r="BQ769">
        <v>5000</v>
      </c>
      <c r="BR769">
        <v>5000</v>
      </c>
      <c r="BS769">
        <v>5000</v>
      </c>
      <c r="BT769">
        <v>5000</v>
      </c>
      <c r="BU769">
        <v>5000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 x14ac:dyDescent="0.25">
      <c r="A770">
        <v>135</v>
      </c>
      <c r="B770" t="s">
        <v>195</v>
      </c>
      <c r="C770" t="s">
        <v>203</v>
      </c>
      <c r="D770" s="2">
        <v>45292</v>
      </c>
      <c r="E770">
        <v>28697.87</v>
      </c>
      <c r="F770" s="2">
        <v>45332</v>
      </c>
      <c r="G770" s="2">
        <v>45292</v>
      </c>
      <c r="H770" s="2">
        <v>45473</v>
      </c>
      <c r="I770">
        <v>4782.9799999999996</v>
      </c>
      <c r="J770">
        <v>6</v>
      </c>
      <c r="K770">
        <v>1</v>
      </c>
      <c r="L770">
        <v>0.03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-23914.89</v>
      </c>
      <c r="BW770">
        <v>4782.9799999999996</v>
      </c>
      <c r="BX770">
        <v>4782.9799999999996</v>
      </c>
      <c r="BY770">
        <v>4782.9799999999996</v>
      </c>
      <c r="BZ770">
        <v>4782.9799999999996</v>
      </c>
      <c r="CA770">
        <v>4782.9799999999996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 x14ac:dyDescent="0.25">
      <c r="A771">
        <v>135</v>
      </c>
      <c r="B771" t="s">
        <v>195</v>
      </c>
      <c r="C771" t="s">
        <v>203</v>
      </c>
      <c r="D771" s="2">
        <v>45474</v>
      </c>
      <c r="E771">
        <v>27452.26</v>
      </c>
      <c r="F771" s="2">
        <v>45514</v>
      </c>
      <c r="G771" s="2">
        <v>45474</v>
      </c>
      <c r="H771" s="2">
        <v>45657</v>
      </c>
      <c r="I771">
        <v>4575.38</v>
      </c>
      <c r="J771">
        <v>6</v>
      </c>
      <c r="K771">
        <v>2</v>
      </c>
      <c r="L771">
        <v>0.03</v>
      </c>
      <c r="M771" t="s">
        <v>201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-22876.880000000001</v>
      </c>
      <c r="CC771">
        <v>4575.38</v>
      </c>
      <c r="CD771">
        <v>4575.38</v>
      </c>
      <c r="CE771">
        <v>4575.38</v>
      </c>
      <c r="CF771">
        <v>4575.38</v>
      </c>
      <c r="CG771">
        <v>4575.38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 x14ac:dyDescent="0.25">
      <c r="A772">
        <v>135</v>
      </c>
      <c r="B772" t="s">
        <v>195</v>
      </c>
      <c r="C772" t="s">
        <v>203</v>
      </c>
      <c r="D772" s="2">
        <v>45658</v>
      </c>
      <c r="E772">
        <v>26260.720000000001</v>
      </c>
      <c r="F772" s="2">
        <v>45698</v>
      </c>
      <c r="G772" s="2">
        <v>45658</v>
      </c>
      <c r="H772" s="2">
        <v>45838</v>
      </c>
      <c r="I772">
        <v>4376.79</v>
      </c>
      <c r="J772">
        <v>6</v>
      </c>
      <c r="K772">
        <v>3</v>
      </c>
      <c r="L772">
        <v>0.03</v>
      </c>
      <c r="M772" t="s">
        <v>201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-21883.93</v>
      </c>
      <c r="CI772">
        <v>4376.79</v>
      </c>
      <c r="CJ772">
        <v>4376.79</v>
      </c>
      <c r="CK772">
        <v>4376.79</v>
      </c>
      <c r="CL772">
        <v>4376.79</v>
      </c>
      <c r="CM772">
        <v>4376.79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</row>
    <row r="773" spans="1:109" x14ac:dyDescent="0.25">
      <c r="A773">
        <v>135</v>
      </c>
      <c r="B773" t="s">
        <v>195</v>
      </c>
      <c r="C773" t="s">
        <v>203</v>
      </c>
      <c r="D773" s="2">
        <v>45839</v>
      </c>
      <c r="E773">
        <v>25120.89</v>
      </c>
      <c r="F773" s="2">
        <v>45879</v>
      </c>
      <c r="G773" s="2">
        <v>45839</v>
      </c>
      <c r="H773" s="2">
        <v>46022</v>
      </c>
      <c r="I773">
        <v>4186.82</v>
      </c>
      <c r="J773">
        <v>6</v>
      </c>
      <c r="K773">
        <v>4</v>
      </c>
      <c r="L773">
        <v>0.03</v>
      </c>
      <c r="M773" t="s">
        <v>201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-20934.07</v>
      </c>
      <c r="CO773">
        <v>4186.82</v>
      </c>
      <c r="CP773">
        <v>4186.82</v>
      </c>
      <c r="CQ773">
        <v>4186.82</v>
      </c>
      <c r="CR773">
        <v>4186.82</v>
      </c>
      <c r="CS773">
        <v>4186.82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 x14ac:dyDescent="0.25">
      <c r="A774">
        <v>135</v>
      </c>
      <c r="B774" t="s">
        <v>195</v>
      </c>
      <c r="C774" t="s">
        <v>203</v>
      </c>
      <c r="D774" s="2">
        <v>46023</v>
      </c>
      <c r="E774">
        <v>24030.54</v>
      </c>
      <c r="F774" s="2">
        <v>46063</v>
      </c>
      <c r="G774" s="2">
        <v>46023</v>
      </c>
      <c r="H774" s="2">
        <v>46203</v>
      </c>
      <c r="I774">
        <v>4005.09</v>
      </c>
      <c r="J774">
        <v>6</v>
      </c>
      <c r="K774">
        <v>5</v>
      </c>
      <c r="L774">
        <v>0.03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-20025.45</v>
      </c>
      <c r="CU774">
        <v>4005.09</v>
      </c>
      <c r="CV774">
        <v>4005.09</v>
      </c>
      <c r="CW774">
        <v>4005.09</v>
      </c>
      <c r="CX774">
        <v>4005.09</v>
      </c>
      <c r="CY774">
        <v>4005.09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 x14ac:dyDescent="0.25">
      <c r="A775">
        <v>135</v>
      </c>
      <c r="B775" t="s">
        <v>195</v>
      </c>
      <c r="C775" t="s">
        <v>203</v>
      </c>
      <c r="D775" s="2">
        <v>46204</v>
      </c>
      <c r="E775">
        <v>22987.51</v>
      </c>
      <c r="F775" s="2">
        <v>46244</v>
      </c>
      <c r="G775" s="2">
        <v>46204</v>
      </c>
      <c r="H775" s="2">
        <v>46387</v>
      </c>
      <c r="I775">
        <v>3831.25</v>
      </c>
      <c r="J775">
        <v>6</v>
      </c>
      <c r="K775">
        <v>6</v>
      </c>
      <c r="L775">
        <v>0.03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-19156.259999999998</v>
      </c>
      <c r="DA775">
        <v>3831.25</v>
      </c>
      <c r="DB775">
        <v>3831.25</v>
      </c>
      <c r="DC775">
        <v>3831.25</v>
      </c>
      <c r="DD775">
        <v>3831.25</v>
      </c>
      <c r="DE775">
        <v>3831.25</v>
      </c>
    </row>
    <row r="776" spans="1:109" x14ac:dyDescent="0.25">
      <c r="A776">
        <v>135</v>
      </c>
      <c r="B776" t="s">
        <v>195</v>
      </c>
      <c r="C776" t="s">
        <v>203</v>
      </c>
      <c r="D776" s="2">
        <v>46388</v>
      </c>
      <c r="E776">
        <v>21989.75</v>
      </c>
      <c r="F776" s="2">
        <v>46428</v>
      </c>
      <c r="G776" s="2">
        <v>46388</v>
      </c>
      <c r="H776" s="2">
        <v>46568</v>
      </c>
      <c r="I776">
        <v>3664.96</v>
      </c>
      <c r="J776">
        <v>6</v>
      </c>
      <c r="K776">
        <v>7</v>
      </c>
      <c r="L776">
        <v>0.03</v>
      </c>
      <c r="M776" t="s">
        <v>201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E776"/>
  <sheetViews>
    <sheetView workbookViewId="0"/>
  </sheetViews>
  <sheetFormatPr defaultRowHeight="15" x14ac:dyDescent="0.25"/>
  <sheetData>
    <row r="1" spans="1:10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25">
      <c r="A2">
        <v>6</v>
      </c>
      <c r="B2" t="s">
        <v>109</v>
      </c>
      <c r="C2" t="s">
        <v>196</v>
      </c>
      <c r="D2" s="2">
        <v>44228</v>
      </c>
      <c r="E2">
        <v>237500</v>
      </c>
      <c r="F2" s="2">
        <v>44287</v>
      </c>
      <c r="G2" s="2">
        <v>43770</v>
      </c>
      <c r="H2" s="2">
        <v>44255</v>
      </c>
      <c r="I2">
        <v>14843.75</v>
      </c>
      <c r="J2">
        <v>16</v>
      </c>
      <c r="K2">
        <v>0</v>
      </c>
      <c r="L2">
        <v>0.15</v>
      </c>
      <c r="M2" t="s">
        <v>201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-207812.5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 x14ac:dyDescent="0.25">
      <c r="A3">
        <v>6</v>
      </c>
      <c r="B3" t="s">
        <v>109</v>
      </c>
      <c r="C3" t="s">
        <v>196</v>
      </c>
      <c r="D3" s="2">
        <v>44256</v>
      </c>
      <c r="E3">
        <v>218331.86</v>
      </c>
      <c r="F3" s="2">
        <v>44296</v>
      </c>
      <c r="G3" s="2">
        <v>44256</v>
      </c>
      <c r="H3" s="2">
        <v>44742</v>
      </c>
      <c r="I3">
        <v>13645.74</v>
      </c>
      <c r="J3">
        <v>16</v>
      </c>
      <c r="K3">
        <v>1</v>
      </c>
      <c r="L3">
        <v>0.15</v>
      </c>
      <c r="M3" t="s">
        <v>201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</row>
    <row r="4" spans="1:109" x14ac:dyDescent="0.25">
      <c r="A4">
        <v>6</v>
      </c>
      <c r="B4" t="s">
        <v>109</v>
      </c>
      <c r="C4" t="s">
        <v>196</v>
      </c>
      <c r="D4" s="2">
        <v>44743</v>
      </c>
      <c r="E4">
        <v>200710.74</v>
      </c>
      <c r="F4" s="2">
        <v>44783</v>
      </c>
      <c r="G4" s="2">
        <v>44743</v>
      </c>
      <c r="H4" s="2">
        <v>45230</v>
      </c>
      <c r="I4">
        <v>12544.42</v>
      </c>
      <c r="J4">
        <v>16</v>
      </c>
      <c r="K4">
        <v>2</v>
      </c>
      <c r="L4">
        <v>0.15</v>
      </c>
      <c r="M4" t="s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</row>
    <row r="5" spans="1:109" x14ac:dyDescent="0.25">
      <c r="A5">
        <v>6</v>
      </c>
      <c r="B5" t="s">
        <v>109</v>
      </c>
      <c r="C5" t="s">
        <v>196</v>
      </c>
      <c r="D5" s="2">
        <v>45231</v>
      </c>
      <c r="E5">
        <v>184511.78</v>
      </c>
      <c r="F5" s="2">
        <v>45271</v>
      </c>
      <c r="G5" s="2">
        <v>45231</v>
      </c>
      <c r="H5" s="2">
        <v>45716</v>
      </c>
      <c r="I5">
        <v>11531.99</v>
      </c>
      <c r="J5">
        <v>16</v>
      </c>
      <c r="K5">
        <v>3</v>
      </c>
      <c r="L5">
        <v>0.15</v>
      </c>
      <c r="M5" t="s">
        <v>201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</row>
    <row r="6" spans="1:109" x14ac:dyDescent="0.25">
      <c r="A6">
        <v>6</v>
      </c>
      <c r="B6" t="s">
        <v>109</v>
      </c>
      <c r="C6" t="s">
        <v>196</v>
      </c>
      <c r="D6" s="2">
        <v>45717</v>
      </c>
      <c r="E6">
        <v>169620.21</v>
      </c>
      <c r="F6" s="2">
        <v>45757</v>
      </c>
      <c r="G6" s="2">
        <v>45717</v>
      </c>
      <c r="H6" s="2">
        <v>46203</v>
      </c>
      <c r="I6">
        <v>10601.26</v>
      </c>
      <c r="J6">
        <v>16</v>
      </c>
      <c r="K6">
        <v>4</v>
      </c>
      <c r="L6">
        <v>0.15</v>
      </c>
      <c r="M6" t="s">
        <v>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</row>
    <row r="7" spans="1:109" x14ac:dyDescent="0.25">
      <c r="A7">
        <v>6</v>
      </c>
      <c r="B7" t="s">
        <v>109</v>
      </c>
      <c r="C7" t="s">
        <v>196</v>
      </c>
      <c r="D7" s="2">
        <v>46204</v>
      </c>
      <c r="E7">
        <v>155930.51</v>
      </c>
      <c r="F7" s="2">
        <v>46244</v>
      </c>
      <c r="G7" s="2">
        <v>46204</v>
      </c>
      <c r="H7" s="2">
        <v>46691</v>
      </c>
      <c r="I7">
        <v>9745.66</v>
      </c>
      <c r="J7">
        <v>16</v>
      </c>
      <c r="K7">
        <v>5</v>
      </c>
      <c r="L7">
        <v>0.15</v>
      </c>
      <c r="M7" t="s">
        <v>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</row>
    <row r="8" spans="1:109" x14ac:dyDescent="0.25">
      <c r="A8">
        <v>8</v>
      </c>
      <c r="B8" t="s">
        <v>110</v>
      </c>
      <c r="C8" t="s">
        <v>197</v>
      </c>
      <c r="D8" s="2">
        <v>43862</v>
      </c>
      <c r="E8">
        <v>5000</v>
      </c>
      <c r="F8" s="2">
        <v>43902</v>
      </c>
      <c r="G8" s="2">
        <v>43862</v>
      </c>
      <c r="H8" s="2">
        <v>44227</v>
      </c>
      <c r="I8">
        <v>416.67</v>
      </c>
      <c r="J8">
        <v>12</v>
      </c>
      <c r="K8">
        <v>0</v>
      </c>
      <c r="L8">
        <v>0.05</v>
      </c>
      <c r="M8" t="s">
        <v>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</row>
    <row r="9" spans="1:109" x14ac:dyDescent="0.25">
      <c r="A9">
        <v>8</v>
      </c>
      <c r="B9" t="s">
        <v>110</v>
      </c>
      <c r="C9" t="s">
        <v>197</v>
      </c>
      <c r="D9" s="2">
        <v>44228</v>
      </c>
      <c r="E9">
        <v>4782.9799999999996</v>
      </c>
      <c r="F9" s="2">
        <v>44268</v>
      </c>
      <c r="G9" s="2">
        <v>44228</v>
      </c>
      <c r="H9" s="2">
        <v>44592</v>
      </c>
      <c r="I9">
        <v>398.58</v>
      </c>
      <c r="J9">
        <v>12</v>
      </c>
      <c r="K9">
        <v>1</v>
      </c>
      <c r="L9">
        <v>0.03</v>
      </c>
      <c r="M9" t="s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 x14ac:dyDescent="0.25">
      <c r="A10">
        <v>8</v>
      </c>
      <c r="B10" t="s">
        <v>110</v>
      </c>
      <c r="C10" t="s">
        <v>197</v>
      </c>
      <c r="D10" s="2">
        <v>44593</v>
      </c>
      <c r="E10">
        <v>4575.38</v>
      </c>
      <c r="F10" s="2">
        <v>44633</v>
      </c>
      <c r="G10" s="2">
        <v>44593</v>
      </c>
      <c r="H10" s="2">
        <v>44957</v>
      </c>
      <c r="I10">
        <v>381.28</v>
      </c>
      <c r="J10">
        <v>12</v>
      </c>
      <c r="K10">
        <v>2</v>
      </c>
      <c r="L10">
        <v>0.03</v>
      </c>
      <c r="M10" t="s">
        <v>201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 x14ac:dyDescent="0.25">
      <c r="A11">
        <v>8</v>
      </c>
      <c r="B11" t="s">
        <v>110</v>
      </c>
      <c r="C11" t="s">
        <v>197</v>
      </c>
      <c r="D11" s="2">
        <v>44958</v>
      </c>
      <c r="E11">
        <v>4376.79</v>
      </c>
      <c r="F11" s="2">
        <v>44998</v>
      </c>
      <c r="G11" s="2">
        <v>44958</v>
      </c>
      <c r="H11" s="2">
        <v>45322</v>
      </c>
      <c r="I11">
        <v>364.73</v>
      </c>
      <c r="J11">
        <v>12</v>
      </c>
      <c r="K11">
        <v>3</v>
      </c>
      <c r="L11">
        <v>0.03</v>
      </c>
      <c r="M11" t="s">
        <v>201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 x14ac:dyDescent="0.25">
      <c r="A12">
        <v>8</v>
      </c>
      <c r="B12" t="s">
        <v>110</v>
      </c>
      <c r="C12" t="s">
        <v>197</v>
      </c>
      <c r="D12" s="2">
        <v>45323</v>
      </c>
      <c r="E12">
        <v>4186.82</v>
      </c>
      <c r="F12" s="2">
        <v>45363</v>
      </c>
      <c r="G12" s="2">
        <v>45323</v>
      </c>
      <c r="H12" s="2">
        <v>45688</v>
      </c>
      <c r="I12">
        <v>348.9</v>
      </c>
      <c r="J12">
        <v>12</v>
      </c>
      <c r="K12">
        <v>4</v>
      </c>
      <c r="L12">
        <v>0.03</v>
      </c>
      <c r="M12" t="s">
        <v>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 x14ac:dyDescent="0.25">
      <c r="A13">
        <v>8</v>
      </c>
      <c r="B13" t="s">
        <v>110</v>
      </c>
      <c r="C13" t="s">
        <v>197</v>
      </c>
      <c r="D13" s="2">
        <v>45689</v>
      </c>
      <c r="E13">
        <v>4005.09</v>
      </c>
      <c r="F13" s="2">
        <v>45729</v>
      </c>
      <c r="G13" s="2">
        <v>45689</v>
      </c>
      <c r="H13" s="2">
        <v>46053</v>
      </c>
      <c r="I13">
        <v>333.76</v>
      </c>
      <c r="J13">
        <v>12</v>
      </c>
      <c r="K13">
        <v>5</v>
      </c>
      <c r="L13">
        <v>0.03</v>
      </c>
      <c r="M13" t="s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 x14ac:dyDescent="0.25">
      <c r="A14">
        <v>8</v>
      </c>
      <c r="B14" t="s">
        <v>110</v>
      </c>
      <c r="C14" t="s">
        <v>197</v>
      </c>
      <c r="D14" s="2">
        <v>46054</v>
      </c>
      <c r="E14">
        <v>3831.25</v>
      </c>
      <c r="F14" s="2">
        <v>46094</v>
      </c>
      <c r="G14" s="2">
        <v>46054</v>
      </c>
      <c r="H14" s="2">
        <v>46418</v>
      </c>
      <c r="I14">
        <v>319.27</v>
      </c>
      <c r="J14">
        <v>12</v>
      </c>
      <c r="K14">
        <v>6</v>
      </c>
      <c r="L14">
        <v>0.03</v>
      </c>
      <c r="M14" t="s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 x14ac:dyDescent="0.25">
      <c r="A15">
        <v>8</v>
      </c>
      <c r="B15" t="s">
        <v>110</v>
      </c>
      <c r="C15" t="s">
        <v>197</v>
      </c>
      <c r="D15" s="2">
        <v>46419</v>
      </c>
      <c r="E15">
        <v>3664.96</v>
      </c>
      <c r="F15" s="2">
        <v>46459</v>
      </c>
      <c r="G15" s="2">
        <v>46419</v>
      </c>
      <c r="H15" s="2">
        <v>46783</v>
      </c>
      <c r="I15">
        <v>305.41000000000003</v>
      </c>
      <c r="J15">
        <v>12</v>
      </c>
      <c r="K15">
        <v>7</v>
      </c>
      <c r="L15">
        <v>0.03</v>
      </c>
      <c r="M15" t="s">
        <v>201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 x14ac:dyDescent="0.25">
      <c r="A16">
        <v>9</v>
      </c>
      <c r="B16" t="s">
        <v>111</v>
      </c>
      <c r="C16" t="s">
        <v>198</v>
      </c>
      <c r="D16" s="2">
        <v>43891</v>
      </c>
      <c r="E16">
        <v>60000</v>
      </c>
      <c r="F16" s="2">
        <v>43931</v>
      </c>
      <c r="G16" s="2">
        <v>43891</v>
      </c>
      <c r="H16" s="2">
        <v>44255</v>
      </c>
      <c r="I16">
        <v>5000</v>
      </c>
      <c r="J16">
        <v>12</v>
      </c>
      <c r="K16">
        <v>0</v>
      </c>
      <c r="L16">
        <v>0.05</v>
      </c>
      <c r="M16" t="s">
        <v>201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09" x14ac:dyDescent="0.25">
      <c r="A17">
        <v>9</v>
      </c>
      <c r="B17" t="s">
        <v>111</v>
      </c>
      <c r="C17" t="s">
        <v>198</v>
      </c>
      <c r="D17" s="2">
        <v>44256</v>
      </c>
      <c r="E17">
        <v>57453.06</v>
      </c>
      <c r="F17" s="2">
        <v>44296</v>
      </c>
      <c r="G17" s="2">
        <v>44256</v>
      </c>
      <c r="H17" s="2">
        <v>44620</v>
      </c>
      <c r="I17">
        <v>4787.76</v>
      </c>
      <c r="J17">
        <v>12</v>
      </c>
      <c r="K17">
        <v>1</v>
      </c>
      <c r="L17">
        <v>0.03</v>
      </c>
      <c r="M17" t="s">
        <v>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</row>
    <row r="18" spans="1:109" x14ac:dyDescent="0.25">
      <c r="A18">
        <v>9</v>
      </c>
      <c r="B18" t="s">
        <v>111</v>
      </c>
      <c r="C18" t="s">
        <v>198</v>
      </c>
      <c r="D18" s="2">
        <v>44621</v>
      </c>
      <c r="E18">
        <v>55014.239999999998</v>
      </c>
      <c r="F18" s="2">
        <v>44661</v>
      </c>
      <c r="G18" s="2">
        <v>44621</v>
      </c>
      <c r="H18" s="2">
        <v>44985</v>
      </c>
      <c r="I18">
        <v>4584.5200000000004</v>
      </c>
      <c r="J18">
        <v>12</v>
      </c>
      <c r="K18">
        <v>2</v>
      </c>
      <c r="L18">
        <v>0.03</v>
      </c>
      <c r="M18" t="s">
        <v>201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09" x14ac:dyDescent="0.25">
      <c r="A19">
        <v>9</v>
      </c>
      <c r="B19" t="s">
        <v>111</v>
      </c>
      <c r="C19" t="s">
        <v>198</v>
      </c>
      <c r="D19" s="2">
        <v>44986</v>
      </c>
      <c r="E19">
        <v>52678.94</v>
      </c>
      <c r="F19" s="2">
        <v>45026</v>
      </c>
      <c r="G19" s="2">
        <v>44986</v>
      </c>
      <c r="H19" s="2">
        <v>45351</v>
      </c>
      <c r="I19">
        <v>4389.91</v>
      </c>
      <c r="J19">
        <v>12</v>
      </c>
      <c r="K19">
        <v>3</v>
      </c>
      <c r="L19">
        <v>0.03</v>
      </c>
      <c r="M19" t="s">
        <v>201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09" x14ac:dyDescent="0.25">
      <c r="A20">
        <v>9</v>
      </c>
      <c r="B20" t="s">
        <v>111</v>
      </c>
      <c r="C20" t="s">
        <v>198</v>
      </c>
      <c r="D20" s="2">
        <v>45352</v>
      </c>
      <c r="E20">
        <v>50442.77</v>
      </c>
      <c r="F20" s="2">
        <v>45392</v>
      </c>
      <c r="G20" s="2">
        <v>45352</v>
      </c>
      <c r="H20" s="2">
        <v>45716</v>
      </c>
      <c r="I20">
        <v>4203.5600000000004</v>
      </c>
      <c r="J20">
        <v>12</v>
      </c>
      <c r="K20">
        <v>4</v>
      </c>
      <c r="L20">
        <v>0.03</v>
      </c>
      <c r="M20" t="s">
        <v>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 x14ac:dyDescent="0.25">
      <c r="A21">
        <v>9</v>
      </c>
      <c r="B21" t="s">
        <v>111</v>
      </c>
      <c r="C21" t="s">
        <v>198</v>
      </c>
      <c r="D21" s="2">
        <v>45717</v>
      </c>
      <c r="E21">
        <v>48301.53</v>
      </c>
      <c r="F21" s="2">
        <v>45757</v>
      </c>
      <c r="G21" s="2">
        <v>45717</v>
      </c>
      <c r="H21" s="2">
        <v>46081</v>
      </c>
      <c r="I21">
        <v>4025.13</v>
      </c>
      <c r="J21">
        <v>12</v>
      </c>
      <c r="K21">
        <v>5</v>
      </c>
      <c r="L21">
        <v>0.03</v>
      </c>
      <c r="M21" t="s">
        <v>201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09" x14ac:dyDescent="0.25">
      <c r="A22">
        <v>9</v>
      </c>
      <c r="B22" t="s">
        <v>111</v>
      </c>
      <c r="C22" t="s">
        <v>198</v>
      </c>
      <c r="D22" s="2">
        <v>46082</v>
      </c>
      <c r="E22">
        <v>46251.18</v>
      </c>
      <c r="F22" s="2">
        <v>46122</v>
      </c>
      <c r="G22" s="2">
        <v>46082</v>
      </c>
      <c r="H22" s="2">
        <v>46446</v>
      </c>
      <c r="I22">
        <v>3854.26</v>
      </c>
      <c r="J22">
        <v>12</v>
      </c>
      <c r="K22">
        <v>6</v>
      </c>
      <c r="L22">
        <v>0.03</v>
      </c>
      <c r="M22" t="s">
        <v>201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</row>
    <row r="23" spans="1:109" x14ac:dyDescent="0.25">
      <c r="A23">
        <v>10</v>
      </c>
      <c r="B23" t="s">
        <v>112</v>
      </c>
      <c r="C23" t="s">
        <v>196</v>
      </c>
      <c r="D23" s="2">
        <v>43891</v>
      </c>
      <c r="E23">
        <v>50000</v>
      </c>
      <c r="F23" s="2">
        <v>43931</v>
      </c>
      <c r="G23" s="2">
        <v>43891</v>
      </c>
      <c r="H23" s="2">
        <v>44255</v>
      </c>
      <c r="I23">
        <v>4166.67</v>
      </c>
      <c r="J23">
        <v>12</v>
      </c>
      <c r="K23">
        <v>0</v>
      </c>
      <c r="L23">
        <v>0.05</v>
      </c>
      <c r="M23" t="s">
        <v>201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 x14ac:dyDescent="0.25">
      <c r="A24">
        <v>10</v>
      </c>
      <c r="B24" t="s">
        <v>112</v>
      </c>
      <c r="C24" t="s">
        <v>196</v>
      </c>
      <c r="D24" s="2">
        <v>44256</v>
      </c>
      <c r="E24">
        <v>45964.6</v>
      </c>
      <c r="F24" s="2">
        <v>44296</v>
      </c>
      <c r="G24" s="2">
        <v>44256</v>
      </c>
      <c r="H24" s="2">
        <v>44620</v>
      </c>
      <c r="I24">
        <v>3830.38</v>
      </c>
      <c r="J24">
        <v>12</v>
      </c>
      <c r="K24">
        <v>1</v>
      </c>
      <c r="L24">
        <v>0.03</v>
      </c>
      <c r="M24" t="s">
        <v>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</row>
    <row r="25" spans="1:109" x14ac:dyDescent="0.25">
      <c r="A25">
        <v>10</v>
      </c>
      <c r="B25" t="s">
        <v>112</v>
      </c>
      <c r="C25" t="s">
        <v>196</v>
      </c>
      <c r="D25" s="2">
        <v>44621</v>
      </c>
      <c r="E25">
        <v>42254.89</v>
      </c>
      <c r="F25" s="2">
        <v>44661</v>
      </c>
      <c r="G25" s="2">
        <v>44621</v>
      </c>
      <c r="H25" s="2">
        <v>44985</v>
      </c>
      <c r="I25">
        <v>3521.24</v>
      </c>
      <c r="J25">
        <v>12</v>
      </c>
      <c r="K25">
        <v>2</v>
      </c>
      <c r="L25">
        <v>0.03</v>
      </c>
      <c r="M25" t="s">
        <v>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</row>
    <row r="26" spans="1:109" x14ac:dyDescent="0.25">
      <c r="A26">
        <v>10</v>
      </c>
      <c r="B26" t="s">
        <v>112</v>
      </c>
      <c r="C26" t="s">
        <v>196</v>
      </c>
      <c r="D26" s="2">
        <v>44986</v>
      </c>
      <c r="E26">
        <v>38844.589999999997</v>
      </c>
      <c r="F26" s="2">
        <v>45026</v>
      </c>
      <c r="G26" s="2">
        <v>44986</v>
      </c>
      <c r="H26" s="2">
        <v>45351</v>
      </c>
      <c r="I26">
        <v>3237.05</v>
      </c>
      <c r="J26">
        <v>12</v>
      </c>
      <c r="K26">
        <v>3</v>
      </c>
      <c r="L26">
        <v>0.03</v>
      </c>
      <c r="M26" t="s">
        <v>201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</row>
    <row r="27" spans="1:109" x14ac:dyDescent="0.25">
      <c r="A27">
        <v>10</v>
      </c>
      <c r="B27" t="s">
        <v>112</v>
      </c>
      <c r="C27" t="s">
        <v>196</v>
      </c>
      <c r="D27" s="2">
        <v>45352</v>
      </c>
      <c r="E27">
        <v>35709.519999999997</v>
      </c>
      <c r="F27" s="2">
        <v>45392</v>
      </c>
      <c r="G27" s="2">
        <v>45352</v>
      </c>
      <c r="H27" s="2">
        <v>45716</v>
      </c>
      <c r="I27">
        <v>2975.79</v>
      </c>
      <c r="J27">
        <v>12</v>
      </c>
      <c r="K27">
        <v>4</v>
      </c>
      <c r="L27">
        <v>0.03</v>
      </c>
      <c r="M27" t="s">
        <v>201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</row>
    <row r="28" spans="1:109" x14ac:dyDescent="0.25">
      <c r="A28">
        <v>10</v>
      </c>
      <c r="B28" t="s">
        <v>112</v>
      </c>
      <c r="C28" t="s">
        <v>196</v>
      </c>
      <c r="D28" s="2">
        <v>45717</v>
      </c>
      <c r="E28">
        <v>32827.480000000003</v>
      </c>
      <c r="F28" s="2">
        <v>45757</v>
      </c>
      <c r="G28" s="2">
        <v>45717</v>
      </c>
      <c r="H28" s="2">
        <v>46081</v>
      </c>
      <c r="I28">
        <v>2735.62</v>
      </c>
      <c r="J28">
        <v>12</v>
      </c>
      <c r="K28">
        <v>5</v>
      </c>
      <c r="L28">
        <v>0.03</v>
      </c>
      <c r="M28" t="s">
        <v>201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</row>
    <row r="29" spans="1:109" x14ac:dyDescent="0.25">
      <c r="A29">
        <v>10</v>
      </c>
      <c r="B29" t="s">
        <v>112</v>
      </c>
      <c r="C29" t="s">
        <v>196</v>
      </c>
      <c r="D29" s="2">
        <v>46082</v>
      </c>
      <c r="E29">
        <v>30178.04</v>
      </c>
      <c r="F29" s="2">
        <v>46122</v>
      </c>
      <c r="G29" s="2">
        <v>46082</v>
      </c>
      <c r="H29" s="2">
        <v>46446</v>
      </c>
      <c r="I29">
        <v>2514.84</v>
      </c>
      <c r="J29">
        <v>12</v>
      </c>
      <c r="K29">
        <v>6</v>
      </c>
      <c r="L29">
        <v>0.03</v>
      </c>
      <c r="M29" t="s">
        <v>201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</row>
    <row r="30" spans="1:109" x14ac:dyDescent="0.25">
      <c r="A30">
        <v>11</v>
      </c>
      <c r="B30" t="s">
        <v>112</v>
      </c>
      <c r="C30" t="s">
        <v>196</v>
      </c>
      <c r="D30" s="2">
        <v>43891</v>
      </c>
      <c r="E30">
        <v>20000</v>
      </c>
      <c r="F30" s="2">
        <v>43931</v>
      </c>
      <c r="G30" s="2">
        <v>43891</v>
      </c>
      <c r="H30" s="2">
        <v>44255</v>
      </c>
      <c r="I30">
        <v>1666.67</v>
      </c>
      <c r="J30">
        <v>12</v>
      </c>
      <c r="K30">
        <v>0</v>
      </c>
      <c r="L30">
        <v>0.05</v>
      </c>
      <c r="M30" t="s">
        <v>201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09" x14ac:dyDescent="0.25">
      <c r="A31">
        <v>11</v>
      </c>
      <c r="B31" t="s">
        <v>112</v>
      </c>
      <c r="C31" t="s">
        <v>196</v>
      </c>
      <c r="D31" s="2">
        <v>44256</v>
      </c>
      <c r="E31">
        <v>18385.84</v>
      </c>
      <c r="F31" s="2">
        <v>44296</v>
      </c>
      <c r="G31" s="2">
        <v>44256</v>
      </c>
      <c r="H31" s="2">
        <v>44620</v>
      </c>
      <c r="I31">
        <v>1532.15</v>
      </c>
      <c r="J31">
        <v>12</v>
      </c>
      <c r="K31">
        <v>1</v>
      </c>
      <c r="L31">
        <v>0.03</v>
      </c>
      <c r="M31" t="s">
        <v>201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09" x14ac:dyDescent="0.25">
      <c r="A32">
        <v>11</v>
      </c>
      <c r="B32" t="s">
        <v>112</v>
      </c>
      <c r="C32" t="s">
        <v>196</v>
      </c>
      <c r="D32" s="2">
        <v>44621</v>
      </c>
      <c r="E32">
        <v>16901.96</v>
      </c>
      <c r="F32" s="2">
        <v>44661</v>
      </c>
      <c r="G32" s="2">
        <v>44621</v>
      </c>
      <c r="H32" s="2">
        <v>44985</v>
      </c>
      <c r="I32">
        <v>1408.5</v>
      </c>
      <c r="J32">
        <v>12</v>
      </c>
      <c r="K32">
        <v>2</v>
      </c>
      <c r="L32">
        <v>0.03</v>
      </c>
      <c r="M32" t="s">
        <v>201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 x14ac:dyDescent="0.25">
      <c r="A33">
        <v>11</v>
      </c>
      <c r="B33" t="s">
        <v>112</v>
      </c>
      <c r="C33" t="s">
        <v>196</v>
      </c>
      <c r="D33" s="2">
        <v>44986</v>
      </c>
      <c r="E33">
        <v>15537.83</v>
      </c>
      <c r="F33" s="2">
        <v>45026</v>
      </c>
      <c r="G33" s="2">
        <v>44986</v>
      </c>
      <c r="H33" s="2">
        <v>45351</v>
      </c>
      <c r="I33">
        <v>1294.82</v>
      </c>
      <c r="J33">
        <v>12</v>
      </c>
      <c r="K33">
        <v>3</v>
      </c>
      <c r="L33">
        <v>0.03</v>
      </c>
      <c r="M33" t="s">
        <v>201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 x14ac:dyDescent="0.25">
      <c r="A34">
        <v>11</v>
      </c>
      <c r="B34" t="s">
        <v>112</v>
      </c>
      <c r="C34" t="s">
        <v>196</v>
      </c>
      <c r="D34" s="2">
        <v>45352</v>
      </c>
      <c r="E34">
        <v>14283.81</v>
      </c>
      <c r="F34" s="2">
        <v>45392</v>
      </c>
      <c r="G34" s="2">
        <v>45352</v>
      </c>
      <c r="H34" s="2">
        <v>45716</v>
      </c>
      <c r="I34">
        <v>1190.32</v>
      </c>
      <c r="J34">
        <v>12</v>
      </c>
      <c r="K34">
        <v>4</v>
      </c>
      <c r="L34">
        <v>0.03</v>
      </c>
      <c r="M34" t="s">
        <v>201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 x14ac:dyDescent="0.25">
      <c r="A35">
        <v>11</v>
      </c>
      <c r="B35" t="s">
        <v>112</v>
      </c>
      <c r="C35" t="s">
        <v>196</v>
      </c>
      <c r="D35" s="2">
        <v>45717</v>
      </c>
      <c r="E35">
        <v>13130.99</v>
      </c>
      <c r="F35" s="2">
        <v>45757</v>
      </c>
      <c r="G35" s="2">
        <v>45717</v>
      </c>
      <c r="H35" s="2">
        <v>46081</v>
      </c>
      <c r="I35">
        <v>1094.25</v>
      </c>
      <c r="J35">
        <v>12</v>
      </c>
      <c r="K35">
        <v>5</v>
      </c>
      <c r="L35">
        <v>0.03</v>
      </c>
      <c r="M35" t="s">
        <v>201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</row>
    <row r="36" spans="1:109" x14ac:dyDescent="0.25">
      <c r="A36">
        <v>11</v>
      </c>
      <c r="B36" t="s">
        <v>112</v>
      </c>
      <c r="C36" t="s">
        <v>196</v>
      </c>
      <c r="D36" s="2">
        <v>46082</v>
      </c>
      <c r="E36">
        <v>12071.21</v>
      </c>
      <c r="F36" s="2">
        <v>46122</v>
      </c>
      <c r="G36" s="2">
        <v>46082</v>
      </c>
      <c r="H36" s="2">
        <v>46446</v>
      </c>
      <c r="I36">
        <v>1005.93</v>
      </c>
      <c r="J36">
        <v>12</v>
      </c>
      <c r="K36">
        <v>6</v>
      </c>
      <c r="L36">
        <v>0.03</v>
      </c>
      <c r="M36" t="s">
        <v>201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</row>
    <row r="37" spans="1:109" x14ac:dyDescent="0.25">
      <c r="A37">
        <v>12</v>
      </c>
      <c r="B37" t="s">
        <v>113</v>
      </c>
      <c r="C37" t="s">
        <v>196</v>
      </c>
      <c r="D37" s="2">
        <v>43891</v>
      </c>
      <c r="E37">
        <v>30000</v>
      </c>
      <c r="F37" s="2">
        <v>43931</v>
      </c>
      <c r="G37" s="2">
        <v>43891</v>
      </c>
      <c r="H37" s="2">
        <v>44255</v>
      </c>
      <c r="I37">
        <v>2500</v>
      </c>
      <c r="J37">
        <v>12</v>
      </c>
      <c r="K37">
        <v>0</v>
      </c>
      <c r="L37">
        <v>0.05</v>
      </c>
      <c r="M37" t="s">
        <v>201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 x14ac:dyDescent="0.25">
      <c r="A38">
        <v>12</v>
      </c>
      <c r="B38" t="s">
        <v>113</v>
      </c>
      <c r="C38" t="s">
        <v>196</v>
      </c>
      <c r="D38" s="2">
        <v>44256</v>
      </c>
      <c r="E38">
        <v>27578.76</v>
      </c>
      <c r="F38" s="2">
        <v>44296</v>
      </c>
      <c r="G38" s="2">
        <v>44256</v>
      </c>
      <c r="H38" s="2">
        <v>44620</v>
      </c>
      <c r="I38">
        <v>2298.23</v>
      </c>
      <c r="J38">
        <v>12</v>
      </c>
      <c r="K38">
        <v>1</v>
      </c>
      <c r="L38">
        <v>0.03</v>
      </c>
      <c r="M38" t="s">
        <v>201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 x14ac:dyDescent="0.25">
      <c r="A39">
        <v>12</v>
      </c>
      <c r="B39" t="s">
        <v>113</v>
      </c>
      <c r="C39" t="s">
        <v>196</v>
      </c>
      <c r="D39" s="2">
        <v>44621</v>
      </c>
      <c r="E39">
        <v>25352.94</v>
      </c>
      <c r="F39" s="2">
        <v>44661</v>
      </c>
      <c r="G39" s="2">
        <v>44621</v>
      </c>
      <c r="H39" s="2">
        <v>44985</v>
      </c>
      <c r="I39">
        <v>2112.7399999999998</v>
      </c>
      <c r="J39">
        <v>12</v>
      </c>
      <c r="K39">
        <v>2</v>
      </c>
      <c r="L39">
        <v>0.03</v>
      </c>
      <c r="M39" t="s">
        <v>201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 x14ac:dyDescent="0.25">
      <c r="A40">
        <v>12</v>
      </c>
      <c r="B40" t="s">
        <v>113</v>
      </c>
      <c r="C40" t="s">
        <v>196</v>
      </c>
      <c r="D40" s="2">
        <v>44986</v>
      </c>
      <c r="E40">
        <v>23306.75</v>
      </c>
      <c r="F40" s="2">
        <v>45026</v>
      </c>
      <c r="G40" s="2">
        <v>44986</v>
      </c>
      <c r="H40" s="2">
        <v>45351</v>
      </c>
      <c r="I40">
        <v>1942.23</v>
      </c>
      <c r="J40">
        <v>12</v>
      </c>
      <c r="K40">
        <v>3</v>
      </c>
      <c r="L40">
        <v>0.03</v>
      </c>
      <c r="M40" t="s">
        <v>201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 x14ac:dyDescent="0.25">
      <c r="A41">
        <v>12</v>
      </c>
      <c r="B41" t="s">
        <v>113</v>
      </c>
      <c r="C41" t="s">
        <v>196</v>
      </c>
      <c r="D41" s="2">
        <v>45352</v>
      </c>
      <c r="E41">
        <v>21425.71</v>
      </c>
      <c r="F41" s="2">
        <v>45392</v>
      </c>
      <c r="G41" s="2">
        <v>45352</v>
      </c>
      <c r="H41" s="2">
        <v>45716</v>
      </c>
      <c r="I41">
        <v>1785.48</v>
      </c>
      <c r="J41">
        <v>12</v>
      </c>
      <c r="K41">
        <v>4</v>
      </c>
      <c r="L41">
        <v>0.03</v>
      </c>
      <c r="M41" t="s">
        <v>201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 x14ac:dyDescent="0.25">
      <c r="A42">
        <v>12</v>
      </c>
      <c r="B42" t="s">
        <v>113</v>
      </c>
      <c r="C42" t="s">
        <v>196</v>
      </c>
      <c r="D42" s="2">
        <v>45717</v>
      </c>
      <c r="E42">
        <v>19696.490000000002</v>
      </c>
      <c r="F42" s="2">
        <v>45757</v>
      </c>
      <c r="G42" s="2">
        <v>45717</v>
      </c>
      <c r="H42" s="2">
        <v>46081</v>
      </c>
      <c r="I42">
        <v>1641.37</v>
      </c>
      <c r="J42">
        <v>12</v>
      </c>
      <c r="K42">
        <v>5</v>
      </c>
      <c r="L42">
        <v>0.03</v>
      </c>
      <c r="M42" t="s">
        <v>201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 x14ac:dyDescent="0.25">
      <c r="A43">
        <v>12</v>
      </c>
      <c r="B43" t="s">
        <v>113</v>
      </c>
      <c r="C43" t="s">
        <v>196</v>
      </c>
      <c r="D43" s="2">
        <v>46082</v>
      </c>
      <c r="E43">
        <v>18106.82</v>
      </c>
      <c r="F43" s="2">
        <v>46122</v>
      </c>
      <c r="G43" s="2">
        <v>46082</v>
      </c>
      <c r="H43" s="2">
        <v>46446</v>
      </c>
      <c r="I43">
        <v>1508.9</v>
      </c>
      <c r="J43">
        <v>12</v>
      </c>
      <c r="K43">
        <v>6</v>
      </c>
      <c r="L43">
        <v>0.03</v>
      </c>
      <c r="M43" t="s">
        <v>201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09" x14ac:dyDescent="0.25">
      <c r="A44">
        <v>13</v>
      </c>
      <c r="B44" t="s">
        <v>109</v>
      </c>
      <c r="C44" t="s">
        <v>196</v>
      </c>
      <c r="D44" s="2">
        <v>43922</v>
      </c>
      <c r="E44">
        <v>25000</v>
      </c>
      <c r="F44" s="2">
        <v>43962</v>
      </c>
      <c r="G44" s="2">
        <v>43922</v>
      </c>
      <c r="H44" s="2">
        <v>44286</v>
      </c>
      <c r="I44">
        <v>2083.33</v>
      </c>
      <c r="J44">
        <v>12</v>
      </c>
      <c r="K44">
        <v>0</v>
      </c>
      <c r="L44">
        <v>0.05</v>
      </c>
      <c r="M44" t="s">
        <v>201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09" x14ac:dyDescent="0.25">
      <c r="A45">
        <v>13</v>
      </c>
      <c r="B45" t="s">
        <v>109</v>
      </c>
      <c r="C45" t="s">
        <v>196</v>
      </c>
      <c r="D45" s="2">
        <v>44287</v>
      </c>
      <c r="E45">
        <v>22982.3</v>
      </c>
      <c r="F45" s="2">
        <v>44327</v>
      </c>
      <c r="G45" s="2">
        <v>44287</v>
      </c>
      <c r="H45" s="2">
        <v>44651</v>
      </c>
      <c r="I45">
        <v>1915.19</v>
      </c>
      <c r="J45">
        <v>12</v>
      </c>
      <c r="K45">
        <v>1</v>
      </c>
      <c r="L45">
        <v>0.03</v>
      </c>
      <c r="M45" t="s">
        <v>201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 x14ac:dyDescent="0.25">
      <c r="A46">
        <v>13</v>
      </c>
      <c r="B46" t="s">
        <v>109</v>
      </c>
      <c r="C46" t="s">
        <v>196</v>
      </c>
      <c r="D46" s="2">
        <v>44652</v>
      </c>
      <c r="E46">
        <v>21127.45</v>
      </c>
      <c r="F46" s="2">
        <v>44692</v>
      </c>
      <c r="G46" s="2">
        <v>44652</v>
      </c>
      <c r="H46" s="2">
        <v>45016</v>
      </c>
      <c r="I46">
        <v>1760.62</v>
      </c>
      <c r="J46">
        <v>12</v>
      </c>
      <c r="K46">
        <v>2</v>
      </c>
      <c r="L46">
        <v>0.03</v>
      </c>
      <c r="M46" t="s">
        <v>201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 x14ac:dyDescent="0.25">
      <c r="A47">
        <v>13</v>
      </c>
      <c r="B47" t="s">
        <v>109</v>
      </c>
      <c r="C47" t="s">
        <v>196</v>
      </c>
      <c r="D47" s="2">
        <v>45017</v>
      </c>
      <c r="E47">
        <v>19422.29</v>
      </c>
      <c r="F47" s="2">
        <v>45057</v>
      </c>
      <c r="G47" s="2">
        <v>45017</v>
      </c>
      <c r="H47" s="2">
        <v>45382</v>
      </c>
      <c r="I47">
        <v>1618.52</v>
      </c>
      <c r="J47">
        <v>12</v>
      </c>
      <c r="K47">
        <v>3</v>
      </c>
      <c r="L47">
        <v>0.03</v>
      </c>
      <c r="M47" t="s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 x14ac:dyDescent="0.25">
      <c r="A48">
        <v>13</v>
      </c>
      <c r="B48" t="s">
        <v>109</v>
      </c>
      <c r="C48" t="s">
        <v>196</v>
      </c>
      <c r="D48" s="2">
        <v>45383</v>
      </c>
      <c r="E48">
        <v>17854.759999999998</v>
      </c>
      <c r="F48" s="2">
        <v>45423</v>
      </c>
      <c r="G48" s="2">
        <v>45383</v>
      </c>
      <c r="H48" s="2">
        <v>45747</v>
      </c>
      <c r="I48">
        <v>1487.9</v>
      </c>
      <c r="J48">
        <v>12</v>
      </c>
      <c r="K48">
        <v>4</v>
      </c>
      <c r="L48">
        <v>0.03</v>
      </c>
      <c r="M48" t="s">
        <v>201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 x14ac:dyDescent="0.25">
      <c r="A49">
        <v>13</v>
      </c>
      <c r="B49" t="s">
        <v>109</v>
      </c>
      <c r="C49" t="s">
        <v>196</v>
      </c>
      <c r="D49" s="2">
        <v>45748</v>
      </c>
      <c r="E49">
        <v>16413.740000000002</v>
      </c>
      <c r="F49" s="2">
        <v>45788</v>
      </c>
      <c r="G49" s="2">
        <v>45748</v>
      </c>
      <c r="H49" s="2">
        <v>46112</v>
      </c>
      <c r="I49">
        <v>1367.81</v>
      </c>
      <c r="J49">
        <v>12</v>
      </c>
      <c r="K49">
        <v>5</v>
      </c>
      <c r="L49">
        <v>0.03</v>
      </c>
      <c r="M49" t="s">
        <v>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 x14ac:dyDescent="0.25">
      <c r="A50">
        <v>13</v>
      </c>
      <c r="B50" t="s">
        <v>109</v>
      </c>
      <c r="C50" t="s">
        <v>196</v>
      </c>
      <c r="D50" s="2">
        <v>46113</v>
      </c>
      <c r="E50">
        <v>15089.02</v>
      </c>
      <c r="F50" s="2">
        <v>46153</v>
      </c>
      <c r="G50" s="2">
        <v>46113</v>
      </c>
      <c r="H50" s="2">
        <v>46477</v>
      </c>
      <c r="I50">
        <v>1257.42</v>
      </c>
      <c r="J50">
        <v>12</v>
      </c>
      <c r="K50">
        <v>6</v>
      </c>
      <c r="L50">
        <v>0.03</v>
      </c>
      <c r="M50" t="s">
        <v>201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</row>
    <row r="51" spans="1:109" x14ac:dyDescent="0.25">
      <c r="A51">
        <v>14</v>
      </c>
      <c r="B51" t="s">
        <v>114</v>
      </c>
      <c r="C51" t="s">
        <v>197</v>
      </c>
      <c r="D51" s="2">
        <v>43922</v>
      </c>
      <c r="E51">
        <v>4000</v>
      </c>
      <c r="F51" s="2">
        <v>43962</v>
      </c>
      <c r="G51" s="2">
        <v>43922</v>
      </c>
      <c r="H51" s="2">
        <v>44286</v>
      </c>
      <c r="I51">
        <v>333.33</v>
      </c>
      <c r="J51">
        <v>12</v>
      </c>
      <c r="K51">
        <v>0</v>
      </c>
      <c r="L51">
        <v>0.05</v>
      </c>
      <c r="M51" t="s">
        <v>201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 x14ac:dyDescent="0.25">
      <c r="A52">
        <v>14</v>
      </c>
      <c r="B52" t="s">
        <v>114</v>
      </c>
      <c r="C52" t="s">
        <v>197</v>
      </c>
      <c r="D52" s="2">
        <v>44287</v>
      </c>
      <c r="E52">
        <v>3826.38</v>
      </c>
      <c r="F52" s="2">
        <v>44327</v>
      </c>
      <c r="G52" s="2">
        <v>44287</v>
      </c>
      <c r="H52" s="2">
        <v>44651</v>
      </c>
      <c r="I52">
        <v>318.87</v>
      </c>
      <c r="J52">
        <v>12</v>
      </c>
      <c r="K52">
        <v>1</v>
      </c>
      <c r="L52">
        <v>0.03</v>
      </c>
      <c r="M52" t="s">
        <v>201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</row>
    <row r="53" spans="1:109" x14ac:dyDescent="0.25">
      <c r="A53">
        <v>14</v>
      </c>
      <c r="B53" t="s">
        <v>114</v>
      </c>
      <c r="C53" t="s">
        <v>197</v>
      </c>
      <c r="D53" s="2">
        <v>44652</v>
      </c>
      <c r="E53">
        <v>3660.3</v>
      </c>
      <c r="F53" s="2">
        <v>44692</v>
      </c>
      <c r="G53" s="2">
        <v>44652</v>
      </c>
      <c r="H53" s="2">
        <v>45016</v>
      </c>
      <c r="I53">
        <v>305.02999999999997</v>
      </c>
      <c r="J53">
        <v>12</v>
      </c>
      <c r="K53">
        <v>2</v>
      </c>
      <c r="L53">
        <v>0.03</v>
      </c>
      <c r="M53" t="s">
        <v>201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</row>
    <row r="54" spans="1:109" x14ac:dyDescent="0.25">
      <c r="A54">
        <v>14</v>
      </c>
      <c r="B54" t="s">
        <v>114</v>
      </c>
      <c r="C54" t="s">
        <v>197</v>
      </c>
      <c r="D54" s="2">
        <v>45017</v>
      </c>
      <c r="E54">
        <v>3501.43</v>
      </c>
      <c r="F54" s="2">
        <v>45057</v>
      </c>
      <c r="G54" s="2">
        <v>45017</v>
      </c>
      <c r="H54" s="2">
        <v>45382</v>
      </c>
      <c r="I54">
        <v>291.79000000000002</v>
      </c>
      <c r="J54">
        <v>12</v>
      </c>
      <c r="K54">
        <v>3</v>
      </c>
      <c r="L54">
        <v>0.03</v>
      </c>
      <c r="M54" t="s">
        <v>201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 x14ac:dyDescent="0.25">
      <c r="A55">
        <v>14</v>
      </c>
      <c r="B55" t="s">
        <v>114</v>
      </c>
      <c r="C55" t="s">
        <v>197</v>
      </c>
      <c r="D55" s="2">
        <v>45383</v>
      </c>
      <c r="E55">
        <v>3349.45</v>
      </c>
      <c r="F55" s="2">
        <v>45423</v>
      </c>
      <c r="G55" s="2">
        <v>45383</v>
      </c>
      <c r="H55" s="2">
        <v>45747</v>
      </c>
      <c r="I55">
        <v>279.12</v>
      </c>
      <c r="J55">
        <v>12</v>
      </c>
      <c r="K55">
        <v>4</v>
      </c>
      <c r="L55">
        <v>0.03</v>
      </c>
      <c r="M55" t="s">
        <v>201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</row>
    <row r="56" spans="1:109" x14ac:dyDescent="0.25">
      <c r="A56">
        <v>14</v>
      </c>
      <c r="B56" t="s">
        <v>114</v>
      </c>
      <c r="C56" t="s">
        <v>197</v>
      </c>
      <c r="D56" s="2">
        <v>45748</v>
      </c>
      <c r="E56">
        <v>3204.07</v>
      </c>
      <c r="F56" s="2">
        <v>45788</v>
      </c>
      <c r="G56" s="2">
        <v>45748</v>
      </c>
      <c r="H56" s="2">
        <v>46112</v>
      </c>
      <c r="I56">
        <v>267.01</v>
      </c>
      <c r="J56">
        <v>12</v>
      </c>
      <c r="K56">
        <v>5</v>
      </c>
      <c r="L56">
        <v>0.03</v>
      </c>
      <c r="M56" t="s">
        <v>201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</row>
    <row r="57" spans="1:109" x14ac:dyDescent="0.25">
      <c r="A57">
        <v>14</v>
      </c>
      <c r="B57" t="s">
        <v>114</v>
      </c>
      <c r="C57" t="s">
        <v>197</v>
      </c>
      <c r="D57" s="2">
        <v>46113</v>
      </c>
      <c r="E57">
        <v>3065</v>
      </c>
      <c r="F57" s="2">
        <v>46153</v>
      </c>
      <c r="G57" s="2">
        <v>46113</v>
      </c>
      <c r="H57" s="2">
        <v>46477</v>
      </c>
      <c r="I57">
        <v>255.42</v>
      </c>
      <c r="J57">
        <v>12</v>
      </c>
      <c r="K57">
        <v>6</v>
      </c>
      <c r="L57">
        <v>0.03</v>
      </c>
      <c r="M57" t="s">
        <v>201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</row>
    <row r="58" spans="1:109" x14ac:dyDescent="0.25">
      <c r="A58">
        <v>15</v>
      </c>
      <c r="B58" t="s">
        <v>115</v>
      </c>
      <c r="C58" t="s">
        <v>197</v>
      </c>
      <c r="D58" s="2">
        <v>43922</v>
      </c>
      <c r="E58">
        <v>10000</v>
      </c>
      <c r="F58" s="2">
        <v>43962</v>
      </c>
      <c r="G58" s="2">
        <v>43922</v>
      </c>
      <c r="H58" s="2">
        <v>44286</v>
      </c>
      <c r="I58">
        <v>833.33</v>
      </c>
      <c r="J58">
        <v>12</v>
      </c>
      <c r="K58">
        <v>0</v>
      </c>
      <c r="L58">
        <v>0.05</v>
      </c>
      <c r="M58" t="s">
        <v>201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 x14ac:dyDescent="0.25">
      <c r="A59">
        <v>15</v>
      </c>
      <c r="B59" t="s">
        <v>115</v>
      </c>
      <c r="C59" t="s">
        <v>197</v>
      </c>
      <c r="D59" s="2">
        <v>44287</v>
      </c>
      <c r="E59">
        <v>9565.9599999999991</v>
      </c>
      <c r="F59" s="2">
        <v>44327</v>
      </c>
      <c r="G59" s="2">
        <v>44287</v>
      </c>
      <c r="H59" s="2">
        <v>44651</v>
      </c>
      <c r="I59">
        <v>797.16</v>
      </c>
      <c r="J59">
        <v>12</v>
      </c>
      <c r="K59">
        <v>1</v>
      </c>
      <c r="L59">
        <v>0.03</v>
      </c>
      <c r="M59" t="s">
        <v>201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 x14ac:dyDescent="0.25">
      <c r="A60">
        <v>15</v>
      </c>
      <c r="B60" t="s">
        <v>115</v>
      </c>
      <c r="C60" t="s">
        <v>197</v>
      </c>
      <c r="D60" s="2">
        <v>44652</v>
      </c>
      <c r="E60">
        <v>9150.75</v>
      </c>
      <c r="F60" s="2">
        <v>44692</v>
      </c>
      <c r="G60" s="2">
        <v>44652</v>
      </c>
      <c r="H60" s="2">
        <v>45016</v>
      </c>
      <c r="I60">
        <v>762.56</v>
      </c>
      <c r="J60">
        <v>12</v>
      </c>
      <c r="K60">
        <v>2</v>
      </c>
      <c r="L60">
        <v>0.03</v>
      </c>
      <c r="M60" t="s">
        <v>201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 x14ac:dyDescent="0.25">
      <c r="A61">
        <v>15</v>
      </c>
      <c r="B61" t="s">
        <v>115</v>
      </c>
      <c r="C61" t="s">
        <v>197</v>
      </c>
      <c r="D61" s="2">
        <v>45017</v>
      </c>
      <c r="E61">
        <v>8753.57</v>
      </c>
      <c r="F61" s="2">
        <v>45057</v>
      </c>
      <c r="G61" s="2">
        <v>45017</v>
      </c>
      <c r="H61" s="2">
        <v>45382</v>
      </c>
      <c r="I61">
        <v>729.46</v>
      </c>
      <c r="J61">
        <v>12</v>
      </c>
      <c r="K61">
        <v>3</v>
      </c>
      <c r="L61">
        <v>0.03</v>
      </c>
      <c r="M61" t="s">
        <v>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 x14ac:dyDescent="0.25">
      <c r="A62">
        <v>15</v>
      </c>
      <c r="B62" t="s">
        <v>115</v>
      </c>
      <c r="C62" t="s">
        <v>197</v>
      </c>
      <c r="D62" s="2">
        <v>45383</v>
      </c>
      <c r="E62">
        <v>8373.6299999999992</v>
      </c>
      <c r="F62" s="2">
        <v>45423</v>
      </c>
      <c r="G62" s="2">
        <v>45383</v>
      </c>
      <c r="H62" s="2">
        <v>45747</v>
      </c>
      <c r="I62">
        <v>697.8</v>
      </c>
      <c r="J62">
        <v>12</v>
      </c>
      <c r="K62">
        <v>4</v>
      </c>
      <c r="L62">
        <v>0.03</v>
      </c>
      <c r="M62" t="s">
        <v>201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109" x14ac:dyDescent="0.25">
      <c r="A63">
        <v>15</v>
      </c>
      <c r="B63" t="s">
        <v>115</v>
      </c>
      <c r="C63" t="s">
        <v>197</v>
      </c>
      <c r="D63" s="2">
        <v>45748</v>
      </c>
      <c r="E63">
        <v>8010.18</v>
      </c>
      <c r="F63" s="2">
        <v>45788</v>
      </c>
      <c r="G63" s="2">
        <v>45748</v>
      </c>
      <c r="H63" s="2">
        <v>46112</v>
      </c>
      <c r="I63">
        <v>667.51</v>
      </c>
      <c r="J63">
        <v>12</v>
      </c>
      <c r="K63">
        <v>5</v>
      </c>
      <c r="L63">
        <v>0.03</v>
      </c>
      <c r="M63" t="s">
        <v>201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 x14ac:dyDescent="0.25">
      <c r="A64">
        <v>15</v>
      </c>
      <c r="B64" t="s">
        <v>115</v>
      </c>
      <c r="C64" t="s">
        <v>197</v>
      </c>
      <c r="D64" s="2">
        <v>46113</v>
      </c>
      <c r="E64">
        <v>7662.5</v>
      </c>
      <c r="F64" s="2">
        <v>46153</v>
      </c>
      <c r="G64" s="2">
        <v>46113</v>
      </c>
      <c r="H64" s="2">
        <v>46477</v>
      </c>
      <c r="I64">
        <v>638.54</v>
      </c>
      <c r="J64">
        <v>12</v>
      </c>
      <c r="K64">
        <v>6</v>
      </c>
      <c r="L64">
        <v>0.03</v>
      </c>
      <c r="M64" t="s">
        <v>201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</row>
    <row r="65" spans="1:109" x14ac:dyDescent="0.25">
      <c r="A65">
        <v>16</v>
      </c>
      <c r="B65" t="s">
        <v>116</v>
      </c>
      <c r="C65" t="s">
        <v>199</v>
      </c>
      <c r="D65" s="2">
        <v>43922</v>
      </c>
      <c r="E65">
        <v>10000</v>
      </c>
      <c r="F65" s="2">
        <v>43962</v>
      </c>
      <c r="G65" s="2">
        <v>43922</v>
      </c>
      <c r="H65" s="2">
        <v>44286</v>
      </c>
      <c r="I65">
        <v>833.33</v>
      </c>
      <c r="J65">
        <v>12</v>
      </c>
      <c r="K65">
        <v>0</v>
      </c>
      <c r="L65">
        <v>0.05</v>
      </c>
      <c r="M65" t="s">
        <v>201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09" x14ac:dyDescent="0.25">
      <c r="A66">
        <v>16</v>
      </c>
      <c r="B66" t="s">
        <v>116</v>
      </c>
      <c r="C66" t="s">
        <v>199</v>
      </c>
      <c r="D66" s="2">
        <v>44287</v>
      </c>
      <c r="E66">
        <v>8954.4599999999991</v>
      </c>
      <c r="F66" s="2">
        <v>44327</v>
      </c>
      <c r="G66" s="2">
        <v>44287</v>
      </c>
      <c r="H66" s="2">
        <v>44651</v>
      </c>
      <c r="I66">
        <v>746.2</v>
      </c>
      <c r="J66">
        <v>12</v>
      </c>
      <c r="K66">
        <v>1</v>
      </c>
      <c r="L66">
        <v>0.03</v>
      </c>
      <c r="M66" t="s">
        <v>201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09" x14ac:dyDescent="0.25">
      <c r="A67">
        <v>16</v>
      </c>
      <c r="B67" t="s">
        <v>116</v>
      </c>
      <c r="C67" t="s">
        <v>199</v>
      </c>
      <c r="D67" s="2">
        <v>44652</v>
      </c>
      <c r="E67">
        <v>8018.23</v>
      </c>
      <c r="F67" s="2">
        <v>44692</v>
      </c>
      <c r="G67" s="2">
        <v>44652</v>
      </c>
      <c r="H67" s="2">
        <v>45016</v>
      </c>
      <c r="I67">
        <v>668.19</v>
      </c>
      <c r="J67">
        <v>12</v>
      </c>
      <c r="K67">
        <v>2</v>
      </c>
      <c r="L67">
        <v>0.03</v>
      </c>
      <c r="M67" t="s">
        <v>201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09" x14ac:dyDescent="0.25">
      <c r="A68">
        <v>16</v>
      </c>
      <c r="B68" t="s">
        <v>116</v>
      </c>
      <c r="C68" t="s">
        <v>199</v>
      </c>
      <c r="D68" s="2">
        <v>45017</v>
      </c>
      <c r="E68">
        <v>7179.89</v>
      </c>
      <c r="F68" s="2">
        <v>45057</v>
      </c>
      <c r="G68" s="2">
        <v>45017</v>
      </c>
      <c r="H68" s="2">
        <v>45382</v>
      </c>
      <c r="I68">
        <v>598.32000000000005</v>
      </c>
      <c r="J68">
        <v>12</v>
      </c>
      <c r="K68">
        <v>3</v>
      </c>
      <c r="L68">
        <v>0.03</v>
      </c>
      <c r="M68" t="s">
        <v>201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09" x14ac:dyDescent="0.25">
      <c r="A69">
        <v>16</v>
      </c>
      <c r="B69" t="s">
        <v>116</v>
      </c>
      <c r="C69" t="s">
        <v>199</v>
      </c>
      <c r="D69" s="2">
        <v>45383</v>
      </c>
      <c r="E69">
        <v>6429.2</v>
      </c>
      <c r="F69" s="2">
        <v>45423</v>
      </c>
      <c r="G69" s="2">
        <v>45383</v>
      </c>
      <c r="H69" s="2">
        <v>45747</v>
      </c>
      <c r="I69">
        <v>535.77</v>
      </c>
      <c r="J69">
        <v>12</v>
      </c>
      <c r="K69">
        <v>4</v>
      </c>
      <c r="L69">
        <v>0.03</v>
      </c>
      <c r="M69" t="s">
        <v>201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09" x14ac:dyDescent="0.25">
      <c r="A70">
        <v>16</v>
      </c>
      <c r="B70" t="s">
        <v>116</v>
      </c>
      <c r="C70" t="s">
        <v>199</v>
      </c>
      <c r="D70" s="2">
        <v>45748</v>
      </c>
      <c r="E70">
        <v>5757</v>
      </c>
      <c r="F70" s="2">
        <v>45788</v>
      </c>
      <c r="G70" s="2">
        <v>45748</v>
      </c>
      <c r="H70" s="2">
        <v>46112</v>
      </c>
      <c r="I70">
        <v>479.75</v>
      </c>
      <c r="J70">
        <v>12</v>
      </c>
      <c r="K70">
        <v>5</v>
      </c>
      <c r="L70">
        <v>0.03</v>
      </c>
      <c r="M70" t="s">
        <v>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09" x14ac:dyDescent="0.25">
      <c r="A71">
        <v>16</v>
      </c>
      <c r="B71" t="s">
        <v>116</v>
      </c>
      <c r="C71" t="s">
        <v>199</v>
      </c>
      <c r="D71" s="2">
        <v>46113</v>
      </c>
      <c r="E71">
        <v>5155.08</v>
      </c>
      <c r="F71" s="2">
        <v>46153</v>
      </c>
      <c r="G71" s="2">
        <v>46113</v>
      </c>
      <c r="H71" s="2">
        <v>46477</v>
      </c>
      <c r="I71">
        <v>429.59</v>
      </c>
      <c r="J71">
        <v>12</v>
      </c>
      <c r="K71">
        <v>6</v>
      </c>
      <c r="L71">
        <v>0.03</v>
      </c>
      <c r="M71" t="s">
        <v>201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</row>
    <row r="72" spans="1:109" x14ac:dyDescent="0.25">
      <c r="A72">
        <v>17</v>
      </c>
      <c r="B72" t="s">
        <v>116</v>
      </c>
      <c r="C72" t="s">
        <v>199</v>
      </c>
      <c r="D72" s="2">
        <v>43922</v>
      </c>
      <c r="E72">
        <v>5000</v>
      </c>
      <c r="F72" s="2">
        <v>43962</v>
      </c>
      <c r="G72" s="2">
        <v>43922</v>
      </c>
      <c r="H72" s="2">
        <v>44286</v>
      </c>
      <c r="I72">
        <v>416.67</v>
      </c>
      <c r="J72">
        <v>12</v>
      </c>
      <c r="K72">
        <v>0</v>
      </c>
      <c r="L72">
        <v>0.05</v>
      </c>
      <c r="M72" t="s">
        <v>201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 x14ac:dyDescent="0.25">
      <c r="A73">
        <v>17</v>
      </c>
      <c r="B73" t="s">
        <v>116</v>
      </c>
      <c r="C73" t="s">
        <v>199</v>
      </c>
      <c r="D73" s="2">
        <v>44287</v>
      </c>
      <c r="E73">
        <v>4477.2299999999996</v>
      </c>
      <c r="F73" s="2">
        <v>44327</v>
      </c>
      <c r="G73" s="2">
        <v>44287</v>
      </c>
      <c r="H73" s="2">
        <v>44651</v>
      </c>
      <c r="I73">
        <v>373.1</v>
      </c>
      <c r="J73">
        <v>12</v>
      </c>
      <c r="K73">
        <v>1</v>
      </c>
      <c r="L73">
        <v>0.03</v>
      </c>
      <c r="M73" t="s">
        <v>201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</row>
    <row r="74" spans="1:109" x14ac:dyDescent="0.25">
      <c r="A74">
        <v>17</v>
      </c>
      <c r="B74" t="s">
        <v>116</v>
      </c>
      <c r="C74" t="s">
        <v>199</v>
      </c>
      <c r="D74" s="2">
        <v>44652</v>
      </c>
      <c r="E74">
        <v>4009.11</v>
      </c>
      <c r="F74" s="2">
        <v>44692</v>
      </c>
      <c r="G74" s="2">
        <v>44652</v>
      </c>
      <c r="H74" s="2">
        <v>45016</v>
      </c>
      <c r="I74">
        <v>334.09</v>
      </c>
      <c r="J74">
        <v>12</v>
      </c>
      <c r="K74">
        <v>2</v>
      </c>
      <c r="L74">
        <v>0.03</v>
      </c>
      <c r="M74" t="s">
        <v>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</row>
    <row r="75" spans="1:109" x14ac:dyDescent="0.25">
      <c r="A75">
        <v>17</v>
      </c>
      <c r="B75" t="s">
        <v>116</v>
      </c>
      <c r="C75" t="s">
        <v>199</v>
      </c>
      <c r="D75" s="2">
        <v>45017</v>
      </c>
      <c r="E75">
        <v>3589.94</v>
      </c>
      <c r="F75" s="2">
        <v>45057</v>
      </c>
      <c r="G75" s="2">
        <v>45017</v>
      </c>
      <c r="H75" s="2">
        <v>45382</v>
      </c>
      <c r="I75">
        <v>299.16000000000003</v>
      </c>
      <c r="J75">
        <v>12</v>
      </c>
      <c r="K75">
        <v>3</v>
      </c>
      <c r="L75">
        <v>0.03</v>
      </c>
      <c r="M75" t="s">
        <v>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</row>
    <row r="76" spans="1:109" x14ac:dyDescent="0.25">
      <c r="A76">
        <v>17</v>
      </c>
      <c r="B76" t="s">
        <v>116</v>
      </c>
      <c r="C76" t="s">
        <v>199</v>
      </c>
      <c r="D76" s="2">
        <v>45383</v>
      </c>
      <c r="E76">
        <v>3214.6</v>
      </c>
      <c r="F76" s="2">
        <v>45423</v>
      </c>
      <c r="G76" s="2">
        <v>45383</v>
      </c>
      <c r="H76" s="2">
        <v>45747</v>
      </c>
      <c r="I76">
        <v>267.88</v>
      </c>
      <c r="J76">
        <v>12</v>
      </c>
      <c r="K76">
        <v>4</v>
      </c>
      <c r="L76">
        <v>0.03</v>
      </c>
      <c r="M76" t="s">
        <v>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</row>
    <row r="77" spans="1:109" x14ac:dyDescent="0.25">
      <c r="A77">
        <v>17</v>
      </c>
      <c r="B77" t="s">
        <v>116</v>
      </c>
      <c r="C77" t="s">
        <v>199</v>
      </c>
      <c r="D77" s="2">
        <v>45748</v>
      </c>
      <c r="E77">
        <v>2878.5</v>
      </c>
      <c r="F77" s="2">
        <v>45788</v>
      </c>
      <c r="G77" s="2">
        <v>45748</v>
      </c>
      <c r="H77" s="2">
        <v>46112</v>
      </c>
      <c r="I77">
        <v>239.87</v>
      </c>
      <c r="J77">
        <v>12</v>
      </c>
      <c r="K77">
        <v>5</v>
      </c>
      <c r="L77">
        <v>0.03</v>
      </c>
      <c r="M77" t="s">
        <v>201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</row>
    <row r="78" spans="1:109" x14ac:dyDescent="0.25">
      <c r="A78">
        <v>17</v>
      </c>
      <c r="B78" t="s">
        <v>116</v>
      </c>
      <c r="C78" t="s">
        <v>199</v>
      </c>
      <c r="D78" s="2">
        <v>46113</v>
      </c>
      <c r="E78">
        <v>2577.54</v>
      </c>
      <c r="F78" s="2">
        <v>46153</v>
      </c>
      <c r="G78" s="2">
        <v>46113</v>
      </c>
      <c r="H78" s="2">
        <v>46477</v>
      </c>
      <c r="I78">
        <v>214.79</v>
      </c>
      <c r="J78">
        <v>12</v>
      </c>
      <c r="K78">
        <v>6</v>
      </c>
      <c r="L78">
        <v>0.03</v>
      </c>
      <c r="M78" t="s">
        <v>201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</row>
    <row r="79" spans="1:109" x14ac:dyDescent="0.25">
      <c r="A79">
        <v>18</v>
      </c>
      <c r="B79" t="s">
        <v>117</v>
      </c>
      <c r="C79" t="s">
        <v>199</v>
      </c>
      <c r="D79" s="2">
        <v>43952</v>
      </c>
      <c r="E79">
        <v>30000</v>
      </c>
      <c r="F79" s="2">
        <v>43992</v>
      </c>
      <c r="G79" s="2">
        <v>43952</v>
      </c>
      <c r="H79" s="2">
        <v>44316</v>
      </c>
      <c r="I79">
        <v>2500</v>
      </c>
      <c r="J79">
        <v>12</v>
      </c>
      <c r="K79">
        <v>0</v>
      </c>
      <c r="L79">
        <v>0.05</v>
      </c>
      <c r="M79" t="s">
        <v>201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09" x14ac:dyDescent="0.25">
      <c r="A80">
        <v>18</v>
      </c>
      <c r="B80" t="s">
        <v>117</v>
      </c>
      <c r="C80" t="s">
        <v>199</v>
      </c>
      <c r="D80" s="2">
        <v>44317</v>
      </c>
      <c r="E80">
        <v>26863.37</v>
      </c>
      <c r="F80" s="2">
        <v>44357</v>
      </c>
      <c r="G80" s="2">
        <v>44317</v>
      </c>
      <c r="H80" s="2">
        <v>44681</v>
      </c>
      <c r="I80">
        <v>2238.61</v>
      </c>
      <c r="J80">
        <v>12</v>
      </c>
      <c r="K80">
        <v>1</v>
      </c>
      <c r="L80">
        <v>0.03</v>
      </c>
      <c r="M80" t="s">
        <v>201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</row>
    <row r="81" spans="1:109" x14ac:dyDescent="0.25">
      <c r="A81">
        <v>18</v>
      </c>
      <c r="B81" t="s">
        <v>117</v>
      </c>
      <c r="C81" t="s">
        <v>199</v>
      </c>
      <c r="D81" s="2">
        <v>44682</v>
      </c>
      <c r="E81">
        <v>24054.68</v>
      </c>
      <c r="F81" s="2">
        <v>44722</v>
      </c>
      <c r="G81" s="2">
        <v>44682</v>
      </c>
      <c r="H81" s="2">
        <v>45046</v>
      </c>
      <c r="I81">
        <v>2004.56</v>
      </c>
      <c r="J81">
        <v>12</v>
      </c>
      <c r="K81">
        <v>2</v>
      </c>
      <c r="L81">
        <v>0.03</v>
      </c>
      <c r="M81" t="s">
        <v>201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 x14ac:dyDescent="0.25">
      <c r="A82">
        <v>18</v>
      </c>
      <c r="B82" t="s">
        <v>117</v>
      </c>
      <c r="C82" t="s">
        <v>199</v>
      </c>
      <c r="D82" s="2">
        <v>45047</v>
      </c>
      <c r="E82">
        <v>21539.66</v>
      </c>
      <c r="F82" s="2">
        <v>45087</v>
      </c>
      <c r="G82" s="2">
        <v>45047</v>
      </c>
      <c r="H82" s="2">
        <v>45412</v>
      </c>
      <c r="I82">
        <v>1794.97</v>
      </c>
      <c r="J82">
        <v>12</v>
      </c>
      <c r="K82">
        <v>3</v>
      </c>
      <c r="L82">
        <v>0.03</v>
      </c>
      <c r="M82" t="s">
        <v>201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 x14ac:dyDescent="0.25">
      <c r="A83">
        <v>18</v>
      </c>
      <c r="B83" t="s">
        <v>117</v>
      </c>
      <c r="C83" t="s">
        <v>199</v>
      </c>
      <c r="D83" s="2">
        <v>45413</v>
      </c>
      <c r="E83">
        <v>19287.59</v>
      </c>
      <c r="F83" s="2">
        <v>45453</v>
      </c>
      <c r="G83" s="2">
        <v>45413</v>
      </c>
      <c r="H83" s="2">
        <v>45777</v>
      </c>
      <c r="I83">
        <v>1607.3</v>
      </c>
      <c r="J83">
        <v>12</v>
      </c>
      <c r="K83">
        <v>4</v>
      </c>
      <c r="L83">
        <v>0.03</v>
      </c>
      <c r="M83" t="s">
        <v>201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 x14ac:dyDescent="0.25">
      <c r="A84">
        <v>18</v>
      </c>
      <c r="B84" t="s">
        <v>117</v>
      </c>
      <c r="C84" t="s">
        <v>199</v>
      </c>
      <c r="D84" s="2">
        <v>45778</v>
      </c>
      <c r="E84">
        <v>17270.990000000002</v>
      </c>
      <c r="F84" s="2">
        <v>45818</v>
      </c>
      <c r="G84" s="2">
        <v>45778</v>
      </c>
      <c r="H84" s="2">
        <v>46142</v>
      </c>
      <c r="I84">
        <v>1439.25</v>
      </c>
      <c r="J84">
        <v>12</v>
      </c>
      <c r="K84">
        <v>5</v>
      </c>
      <c r="L84">
        <v>0.03</v>
      </c>
      <c r="M84" t="s">
        <v>201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 x14ac:dyDescent="0.25">
      <c r="A85">
        <v>18</v>
      </c>
      <c r="B85" t="s">
        <v>117</v>
      </c>
      <c r="C85" t="s">
        <v>199</v>
      </c>
      <c r="D85" s="2">
        <v>46143</v>
      </c>
      <c r="E85">
        <v>15465.23</v>
      </c>
      <c r="F85" s="2">
        <v>46183</v>
      </c>
      <c r="G85" s="2">
        <v>46143</v>
      </c>
      <c r="H85" s="2">
        <v>46507</v>
      </c>
      <c r="I85">
        <v>1288.77</v>
      </c>
      <c r="J85">
        <v>12</v>
      </c>
      <c r="K85">
        <v>6</v>
      </c>
      <c r="L85">
        <v>0.03</v>
      </c>
      <c r="M85" t="s">
        <v>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</row>
    <row r="86" spans="1:109" x14ac:dyDescent="0.25">
      <c r="A86">
        <v>19</v>
      </c>
      <c r="B86" t="s">
        <v>117</v>
      </c>
      <c r="C86" t="s">
        <v>199</v>
      </c>
      <c r="D86" s="2">
        <v>44044</v>
      </c>
      <c r="E86">
        <v>3000</v>
      </c>
      <c r="F86" s="2">
        <v>44084</v>
      </c>
      <c r="G86" s="2">
        <v>44044</v>
      </c>
      <c r="H86" s="2">
        <v>44316</v>
      </c>
      <c r="I86">
        <v>333.33</v>
      </c>
      <c r="J86">
        <v>9</v>
      </c>
      <c r="K86">
        <v>0</v>
      </c>
      <c r="L86">
        <v>0.05</v>
      </c>
      <c r="M86" t="s">
        <v>201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 x14ac:dyDescent="0.25">
      <c r="A87">
        <v>19</v>
      </c>
      <c r="B87" t="s">
        <v>117</v>
      </c>
      <c r="C87" t="s">
        <v>199</v>
      </c>
      <c r="D87" s="2">
        <v>44317</v>
      </c>
      <c r="E87">
        <v>2686.34</v>
      </c>
      <c r="F87" s="2">
        <v>44357</v>
      </c>
      <c r="G87" s="2">
        <v>44317</v>
      </c>
      <c r="H87" s="2">
        <v>44592</v>
      </c>
      <c r="I87">
        <v>298.48</v>
      </c>
      <c r="J87">
        <v>9</v>
      </c>
      <c r="K87">
        <v>1</v>
      </c>
      <c r="L87">
        <v>0.03</v>
      </c>
      <c r="M87" t="s">
        <v>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 x14ac:dyDescent="0.25">
      <c r="A88">
        <v>19</v>
      </c>
      <c r="B88" t="s">
        <v>117</v>
      </c>
      <c r="C88" t="s">
        <v>199</v>
      </c>
      <c r="D88" s="2">
        <v>44593</v>
      </c>
      <c r="E88">
        <v>2405.4699999999998</v>
      </c>
      <c r="F88" s="2">
        <v>44633</v>
      </c>
      <c r="G88" s="2">
        <v>44593</v>
      </c>
      <c r="H88" s="2">
        <v>44865</v>
      </c>
      <c r="I88">
        <v>267.27</v>
      </c>
      <c r="J88">
        <v>9</v>
      </c>
      <c r="K88">
        <v>2</v>
      </c>
      <c r="L88">
        <v>0.03</v>
      </c>
      <c r="M88" t="s">
        <v>201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 x14ac:dyDescent="0.25">
      <c r="A89">
        <v>19</v>
      </c>
      <c r="B89" t="s">
        <v>117</v>
      </c>
      <c r="C89" t="s">
        <v>199</v>
      </c>
      <c r="D89" s="2">
        <v>44866</v>
      </c>
      <c r="E89">
        <v>2153.9699999999998</v>
      </c>
      <c r="F89" s="2">
        <v>44906</v>
      </c>
      <c r="G89" s="2">
        <v>44866</v>
      </c>
      <c r="H89" s="2">
        <v>45138</v>
      </c>
      <c r="I89">
        <v>239.33</v>
      </c>
      <c r="J89">
        <v>9</v>
      </c>
      <c r="K89">
        <v>3</v>
      </c>
      <c r="L89">
        <v>0.03</v>
      </c>
      <c r="M89" t="s">
        <v>201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</row>
    <row r="90" spans="1:109" x14ac:dyDescent="0.25">
      <c r="A90">
        <v>19</v>
      </c>
      <c r="B90" t="s">
        <v>117</v>
      </c>
      <c r="C90" t="s">
        <v>199</v>
      </c>
      <c r="D90" s="2">
        <v>45139</v>
      </c>
      <c r="E90">
        <v>1928.76</v>
      </c>
      <c r="F90" s="2">
        <v>45179</v>
      </c>
      <c r="G90" s="2">
        <v>45139</v>
      </c>
      <c r="H90" s="2">
        <v>45412</v>
      </c>
      <c r="I90">
        <v>214.31</v>
      </c>
      <c r="J90">
        <v>9</v>
      </c>
      <c r="K90">
        <v>4</v>
      </c>
      <c r="L90">
        <v>0.03</v>
      </c>
      <c r="M90" t="s">
        <v>201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 x14ac:dyDescent="0.25">
      <c r="A91">
        <v>19</v>
      </c>
      <c r="B91" t="s">
        <v>117</v>
      </c>
      <c r="C91" t="s">
        <v>199</v>
      </c>
      <c r="D91" s="2">
        <v>45413</v>
      </c>
      <c r="E91">
        <v>1727.1</v>
      </c>
      <c r="F91" s="2">
        <v>45453</v>
      </c>
      <c r="G91" s="2">
        <v>45413</v>
      </c>
      <c r="H91" s="2">
        <v>45688</v>
      </c>
      <c r="I91">
        <v>191.9</v>
      </c>
      <c r="J91">
        <v>9</v>
      </c>
      <c r="K91">
        <v>5</v>
      </c>
      <c r="L91">
        <v>0.03</v>
      </c>
      <c r="M91" t="s">
        <v>201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 x14ac:dyDescent="0.25">
      <c r="A92">
        <v>19</v>
      </c>
      <c r="B92" t="s">
        <v>117</v>
      </c>
      <c r="C92" t="s">
        <v>199</v>
      </c>
      <c r="D92" s="2">
        <v>45689</v>
      </c>
      <c r="E92">
        <v>1546.52</v>
      </c>
      <c r="F92" s="2">
        <v>45729</v>
      </c>
      <c r="G92" s="2">
        <v>45689</v>
      </c>
      <c r="H92" s="2">
        <v>45961</v>
      </c>
      <c r="I92">
        <v>171.84</v>
      </c>
      <c r="J92">
        <v>9</v>
      </c>
      <c r="K92">
        <v>6</v>
      </c>
      <c r="L92">
        <v>0.03</v>
      </c>
      <c r="M92" t="s">
        <v>201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 x14ac:dyDescent="0.25">
      <c r="A93">
        <v>19</v>
      </c>
      <c r="B93" t="s">
        <v>117</v>
      </c>
      <c r="C93" t="s">
        <v>199</v>
      </c>
      <c r="D93" s="2">
        <v>45962</v>
      </c>
      <c r="E93">
        <v>1384.83</v>
      </c>
      <c r="F93" s="2">
        <v>46002</v>
      </c>
      <c r="G93" s="2">
        <v>45962</v>
      </c>
      <c r="H93" s="2">
        <v>46234</v>
      </c>
      <c r="I93">
        <v>153.87</v>
      </c>
      <c r="J93">
        <v>9</v>
      </c>
      <c r="K93">
        <v>7</v>
      </c>
      <c r="L93">
        <v>0.03</v>
      </c>
      <c r="M93" t="s">
        <v>201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 x14ac:dyDescent="0.25">
      <c r="A94">
        <v>19</v>
      </c>
      <c r="B94" t="s">
        <v>117</v>
      </c>
      <c r="C94" t="s">
        <v>199</v>
      </c>
      <c r="D94" s="2">
        <v>46235</v>
      </c>
      <c r="E94">
        <v>1240.04</v>
      </c>
      <c r="F94" s="2">
        <v>46275</v>
      </c>
      <c r="G94" s="2">
        <v>46235</v>
      </c>
      <c r="H94" s="2">
        <v>46507</v>
      </c>
      <c r="I94">
        <v>137.78</v>
      </c>
      <c r="J94">
        <v>9</v>
      </c>
      <c r="K94">
        <v>8</v>
      </c>
      <c r="L94">
        <v>0.03</v>
      </c>
      <c r="M94" t="s">
        <v>201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</row>
    <row r="95" spans="1:109" x14ac:dyDescent="0.25">
      <c r="A95">
        <v>20</v>
      </c>
      <c r="B95" t="s">
        <v>118</v>
      </c>
      <c r="C95" t="s">
        <v>200</v>
      </c>
      <c r="D95" s="2">
        <v>43952</v>
      </c>
      <c r="E95">
        <v>140000</v>
      </c>
      <c r="F95" s="2">
        <v>43992</v>
      </c>
      <c r="G95" s="2">
        <v>43952</v>
      </c>
      <c r="H95" s="2">
        <v>44316</v>
      </c>
      <c r="I95">
        <v>11666.67</v>
      </c>
      <c r="J95">
        <v>12</v>
      </c>
      <c r="K95">
        <v>0</v>
      </c>
      <c r="L95">
        <v>0.05</v>
      </c>
      <c r="M95" t="s">
        <v>201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 x14ac:dyDescent="0.25">
      <c r="A96">
        <v>20</v>
      </c>
      <c r="B96" t="s">
        <v>118</v>
      </c>
      <c r="C96" t="s">
        <v>200</v>
      </c>
      <c r="D96" s="2">
        <v>44317</v>
      </c>
      <c r="E96">
        <v>124727.27</v>
      </c>
      <c r="F96" s="2">
        <v>44357</v>
      </c>
      <c r="G96" s="2">
        <v>44317</v>
      </c>
      <c r="H96" s="2">
        <v>44681</v>
      </c>
      <c r="I96">
        <v>10393.94</v>
      </c>
      <c r="J96">
        <v>12</v>
      </c>
      <c r="K96">
        <v>1</v>
      </c>
      <c r="L96">
        <v>0.03</v>
      </c>
      <c r="M96" t="s">
        <v>201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 x14ac:dyDescent="0.25">
      <c r="A97">
        <v>20</v>
      </c>
      <c r="B97" t="s">
        <v>118</v>
      </c>
      <c r="C97" t="s">
        <v>200</v>
      </c>
      <c r="D97" s="2">
        <v>44682</v>
      </c>
      <c r="E97">
        <v>111120.66</v>
      </c>
      <c r="F97" s="2">
        <v>44722</v>
      </c>
      <c r="G97" s="2">
        <v>44682</v>
      </c>
      <c r="H97" s="2">
        <v>45046</v>
      </c>
      <c r="I97">
        <v>9260.06</v>
      </c>
      <c r="J97">
        <v>12</v>
      </c>
      <c r="K97">
        <v>2</v>
      </c>
      <c r="L97">
        <v>0.03</v>
      </c>
      <c r="M97" t="s">
        <v>201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 x14ac:dyDescent="0.25">
      <c r="A98">
        <v>20</v>
      </c>
      <c r="B98" t="s">
        <v>118</v>
      </c>
      <c r="C98" t="s">
        <v>200</v>
      </c>
      <c r="D98" s="2">
        <v>45047</v>
      </c>
      <c r="E98">
        <v>98998.41</v>
      </c>
      <c r="F98" s="2">
        <v>45087</v>
      </c>
      <c r="G98" s="2">
        <v>45047</v>
      </c>
      <c r="H98" s="2">
        <v>45412</v>
      </c>
      <c r="I98">
        <v>8249.8700000000008</v>
      </c>
      <c r="J98">
        <v>12</v>
      </c>
      <c r="K98">
        <v>3</v>
      </c>
      <c r="L98">
        <v>0.03</v>
      </c>
      <c r="M98" t="s">
        <v>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</row>
    <row r="99" spans="1:109" x14ac:dyDescent="0.25">
      <c r="A99">
        <v>20</v>
      </c>
      <c r="B99" t="s">
        <v>118</v>
      </c>
      <c r="C99" t="s">
        <v>200</v>
      </c>
      <c r="D99" s="2">
        <v>45413</v>
      </c>
      <c r="E99">
        <v>88198.58</v>
      </c>
      <c r="F99" s="2">
        <v>45453</v>
      </c>
      <c r="G99" s="2">
        <v>45413</v>
      </c>
      <c r="H99" s="2">
        <v>45777</v>
      </c>
      <c r="I99">
        <v>7349.88</v>
      </c>
      <c r="J99">
        <v>12</v>
      </c>
      <c r="K99">
        <v>4</v>
      </c>
      <c r="L99">
        <v>0.03</v>
      </c>
      <c r="M99" t="s">
        <v>201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 x14ac:dyDescent="0.25">
      <c r="A100">
        <v>20</v>
      </c>
      <c r="B100" t="s">
        <v>118</v>
      </c>
      <c r="C100" t="s">
        <v>200</v>
      </c>
      <c r="D100" s="2">
        <v>45778</v>
      </c>
      <c r="E100">
        <v>78576.92</v>
      </c>
      <c r="F100" s="2">
        <v>45818</v>
      </c>
      <c r="G100" s="2">
        <v>45778</v>
      </c>
      <c r="H100" s="2">
        <v>46142</v>
      </c>
      <c r="I100">
        <v>6548.08</v>
      </c>
      <c r="J100">
        <v>12</v>
      </c>
      <c r="K100">
        <v>5</v>
      </c>
      <c r="L100">
        <v>0.03</v>
      </c>
      <c r="M100" t="s">
        <v>201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 x14ac:dyDescent="0.25">
      <c r="A101">
        <v>20</v>
      </c>
      <c r="B101" t="s">
        <v>118</v>
      </c>
      <c r="C101" t="s">
        <v>200</v>
      </c>
      <c r="D101" s="2">
        <v>46143</v>
      </c>
      <c r="E101">
        <v>70004.89</v>
      </c>
      <c r="F101" s="2">
        <v>46183</v>
      </c>
      <c r="G101" s="2">
        <v>46143</v>
      </c>
      <c r="H101" s="2">
        <v>46507</v>
      </c>
      <c r="I101">
        <v>5833.74</v>
      </c>
      <c r="J101">
        <v>12</v>
      </c>
      <c r="K101">
        <v>6</v>
      </c>
      <c r="L101">
        <v>0.03</v>
      </c>
      <c r="M101" t="s">
        <v>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</row>
    <row r="102" spans="1:109" x14ac:dyDescent="0.25">
      <c r="A102">
        <v>21</v>
      </c>
      <c r="B102" t="s">
        <v>109</v>
      </c>
      <c r="C102" t="s">
        <v>196</v>
      </c>
      <c r="D102" s="2">
        <v>43952</v>
      </c>
      <c r="E102">
        <v>130000</v>
      </c>
      <c r="F102" s="2">
        <v>43992</v>
      </c>
      <c r="G102" s="2">
        <v>43952</v>
      </c>
      <c r="H102" s="2">
        <v>44316</v>
      </c>
      <c r="I102">
        <v>10833.33</v>
      </c>
      <c r="J102">
        <v>12</v>
      </c>
      <c r="K102">
        <v>0</v>
      </c>
      <c r="L102">
        <v>0.05</v>
      </c>
      <c r="M102" t="s">
        <v>201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</row>
    <row r="103" spans="1:109" x14ac:dyDescent="0.25">
      <c r="A103">
        <v>21</v>
      </c>
      <c r="B103" t="s">
        <v>109</v>
      </c>
      <c r="C103" t="s">
        <v>196</v>
      </c>
      <c r="D103" s="2">
        <v>44317</v>
      </c>
      <c r="E103">
        <v>119507.96</v>
      </c>
      <c r="F103" s="2">
        <v>44357</v>
      </c>
      <c r="G103" s="2">
        <v>44317</v>
      </c>
      <c r="H103" s="2">
        <v>44681</v>
      </c>
      <c r="I103">
        <v>9959</v>
      </c>
      <c r="J103">
        <v>12</v>
      </c>
      <c r="K103">
        <v>1</v>
      </c>
      <c r="L103">
        <v>0.03</v>
      </c>
      <c r="M103" t="s">
        <v>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</row>
    <row r="104" spans="1:109" x14ac:dyDescent="0.25">
      <c r="A104">
        <v>21</v>
      </c>
      <c r="B104" t="s">
        <v>109</v>
      </c>
      <c r="C104" t="s">
        <v>196</v>
      </c>
      <c r="D104" s="2">
        <v>44682</v>
      </c>
      <c r="E104">
        <v>109862.72</v>
      </c>
      <c r="F104" s="2">
        <v>44722</v>
      </c>
      <c r="G104" s="2">
        <v>44682</v>
      </c>
      <c r="H104" s="2">
        <v>45046</v>
      </c>
      <c r="I104">
        <v>9155.23</v>
      </c>
      <c r="J104">
        <v>12</v>
      </c>
      <c r="K104">
        <v>2</v>
      </c>
      <c r="L104">
        <v>0.03</v>
      </c>
      <c r="M104" t="s">
        <v>201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</row>
    <row r="105" spans="1:109" x14ac:dyDescent="0.25">
      <c r="A105">
        <v>21</v>
      </c>
      <c r="B105" t="s">
        <v>109</v>
      </c>
      <c r="C105" t="s">
        <v>196</v>
      </c>
      <c r="D105" s="2">
        <v>45047</v>
      </c>
      <c r="E105">
        <v>100995.92</v>
      </c>
      <c r="F105" s="2">
        <v>45087</v>
      </c>
      <c r="G105" s="2">
        <v>45047</v>
      </c>
      <c r="H105" s="2">
        <v>45412</v>
      </c>
      <c r="I105">
        <v>8416.33</v>
      </c>
      <c r="J105">
        <v>12</v>
      </c>
      <c r="K105">
        <v>3</v>
      </c>
      <c r="L105">
        <v>0.03</v>
      </c>
      <c r="M105" t="s">
        <v>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</row>
    <row r="106" spans="1:109" x14ac:dyDescent="0.25">
      <c r="A106">
        <v>21</v>
      </c>
      <c r="B106" t="s">
        <v>109</v>
      </c>
      <c r="C106" t="s">
        <v>196</v>
      </c>
      <c r="D106" s="2">
        <v>45413</v>
      </c>
      <c r="E106">
        <v>92844.75</v>
      </c>
      <c r="F106" s="2">
        <v>45453</v>
      </c>
      <c r="G106" s="2">
        <v>45413</v>
      </c>
      <c r="H106" s="2">
        <v>45777</v>
      </c>
      <c r="I106">
        <v>7737.06</v>
      </c>
      <c r="J106">
        <v>12</v>
      </c>
      <c r="K106">
        <v>4</v>
      </c>
      <c r="L106">
        <v>0.03</v>
      </c>
      <c r="M106" t="s">
        <v>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</row>
    <row r="107" spans="1:109" x14ac:dyDescent="0.25">
      <c r="A107">
        <v>21</v>
      </c>
      <c r="B107" t="s">
        <v>109</v>
      </c>
      <c r="C107" t="s">
        <v>196</v>
      </c>
      <c r="D107" s="2">
        <v>45778</v>
      </c>
      <c r="E107">
        <v>85351.44</v>
      </c>
      <c r="F107" s="2">
        <v>45818</v>
      </c>
      <c r="G107" s="2">
        <v>45778</v>
      </c>
      <c r="H107" s="2">
        <v>46142</v>
      </c>
      <c r="I107">
        <v>7112.62</v>
      </c>
      <c r="J107">
        <v>12</v>
      </c>
      <c r="K107">
        <v>5</v>
      </c>
      <c r="L107">
        <v>0.03</v>
      </c>
      <c r="M107" t="s">
        <v>201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</row>
    <row r="108" spans="1:109" x14ac:dyDescent="0.25">
      <c r="A108">
        <v>21</v>
      </c>
      <c r="B108" t="s">
        <v>109</v>
      </c>
      <c r="C108" t="s">
        <v>196</v>
      </c>
      <c r="D108" s="2">
        <v>46143</v>
      </c>
      <c r="E108">
        <v>78462.899999999994</v>
      </c>
      <c r="F108" s="2">
        <v>46183</v>
      </c>
      <c r="G108" s="2">
        <v>46143</v>
      </c>
      <c r="H108" s="2">
        <v>46507</v>
      </c>
      <c r="I108">
        <v>6538.57</v>
      </c>
      <c r="J108">
        <v>12</v>
      </c>
      <c r="K108">
        <v>6</v>
      </c>
      <c r="L108">
        <v>0.03</v>
      </c>
      <c r="M108" t="s">
        <v>201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</row>
    <row r="109" spans="1:109" x14ac:dyDescent="0.25">
      <c r="A109">
        <v>23</v>
      </c>
      <c r="B109" t="s">
        <v>119</v>
      </c>
      <c r="C109" t="s">
        <v>196</v>
      </c>
      <c r="D109" s="2">
        <v>44228</v>
      </c>
      <c r="E109">
        <v>7500</v>
      </c>
      <c r="F109" s="2">
        <v>44268</v>
      </c>
      <c r="G109" s="2">
        <v>44228</v>
      </c>
      <c r="H109" s="2">
        <v>44316</v>
      </c>
      <c r="I109">
        <v>2500</v>
      </c>
      <c r="J109">
        <v>3</v>
      </c>
      <c r="K109">
        <v>0</v>
      </c>
      <c r="L109">
        <v>0.05</v>
      </c>
      <c r="M109" t="s">
        <v>201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 x14ac:dyDescent="0.25">
      <c r="A110">
        <v>23</v>
      </c>
      <c r="B110" t="s">
        <v>119</v>
      </c>
      <c r="C110" t="s">
        <v>196</v>
      </c>
      <c r="D110" s="2">
        <v>44317</v>
      </c>
      <c r="E110">
        <v>6894.69</v>
      </c>
      <c r="F110" s="2">
        <v>44357</v>
      </c>
      <c r="G110" s="2">
        <v>44317</v>
      </c>
      <c r="H110" s="2">
        <v>44408</v>
      </c>
      <c r="I110">
        <v>2298.23</v>
      </c>
      <c r="J110">
        <v>3</v>
      </c>
      <c r="K110">
        <v>1</v>
      </c>
      <c r="L110">
        <v>0.03</v>
      </c>
      <c r="M110" t="s">
        <v>201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 x14ac:dyDescent="0.25">
      <c r="A111">
        <v>23</v>
      </c>
      <c r="B111" t="s">
        <v>119</v>
      </c>
      <c r="C111" t="s">
        <v>196</v>
      </c>
      <c r="D111" s="2">
        <v>44409</v>
      </c>
      <c r="E111">
        <v>6338.23</v>
      </c>
      <c r="F111" s="2">
        <v>44449</v>
      </c>
      <c r="G111" s="2">
        <v>44409</v>
      </c>
      <c r="H111" s="2">
        <v>44500</v>
      </c>
      <c r="I111">
        <v>2112.7399999999998</v>
      </c>
      <c r="J111">
        <v>3</v>
      </c>
      <c r="K111">
        <v>2</v>
      </c>
      <c r="L111">
        <v>0.03</v>
      </c>
      <c r="M111" t="s">
        <v>201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 x14ac:dyDescent="0.25">
      <c r="A112">
        <v>23</v>
      </c>
      <c r="B112" t="s">
        <v>119</v>
      </c>
      <c r="C112" t="s">
        <v>196</v>
      </c>
      <c r="D112" s="2">
        <v>44501</v>
      </c>
      <c r="E112">
        <v>5826.69</v>
      </c>
      <c r="F112" s="2">
        <v>44541</v>
      </c>
      <c r="G112" s="2">
        <v>44501</v>
      </c>
      <c r="H112" s="2">
        <v>44592</v>
      </c>
      <c r="I112">
        <v>1942.23</v>
      </c>
      <c r="J112">
        <v>3</v>
      </c>
      <c r="K112">
        <v>3</v>
      </c>
      <c r="L112">
        <v>0.03</v>
      </c>
      <c r="M112" t="s">
        <v>201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09" x14ac:dyDescent="0.25">
      <c r="A113">
        <v>23</v>
      </c>
      <c r="B113" t="s">
        <v>119</v>
      </c>
      <c r="C113" t="s">
        <v>196</v>
      </c>
      <c r="D113" s="2">
        <v>44593</v>
      </c>
      <c r="E113">
        <v>5356.43</v>
      </c>
      <c r="F113" s="2">
        <v>44633</v>
      </c>
      <c r="G113" s="2">
        <v>44593</v>
      </c>
      <c r="H113" s="2">
        <v>44681</v>
      </c>
      <c r="I113">
        <v>1785.48</v>
      </c>
      <c r="J113">
        <v>3</v>
      </c>
      <c r="K113">
        <v>4</v>
      </c>
      <c r="L113">
        <v>0.03</v>
      </c>
      <c r="M113" t="s">
        <v>201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09" x14ac:dyDescent="0.25">
      <c r="A114">
        <v>23</v>
      </c>
      <c r="B114" t="s">
        <v>119</v>
      </c>
      <c r="C114" t="s">
        <v>196</v>
      </c>
      <c r="D114" s="2">
        <v>44682</v>
      </c>
      <c r="E114">
        <v>4924.12</v>
      </c>
      <c r="F114" s="2">
        <v>44722</v>
      </c>
      <c r="G114" s="2">
        <v>44682</v>
      </c>
      <c r="H114" s="2">
        <v>44773</v>
      </c>
      <c r="I114">
        <v>1641.37</v>
      </c>
      <c r="J114">
        <v>3</v>
      </c>
      <c r="K114">
        <v>5</v>
      </c>
      <c r="L114">
        <v>0.03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09" x14ac:dyDescent="0.25">
      <c r="A115">
        <v>23</v>
      </c>
      <c r="B115" t="s">
        <v>119</v>
      </c>
      <c r="C115" t="s">
        <v>196</v>
      </c>
      <c r="D115" s="2">
        <v>44774</v>
      </c>
      <c r="E115">
        <v>4526.71</v>
      </c>
      <c r="F115" s="2">
        <v>44814</v>
      </c>
      <c r="G115" s="2">
        <v>44774</v>
      </c>
      <c r="H115" s="2">
        <v>44865</v>
      </c>
      <c r="I115">
        <v>1508.9</v>
      </c>
      <c r="J115">
        <v>3</v>
      </c>
      <c r="K115">
        <v>6</v>
      </c>
      <c r="L115">
        <v>0.03</v>
      </c>
      <c r="M115" t="s">
        <v>201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09" x14ac:dyDescent="0.25">
      <c r="A116">
        <v>23</v>
      </c>
      <c r="B116" t="s">
        <v>119</v>
      </c>
      <c r="C116" t="s">
        <v>196</v>
      </c>
      <c r="D116" s="2">
        <v>44866</v>
      </c>
      <c r="E116">
        <v>4161.3599999999997</v>
      </c>
      <c r="F116" s="2">
        <v>44906</v>
      </c>
      <c r="G116" s="2">
        <v>44866</v>
      </c>
      <c r="H116" s="2">
        <v>44957</v>
      </c>
      <c r="I116">
        <v>1387.12</v>
      </c>
      <c r="J116">
        <v>3</v>
      </c>
      <c r="K116">
        <v>7</v>
      </c>
      <c r="L116">
        <v>0.03</v>
      </c>
      <c r="M116" t="s">
        <v>201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09" x14ac:dyDescent="0.25">
      <c r="A117">
        <v>23</v>
      </c>
      <c r="B117" t="s">
        <v>119</v>
      </c>
      <c r="C117" t="s">
        <v>196</v>
      </c>
      <c r="D117" s="2">
        <v>44958</v>
      </c>
      <c r="E117">
        <v>3825.51</v>
      </c>
      <c r="F117" s="2">
        <v>44998</v>
      </c>
      <c r="G117" s="2">
        <v>44958</v>
      </c>
      <c r="H117" s="2">
        <v>45046</v>
      </c>
      <c r="I117">
        <v>1275.17</v>
      </c>
      <c r="J117">
        <v>3</v>
      </c>
      <c r="K117">
        <v>8</v>
      </c>
      <c r="L117">
        <v>0.03</v>
      </c>
      <c r="M117" t="s">
        <v>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09" x14ac:dyDescent="0.25">
      <c r="A118">
        <v>23</v>
      </c>
      <c r="B118" t="s">
        <v>119</v>
      </c>
      <c r="C118" t="s">
        <v>196</v>
      </c>
      <c r="D118" s="2">
        <v>45047</v>
      </c>
      <c r="E118">
        <v>3516.76</v>
      </c>
      <c r="F118" s="2">
        <v>45087</v>
      </c>
      <c r="G118" s="2">
        <v>45047</v>
      </c>
      <c r="H118" s="2">
        <v>45138</v>
      </c>
      <c r="I118">
        <v>1172.25</v>
      </c>
      <c r="J118">
        <v>3</v>
      </c>
      <c r="K118">
        <v>9</v>
      </c>
      <c r="L118">
        <v>0.03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</row>
    <row r="119" spans="1:109" x14ac:dyDescent="0.25">
      <c r="A119">
        <v>23</v>
      </c>
      <c r="B119" t="s">
        <v>119</v>
      </c>
      <c r="C119" t="s">
        <v>196</v>
      </c>
      <c r="D119" s="2">
        <v>45139</v>
      </c>
      <c r="E119">
        <v>3232.93</v>
      </c>
      <c r="F119" s="2">
        <v>45179</v>
      </c>
      <c r="G119" s="2">
        <v>45139</v>
      </c>
      <c r="H119" s="2">
        <v>45230</v>
      </c>
      <c r="I119">
        <v>1077.6400000000001</v>
      </c>
      <c r="J119">
        <v>3</v>
      </c>
      <c r="K119">
        <v>10</v>
      </c>
      <c r="L119">
        <v>0.03</v>
      </c>
      <c r="M119" t="s">
        <v>201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</row>
    <row r="120" spans="1:109" x14ac:dyDescent="0.25">
      <c r="A120">
        <v>23</v>
      </c>
      <c r="B120" t="s">
        <v>119</v>
      </c>
      <c r="C120" t="s">
        <v>196</v>
      </c>
      <c r="D120" s="2">
        <v>45231</v>
      </c>
      <c r="E120">
        <v>2972.01</v>
      </c>
      <c r="F120" s="2">
        <v>45271</v>
      </c>
      <c r="G120" s="2">
        <v>45231</v>
      </c>
      <c r="H120" s="2">
        <v>45322</v>
      </c>
      <c r="I120">
        <v>990.67</v>
      </c>
      <c r="J120">
        <v>3</v>
      </c>
      <c r="K120">
        <v>11</v>
      </c>
      <c r="L120">
        <v>0.03</v>
      </c>
      <c r="M120" t="s">
        <v>201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09" x14ac:dyDescent="0.25">
      <c r="A121">
        <v>23</v>
      </c>
      <c r="B121" t="s">
        <v>119</v>
      </c>
      <c r="C121" t="s">
        <v>196</v>
      </c>
      <c r="D121" s="2">
        <v>45323</v>
      </c>
      <c r="E121">
        <v>2732.14</v>
      </c>
      <c r="F121" s="2">
        <v>45363</v>
      </c>
      <c r="G121" s="2">
        <v>45323</v>
      </c>
      <c r="H121" s="2">
        <v>45412</v>
      </c>
      <c r="I121">
        <v>910.71</v>
      </c>
      <c r="J121">
        <v>3</v>
      </c>
      <c r="K121">
        <v>12</v>
      </c>
      <c r="L121">
        <v>0.03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 x14ac:dyDescent="0.25">
      <c r="A122">
        <v>23</v>
      </c>
      <c r="B122" t="s">
        <v>119</v>
      </c>
      <c r="C122" t="s">
        <v>196</v>
      </c>
      <c r="D122" s="2">
        <v>45413</v>
      </c>
      <c r="E122">
        <v>2511.64</v>
      </c>
      <c r="F122" s="2">
        <v>45453</v>
      </c>
      <c r="G122" s="2">
        <v>45413</v>
      </c>
      <c r="H122" s="2">
        <v>45504</v>
      </c>
      <c r="I122">
        <v>837.21</v>
      </c>
      <c r="J122">
        <v>3</v>
      </c>
      <c r="K122">
        <v>13</v>
      </c>
      <c r="L122">
        <v>0.03</v>
      </c>
      <c r="M122" t="s">
        <v>201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</row>
    <row r="123" spans="1:109" x14ac:dyDescent="0.25">
      <c r="A123">
        <v>23</v>
      </c>
      <c r="B123" t="s">
        <v>119</v>
      </c>
      <c r="C123" t="s">
        <v>196</v>
      </c>
      <c r="D123" s="2">
        <v>45505</v>
      </c>
      <c r="E123">
        <v>2308.9299999999998</v>
      </c>
      <c r="F123" s="2">
        <v>45545</v>
      </c>
      <c r="G123" s="2">
        <v>45505</v>
      </c>
      <c r="H123" s="2">
        <v>45596</v>
      </c>
      <c r="I123">
        <v>769.64</v>
      </c>
      <c r="J123">
        <v>3</v>
      </c>
      <c r="K123">
        <v>14</v>
      </c>
      <c r="L123">
        <v>0.03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</row>
    <row r="124" spans="1:109" x14ac:dyDescent="0.25">
      <c r="A124">
        <v>23</v>
      </c>
      <c r="B124" t="s">
        <v>119</v>
      </c>
      <c r="C124" t="s">
        <v>196</v>
      </c>
      <c r="D124" s="2">
        <v>45597</v>
      </c>
      <c r="E124">
        <v>2122.58</v>
      </c>
      <c r="F124" s="2">
        <v>45637</v>
      </c>
      <c r="G124" s="2">
        <v>45597</v>
      </c>
      <c r="H124" s="2">
        <v>45688</v>
      </c>
      <c r="I124">
        <v>707.53</v>
      </c>
      <c r="J124">
        <v>3</v>
      </c>
      <c r="K124">
        <v>15</v>
      </c>
      <c r="L124">
        <v>0.03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</row>
    <row r="125" spans="1:109" x14ac:dyDescent="0.25">
      <c r="A125">
        <v>23</v>
      </c>
      <c r="B125" t="s">
        <v>119</v>
      </c>
      <c r="C125" t="s">
        <v>196</v>
      </c>
      <c r="D125" s="2">
        <v>45689</v>
      </c>
      <c r="E125">
        <v>1951.27</v>
      </c>
      <c r="F125" s="2">
        <v>45729</v>
      </c>
      <c r="G125" s="2">
        <v>45689</v>
      </c>
      <c r="H125" s="2">
        <v>45777</v>
      </c>
      <c r="I125">
        <v>650.41999999999996</v>
      </c>
      <c r="J125">
        <v>3</v>
      </c>
      <c r="K125">
        <v>16</v>
      </c>
      <c r="L125">
        <v>0.03</v>
      </c>
      <c r="M125" t="s">
        <v>201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</row>
    <row r="126" spans="1:109" x14ac:dyDescent="0.25">
      <c r="A126">
        <v>23</v>
      </c>
      <c r="B126" t="s">
        <v>119</v>
      </c>
      <c r="C126" t="s">
        <v>196</v>
      </c>
      <c r="D126" s="2">
        <v>45778</v>
      </c>
      <c r="E126">
        <v>1793.79</v>
      </c>
      <c r="F126" s="2">
        <v>45818</v>
      </c>
      <c r="G126" s="2">
        <v>45778</v>
      </c>
      <c r="H126" s="2">
        <v>45869</v>
      </c>
      <c r="I126">
        <v>597.92999999999995</v>
      </c>
      <c r="J126">
        <v>3</v>
      </c>
      <c r="K126">
        <v>17</v>
      </c>
      <c r="L126">
        <v>0.03</v>
      </c>
      <c r="M126" t="s">
        <v>201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</row>
    <row r="127" spans="1:109" x14ac:dyDescent="0.25">
      <c r="A127">
        <v>23</v>
      </c>
      <c r="B127" t="s">
        <v>119</v>
      </c>
      <c r="C127" t="s">
        <v>196</v>
      </c>
      <c r="D127" s="2">
        <v>45870</v>
      </c>
      <c r="E127">
        <v>1649.01</v>
      </c>
      <c r="F127" s="2">
        <v>45910</v>
      </c>
      <c r="G127" s="2">
        <v>45870</v>
      </c>
      <c r="H127" s="2">
        <v>45961</v>
      </c>
      <c r="I127">
        <v>549.66999999999996</v>
      </c>
      <c r="J127">
        <v>3</v>
      </c>
      <c r="K127">
        <v>18</v>
      </c>
      <c r="L127">
        <v>0.03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</row>
    <row r="128" spans="1:109" x14ac:dyDescent="0.25">
      <c r="A128">
        <v>23</v>
      </c>
      <c r="B128" t="s">
        <v>119</v>
      </c>
      <c r="C128" t="s">
        <v>196</v>
      </c>
      <c r="D128" s="2">
        <v>45962</v>
      </c>
      <c r="E128">
        <v>1515.93</v>
      </c>
      <c r="F128" s="2">
        <v>46002</v>
      </c>
      <c r="G128" s="2">
        <v>45962</v>
      </c>
      <c r="H128" s="2">
        <v>46053</v>
      </c>
      <c r="I128">
        <v>505.31</v>
      </c>
      <c r="J128">
        <v>3</v>
      </c>
      <c r="K128">
        <v>19</v>
      </c>
      <c r="L128">
        <v>0.03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</row>
    <row r="129" spans="1:109" x14ac:dyDescent="0.25">
      <c r="A129">
        <v>23</v>
      </c>
      <c r="B129" t="s">
        <v>119</v>
      </c>
      <c r="C129" t="s">
        <v>196</v>
      </c>
      <c r="D129" s="2">
        <v>46054</v>
      </c>
      <c r="E129">
        <v>1393.58</v>
      </c>
      <c r="F129" s="2">
        <v>46094</v>
      </c>
      <c r="G129" s="2">
        <v>46054</v>
      </c>
      <c r="H129" s="2">
        <v>46142</v>
      </c>
      <c r="I129">
        <v>464.53</v>
      </c>
      <c r="J129">
        <v>3</v>
      </c>
      <c r="K129">
        <v>20</v>
      </c>
      <c r="L129">
        <v>0.03</v>
      </c>
      <c r="M129" t="s">
        <v>201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 x14ac:dyDescent="0.25">
      <c r="A130">
        <v>23</v>
      </c>
      <c r="B130" t="s">
        <v>119</v>
      </c>
      <c r="C130" t="s">
        <v>196</v>
      </c>
      <c r="D130" s="2">
        <v>46143</v>
      </c>
      <c r="E130">
        <v>1281.0999999999999</v>
      </c>
      <c r="F130" s="2">
        <v>46183</v>
      </c>
      <c r="G130" s="2">
        <v>46143</v>
      </c>
      <c r="H130" s="2">
        <v>46234</v>
      </c>
      <c r="I130">
        <v>427.03</v>
      </c>
      <c r="J130">
        <v>3</v>
      </c>
      <c r="K130">
        <v>21</v>
      </c>
      <c r="L130">
        <v>0.03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 x14ac:dyDescent="0.25">
      <c r="A131">
        <v>23</v>
      </c>
      <c r="B131" t="s">
        <v>119</v>
      </c>
      <c r="C131" t="s">
        <v>196</v>
      </c>
      <c r="D131" s="2">
        <v>46235</v>
      </c>
      <c r="E131">
        <v>1177.71</v>
      </c>
      <c r="F131" s="2">
        <v>46275</v>
      </c>
      <c r="G131" s="2">
        <v>46235</v>
      </c>
      <c r="H131" s="2">
        <v>46326</v>
      </c>
      <c r="I131">
        <v>392.57</v>
      </c>
      <c r="J131">
        <v>3</v>
      </c>
      <c r="K131">
        <v>22</v>
      </c>
      <c r="L131">
        <v>0.03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</row>
    <row r="132" spans="1:109" x14ac:dyDescent="0.25">
      <c r="A132">
        <v>23</v>
      </c>
      <c r="B132" t="s">
        <v>119</v>
      </c>
      <c r="C132" t="s">
        <v>196</v>
      </c>
      <c r="D132" s="2">
        <v>46327</v>
      </c>
      <c r="E132">
        <v>1082.6600000000001</v>
      </c>
      <c r="F132" s="2">
        <v>46367</v>
      </c>
      <c r="G132" s="2">
        <v>46327</v>
      </c>
      <c r="H132" s="2">
        <v>46418</v>
      </c>
      <c r="I132">
        <v>360.89</v>
      </c>
      <c r="J132">
        <v>3</v>
      </c>
      <c r="K132">
        <v>23</v>
      </c>
      <c r="L132">
        <v>0.03</v>
      </c>
      <c r="M132" t="s">
        <v>201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</row>
    <row r="133" spans="1:109" x14ac:dyDescent="0.25">
      <c r="A133">
        <v>23</v>
      </c>
      <c r="B133" t="s">
        <v>119</v>
      </c>
      <c r="C133" t="s">
        <v>196</v>
      </c>
      <c r="D133" s="2">
        <v>46419</v>
      </c>
      <c r="E133">
        <v>995.28</v>
      </c>
      <c r="F133" s="2">
        <v>46459</v>
      </c>
      <c r="G133" s="2">
        <v>46419</v>
      </c>
      <c r="H133" s="2">
        <v>46507</v>
      </c>
      <c r="I133">
        <v>331.76</v>
      </c>
      <c r="J133">
        <v>3</v>
      </c>
      <c r="K133">
        <v>24</v>
      </c>
      <c r="L133">
        <v>0.03</v>
      </c>
      <c r="M133" t="s">
        <v>201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 x14ac:dyDescent="0.25">
      <c r="A134">
        <v>24</v>
      </c>
      <c r="B134" t="s">
        <v>120</v>
      </c>
      <c r="C134" t="s">
        <v>197</v>
      </c>
      <c r="D134" s="2">
        <v>43983</v>
      </c>
      <c r="E134">
        <v>14000</v>
      </c>
      <c r="F134" s="2">
        <v>44023</v>
      </c>
      <c r="G134" s="2">
        <v>43983</v>
      </c>
      <c r="H134" s="2">
        <v>44347</v>
      </c>
      <c r="I134">
        <v>1166.67</v>
      </c>
      <c r="J134">
        <v>12</v>
      </c>
      <c r="K134">
        <v>0</v>
      </c>
      <c r="L134">
        <v>0.05</v>
      </c>
      <c r="M134" t="s">
        <v>201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 x14ac:dyDescent="0.25">
      <c r="A135">
        <v>24</v>
      </c>
      <c r="B135" t="s">
        <v>120</v>
      </c>
      <c r="C135" t="s">
        <v>197</v>
      </c>
      <c r="D135" s="2">
        <v>44348</v>
      </c>
      <c r="E135">
        <v>13392.34</v>
      </c>
      <c r="F135" s="2">
        <v>44388</v>
      </c>
      <c r="G135" s="2">
        <v>44348</v>
      </c>
      <c r="H135" s="2">
        <v>44712</v>
      </c>
      <c r="I135">
        <v>1116.03</v>
      </c>
      <c r="J135">
        <v>12</v>
      </c>
      <c r="K135">
        <v>1</v>
      </c>
      <c r="L135">
        <v>0.03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 x14ac:dyDescent="0.25">
      <c r="A136">
        <v>24</v>
      </c>
      <c r="B136" t="s">
        <v>120</v>
      </c>
      <c r="C136" t="s">
        <v>197</v>
      </c>
      <c r="D136" s="2">
        <v>44713</v>
      </c>
      <c r="E136">
        <v>12811.06</v>
      </c>
      <c r="F136" s="2">
        <v>44753</v>
      </c>
      <c r="G136" s="2">
        <v>44713</v>
      </c>
      <c r="H136" s="2">
        <v>45077</v>
      </c>
      <c r="I136">
        <v>1067.5899999999999</v>
      </c>
      <c r="J136">
        <v>12</v>
      </c>
      <c r="K136">
        <v>2</v>
      </c>
      <c r="L136">
        <v>0.03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 x14ac:dyDescent="0.25">
      <c r="A137">
        <v>24</v>
      </c>
      <c r="B137" t="s">
        <v>120</v>
      </c>
      <c r="C137" t="s">
        <v>197</v>
      </c>
      <c r="D137" s="2">
        <v>45078</v>
      </c>
      <c r="E137">
        <v>12255</v>
      </c>
      <c r="F137" s="2">
        <v>45118</v>
      </c>
      <c r="G137" s="2">
        <v>45078</v>
      </c>
      <c r="H137" s="2">
        <v>45443</v>
      </c>
      <c r="I137">
        <v>1021.25</v>
      </c>
      <c r="J137">
        <v>12</v>
      </c>
      <c r="K137">
        <v>3</v>
      </c>
      <c r="L137">
        <v>0.03</v>
      </c>
      <c r="M137" t="s">
        <v>201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</row>
    <row r="138" spans="1:109" x14ac:dyDescent="0.25">
      <c r="A138">
        <v>24</v>
      </c>
      <c r="B138" t="s">
        <v>120</v>
      </c>
      <c r="C138" t="s">
        <v>197</v>
      </c>
      <c r="D138" s="2">
        <v>45444</v>
      </c>
      <c r="E138">
        <v>11723.08</v>
      </c>
      <c r="F138" s="2">
        <v>45484</v>
      </c>
      <c r="G138" s="2">
        <v>45444</v>
      </c>
      <c r="H138" s="2">
        <v>45808</v>
      </c>
      <c r="I138">
        <v>976.92</v>
      </c>
      <c r="J138">
        <v>12</v>
      </c>
      <c r="K138">
        <v>4</v>
      </c>
      <c r="L138">
        <v>0.03</v>
      </c>
      <c r="M138" t="s">
        <v>201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 x14ac:dyDescent="0.25">
      <c r="A139">
        <v>24</v>
      </c>
      <c r="B139" t="s">
        <v>120</v>
      </c>
      <c r="C139" t="s">
        <v>197</v>
      </c>
      <c r="D139" s="2">
        <v>45809</v>
      </c>
      <c r="E139">
        <v>11214.25</v>
      </c>
      <c r="F139" s="2">
        <v>45849</v>
      </c>
      <c r="G139" s="2">
        <v>45809</v>
      </c>
      <c r="H139" s="2">
        <v>46173</v>
      </c>
      <c r="I139">
        <v>934.52</v>
      </c>
      <c r="J139">
        <v>12</v>
      </c>
      <c r="K139">
        <v>5</v>
      </c>
      <c r="L139">
        <v>0.03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 x14ac:dyDescent="0.25">
      <c r="A140">
        <v>24</v>
      </c>
      <c r="B140" t="s">
        <v>120</v>
      </c>
      <c r="C140" t="s">
        <v>197</v>
      </c>
      <c r="D140" s="2">
        <v>46174</v>
      </c>
      <c r="E140">
        <v>10727.5</v>
      </c>
      <c r="F140" s="2">
        <v>46214</v>
      </c>
      <c r="G140" s="2">
        <v>46174</v>
      </c>
      <c r="H140" s="2">
        <v>46538</v>
      </c>
      <c r="I140">
        <v>893.96</v>
      </c>
      <c r="J140">
        <v>12</v>
      </c>
      <c r="K140">
        <v>6</v>
      </c>
      <c r="L140">
        <v>0.03</v>
      </c>
      <c r="M140" t="s">
        <v>201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</row>
    <row r="141" spans="1:109" x14ac:dyDescent="0.25">
      <c r="A141">
        <v>26</v>
      </c>
      <c r="B141" t="s">
        <v>121</v>
      </c>
      <c r="C141" t="s">
        <v>200</v>
      </c>
      <c r="D141" s="2">
        <v>43983</v>
      </c>
      <c r="E141">
        <v>40000</v>
      </c>
      <c r="F141" s="2">
        <v>44023</v>
      </c>
      <c r="G141" s="2">
        <v>43983</v>
      </c>
      <c r="H141" s="2">
        <v>44347</v>
      </c>
      <c r="I141">
        <v>3333.33</v>
      </c>
      <c r="J141">
        <v>12</v>
      </c>
      <c r="K141">
        <v>0</v>
      </c>
      <c r="L141">
        <v>0.05</v>
      </c>
      <c r="M141" t="s">
        <v>201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 x14ac:dyDescent="0.25">
      <c r="A142">
        <v>26</v>
      </c>
      <c r="B142" t="s">
        <v>121</v>
      </c>
      <c r="C142" t="s">
        <v>200</v>
      </c>
      <c r="D142" s="2">
        <v>44348</v>
      </c>
      <c r="E142">
        <v>35636.36</v>
      </c>
      <c r="F142" s="2">
        <v>44388</v>
      </c>
      <c r="G142" s="2">
        <v>44348</v>
      </c>
      <c r="H142" s="2">
        <v>44712</v>
      </c>
      <c r="I142">
        <v>2969.7</v>
      </c>
      <c r="J142">
        <v>12</v>
      </c>
      <c r="K142">
        <v>1</v>
      </c>
      <c r="L142">
        <v>0.03</v>
      </c>
      <c r="M142" t="s">
        <v>201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 x14ac:dyDescent="0.25">
      <c r="A143">
        <v>26</v>
      </c>
      <c r="B143" t="s">
        <v>121</v>
      </c>
      <c r="C143" t="s">
        <v>200</v>
      </c>
      <c r="D143" s="2">
        <v>44713</v>
      </c>
      <c r="E143">
        <v>31748.76</v>
      </c>
      <c r="F143" s="2">
        <v>44753</v>
      </c>
      <c r="G143" s="2">
        <v>44713</v>
      </c>
      <c r="H143" s="2">
        <v>45077</v>
      </c>
      <c r="I143">
        <v>2645.73</v>
      </c>
      <c r="J143">
        <v>12</v>
      </c>
      <c r="K143">
        <v>2</v>
      </c>
      <c r="L143">
        <v>0.03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 x14ac:dyDescent="0.25">
      <c r="A144">
        <v>26</v>
      </c>
      <c r="B144" t="s">
        <v>121</v>
      </c>
      <c r="C144" t="s">
        <v>200</v>
      </c>
      <c r="D144" s="2">
        <v>45078</v>
      </c>
      <c r="E144">
        <v>28285.26</v>
      </c>
      <c r="F144" s="2">
        <v>45118</v>
      </c>
      <c r="G144" s="2">
        <v>45078</v>
      </c>
      <c r="H144" s="2">
        <v>45443</v>
      </c>
      <c r="I144">
        <v>2357.1</v>
      </c>
      <c r="J144">
        <v>12</v>
      </c>
      <c r="K144">
        <v>3</v>
      </c>
      <c r="L144">
        <v>0.03</v>
      </c>
      <c r="M144" t="s">
        <v>201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 x14ac:dyDescent="0.25">
      <c r="A145">
        <v>26</v>
      </c>
      <c r="B145" t="s">
        <v>121</v>
      </c>
      <c r="C145" t="s">
        <v>200</v>
      </c>
      <c r="D145" s="2">
        <v>45444</v>
      </c>
      <c r="E145">
        <v>25199.59</v>
      </c>
      <c r="F145" s="2">
        <v>45484</v>
      </c>
      <c r="G145" s="2">
        <v>45444</v>
      </c>
      <c r="H145" s="2">
        <v>45808</v>
      </c>
      <c r="I145">
        <v>2099.9699999999998</v>
      </c>
      <c r="J145">
        <v>12</v>
      </c>
      <c r="K145">
        <v>4</v>
      </c>
      <c r="L145">
        <v>0.03</v>
      </c>
      <c r="M145" t="s">
        <v>201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 x14ac:dyDescent="0.25">
      <c r="A146">
        <v>26</v>
      </c>
      <c r="B146" t="s">
        <v>121</v>
      </c>
      <c r="C146" t="s">
        <v>200</v>
      </c>
      <c r="D146" s="2">
        <v>45809</v>
      </c>
      <c r="E146">
        <v>22450.55</v>
      </c>
      <c r="F146" s="2">
        <v>45849</v>
      </c>
      <c r="G146" s="2">
        <v>45809</v>
      </c>
      <c r="H146" s="2">
        <v>46173</v>
      </c>
      <c r="I146">
        <v>1870.88</v>
      </c>
      <c r="J146">
        <v>12</v>
      </c>
      <c r="K146">
        <v>5</v>
      </c>
      <c r="L146">
        <v>0.03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 x14ac:dyDescent="0.25">
      <c r="A147">
        <v>26</v>
      </c>
      <c r="B147" t="s">
        <v>121</v>
      </c>
      <c r="C147" t="s">
        <v>200</v>
      </c>
      <c r="D147" s="2">
        <v>46174</v>
      </c>
      <c r="E147">
        <v>20001.400000000001</v>
      </c>
      <c r="F147" s="2">
        <v>46214</v>
      </c>
      <c r="G147" s="2">
        <v>46174</v>
      </c>
      <c r="H147" s="2">
        <v>46538</v>
      </c>
      <c r="I147">
        <v>1666.78</v>
      </c>
      <c r="J147">
        <v>12</v>
      </c>
      <c r="K147">
        <v>6</v>
      </c>
      <c r="L147">
        <v>0.03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</row>
    <row r="148" spans="1:109" x14ac:dyDescent="0.25">
      <c r="A148">
        <v>27</v>
      </c>
      <c r="B148" t="s">
        <v>122</v>
      </c>
      <c r="C148" t="s">
        <v>197</v>
      </c>
      <c r="D148" s="2">
        <v>43983</v>
      </c>
      <c r="E148">
        <v>30000</v>
      </c>
      <c r="F148" s="2">
        <v>44023</v>
      </c>
      <c r="G148" s="2">
        <v>43983</v>
      </c>
      <c r="H148" s="2">
        <v>44347</v>
      </c>
      <c r="I148">
        <v>2500</v>
      </c>
      <c r="J148">
        <v>12</v>
      </c>
      <c r="K148">
        <v>0</v>
      </c>
      <c r="L148">
        <v>0.05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 x14ac:dyDescent="0.25">
      <c r="A149">
        <v>27</v>
      </c>
      <c r="B149" t="s">
        <v>122</v>
      </c>
      <c r="C149" t="s">
        <v>197</v>
      </c>
      <c r="D149" s="2">
        <v>44348</v>
      </c>
      <c r="E149">
        <v>28697.87</v>
      </c>
      <c r="F149" s="2">
        <v>44388</v>
      </c>
      <c r="G149" s="2">
        <v>44348</v>
      </c>
      <c r="H149" s="2">
        <v>44712</v>
      </c>
      <c r="I149">
        <v>2391.4899999999998</v>
      </c>
      <c r="J149">
        <v>12</v>
      </c>
      <c r="K149">
        <v>1</v>
      </c>
      <c r="L149">
        <v>0.03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 x14ac:dyDescent="0.25">
      <c r="A150">
        <v>27</v>
      </c>
      <c r="B150" t="s">
        <v>122</v>
      </c>
      <c r="C150" t="s">
        <v>197</v>
      </c>
      <c r="D150" s="2">
        <v>44713</v>
      </c>
      <c r="E150">
        <v>27452.26</v>
      </c>
      <c r="F150" s="2">
        <v>44753</v>
      </c>
      <c r="G150" s="2">
        <v>44713</v>
      </c>
      <c r="H150" s="2">
        <v>45077</v>
      </c>
      <c r="I150">
        <v>2287.69</v>
      </c>
      <c r="J150">
        <v>12</v>
      </c>
      <c r="K150">
        <v>2</v>
      </c>
      <c r="L150">
        <v>0.03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</row>
    <row r="151" spans="1:109" x14ac:dyDescent="0.25">
      <c r="A151">
        <v>27</v>
      </c>
      <c r="B151" t="s">
        <v>122</v>
      </c>
      <c r="C151" t="s">
        <v>197</v>
      </c>
      <c r="D151" s="2">
        <v>45078</v>
      </c>
      <c r="E151">
        <v>26260.720000000001</v>
      </c>
      <c r="F151" s="2">
        <v>45118</v>
      </c>
      <c r="G151" s="2">
        <v>45078</v>
      </c>
      <c r="H151" s="2">
        <v>45443</v>
      </c>
      <c r="I151">
        <v>2188.39</v>
      </c>
      <c r="J151">
        <v>12</v>
      </c>
      <c r="K151">
        <v>3</v>
      </c>
      <c r="L151">
        <v>0.03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</row>
    <row r="152" spans="1:109" x14ac:dyDescent="0.25">
      <c r="A152">
        <v>27</v>
      </c>
      <c r="B152" t="s">
        <v>122</v>
      </c>
      <c r="C152" t="s">
        <v>197</v>
      </c>
      <c r="D152" s="2">
        <v>45444</v>
      </c>
      <c r="E152">
        <v>25120.89</v>
      </c>
      <c r="F152" s="2">
        <v>45484</v>
      </c>
      <c r="G152" s="2">
        <v>45444</v>
      </c>
      <c r="H152" s="2">
        <v>45808</v>
      </c>
      <c r="I152">
        <v>2093.41</v>
      </c>
      <c r="J152">
        <v>12</v>
      </c>
      <c r="K152">
        <v>4</v>
      </c>
      <c r="L152">
        <v>0.03</v>
      </c>
      <c r="M152" t="s">
        <v>201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</row>
    <row r="153" spans="1:109" x14ac:dyDescent="0.25">
      <c r="A153">
        <v>27</v>
      </c>
      <c r="B153" t="s">
        <v>122</v>
      </c>
      <c r="C153" t="s">
        <v>197</v>
      </c>
      <c r="D153" s="2">
        <v>45809</v>
      </c>
      <c r="E153">
        <v>24030.54</v>
      </c>
      <c r="F153" s="2">
        <v>45849</v>
      </c>
      <c r="G153" s="2">
        <v>45809</v>
      </c>
      <c r="H153" s="2">
        <v>46173</v>
      </c>
      <c r="I153">
        <v>2002.54</v>
      </c>
      <c r="J153">
        <v>12</v>
      </c>
      <c r="K153">
        <v>5</v>
      </c>
      <c r="L153">
        <v>0.03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109" x14ac:dyDescent="0.25">
      <c r="A154">
        <v>27</v>
      </c>
      <c r="B154" t="s">
        <v>122</v>
      </c>
      <c r="C154" t="s">
        <v>197</v>
      </c>
      <c r="D154" s="2">
        <v>46174</v>
      </c>
      <c r="E154">
        <v>22987.51</v>
      </c>
      <c r="F154" s="2">
        <v>46214</v>
      </c>
      <c r="G154" s="2">
        <v>46174</v>
      </c>
      <c r="H154" s="2">
        <v>46538</v>
      </c>
      <c r="I154">
        <v>1915.63</v>
      </c>
      <c r="J154">
        <v>12</v>
      </c>
      <c r="K154">
        <v>6</v>
      </c>
      <c r="L154">
        <v>0.03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</row>
    <row r="155" spans="1:109" x14ac:dyDescent="0.25">
      <c r="A155">
        <v>28</v>
      </c>
      <c r="B155" t="s">
        <v>123</v>
      </c>
      <c r="C155" t="s">
        <v>197</v>
      </c>
      <c r="D155" s="2">
        <v>43983</v>
      </c>
      <c r="E155">
        <v>30000</v>
      </c>
      <c r="F155" s="2">
        <v>44023</v>
      </c>
      <c r="G155" s="2">
        <v>43983</v>
      </c>
      <c r="H155" s="2">
        <v>44347</v>
      </c>
      <c r="I155">
        <v>2500</v>
      </c>
      <c r="J155">
        <v>12</v>
      </c>
      <c r="K155">
        <v>0</v>
      </c>
      <c r="L155">
        <v>0.05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</row>
    <row r="156" spans="1:109" x14ac:dyDescent="0.25">
      <c r="A156">
        <v>28</v>
      </c>
      <c r="B156" t="s">
        <v>123</v>
      </c>
      <c r="C156" t="s">
        <v>197</v>
      </c>
      <c r="D156" s="2">
        <v>44348</v>
      </c>
      <c r="E156">
        <v>28697.87</v>
      </c>
      <c r="F156" s="2">
        <v>44388</v>
      </c>
      <c r="G156" s="2">
        <v>44348</v>
      </c>
      <c r="H156" s="2">
        <v>44712</v>
      </c>
      <c r="I156">
        <v>2391.4899999999998</v>
      </c>
      <c r="J156">
        <v>12</v>
      </c>
      <c r="K156">
        <v>1</v>
      </c>
      <c r="L156">
        <v>0.03</v>
      </c>
      <c r="M156" t="s">
        <v>201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 x14ac:dyDescent="0.25">
      <c r="A157">
        <v>28</v>
      </c>
      <c r="B157" t="s">
        <v>123</v>
      </c>
      <c r="C157" t="s">
        <v>197</v>
      </c>
      <c r="D157" s="2">
        <v>44713</v>
      </c>
      <c r="E157">
        <v>27452.26</v>
      </c>
      <c r="F157" s="2">
        <v>44753</v>
      </c>
      <c r="G157" s="2">
        <v>44713</v>
      </c>
      <c r="H157" s="2">
        <v>45077</v>
      </c>
      <c r="I157">
        <v>2287.69</v>
      </c>
      <c r="J157">
        <v>12</v>
      </c>
      <c r="K157">
        <v>2</v>
      </c>
      <c r="L157">
        <v>0.03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 x14ac:dyDescent="0.25">
      <c r="A158">
        <v>28</v>
      </c>
      <c r="B158" t="s">
        <v>123</v>
      </c>
      <c r="C158" t="s">
        <v>197</v>
      </c>
      <c r="D158" s="2">
        <v>45078</v>
      </c>
      <c r="E158">
        <v>26260.720000000001</v>
      </c>
      <c r="F158" s="2">
        <v>45118</v>
      </c>
      <c r="G158" s="2">
        <v>45078</v>
      </c>
      <c r="H158" s="2">
        <v>45443</v>
      </c>
      <c r="I158">
        <v>2188.39</v>
      </c>
      <c r="J158">
        <v>12</v>
      </c>
      <c r="K158">
        <v>3</v>
      </c>
      <c r="L158">
        <v>0.03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 x14ac:dyDescent="0.25">
      <c r="A159">
        <v>28</v>
      </c>
      <c r="B159" t="s">
        <v>123</v>
      </c>
      <c r="C159" t="s">
        <v>197</v>
      </c>
      <c r="D159" s="2">
        <v>45444</v>
      </c>
      <c r="E159">
        <v>25120.89</v>
      </c>
      <c r="F159" s="2">
        <v>45484</v>
      </c>
      <c r="G159" s="2">
        <v>45444</v>
      </c>
      <c r="H159" s="2">
        <v>45808</v>
      </c>
      <c r="I159">
        <v>2093.41</v>
      </c>
      <c r="J159">
        <v>12</v>
      </c>
      <c r="K159">
        <v>4</v>
      </c>
      <c r="L159">
        <v>0.03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 x14ac:dyDescent="0.25">
      <c r="A160">
        <v>28</v>
      </c>
      <c r="B160" t="s">
        <v>123</v>
      </c>
      <c r="C160" t="s">
        <v>197</v>
      </c>
      <c r="D160" s="2">
        <v>45809</v>
      </c>
      <c r="E160">
        <v>24030.54</v>
      </c>
      <c r="F160" s="2">
        <v>45849</v>
      </c>
      <c r="G160" s="2">
        <v>45809</v>
      </c>
      <c r="H160" s="2">
        <v>46173</v>
      </c>
      <c r="I160">
        <v>2002.54</v>
      </c>
      <c r="J160">
        <v>12</v>
      </c>
      <c r="K160">
        <v>5</v>
      </c>
      <c r="L160">
        <v>0.03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09" x14ac:dyDescent="0.25">
      <c r="A161">
        <v>28</v>
      </c>
      <c r="B161" t="s">
        <v>123</v>
      </c>
      <c r="C161" t="s">
        <v>197</v>
      </c>
      <c r="D161" s="2">
        <v>46174</v>
      </c>
      <c r="E161">
        <v>22987.51</v>
      </c>
      <c r="F161" s="2">
        <v>46214</v>
      </c>
      <c r="G161" s="2">
        <v>46174</v>
      </c>
      <c r="H161" s="2">
        <v>46538</v>
      </c>
      <c r="I161">
        <v>1915.63</v>
      </c>
      <c r="J161">
        <v>12</v>
      </c>
      <c r="K161">
        <v>6</v>
      </c>
      <c r="L161">
        <v>0.03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</row>
    <row r="162" spans="1:109" x14ac:dyDescent="0.25">
      <c r="A162">
        <v>29</v>
      </c>
      <c r="B162" t="s">
        <v>124</v>
      </c>
      <c r="C162" t="s">
        <v>197</v>
      </c>
      <c r="D162" s="2">
        <v>43983</v>
      </c>
      <c r="E162">
        <v>60000</v>
      </c>
      <c r="F162" s="2">
        <v>44023</v>
      </c>
      <c r="G162" s="2">
        <v>43983</v>
      </c>
      <c r="H162" s="2">
        <v>44347</v>
      </c>
      <c r="I162">
        <v>5000</v>
      </c>
      <c r="J162">
        <v>12</v>
      </c>
      <c r="K162">
        <v>0</v>
      </c>
      <c r="L162">
        <v>0.05</v>
      </c>
      <c r="M162" t="s">
        <v>201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09" x14ac:dyDescent="0.25">
      <c r="A163">
        <v>29</v>
      </c>
      <c r="B163" t="s">
        <v>124</v>
      </c>
      <c r="C163" t="s">
        <v>197</v>
      </c>
      <c r="D163" s="2">
        <v>44348</v>
      </c>
      <c r="E163">
        <v>57395.74</v>
      </c>
      <c r="F163" s="2">
        <v>44388</v>
      </c>
      <c r="G163" s="2">
        <v>44348</v>
      </c>
      <c r="H163" s="2">
        <v>44712</v>
      </c>
      <c r="I163">
        <v>4782.9799999999996</v>
      </c>
      <c r="J163">
        <v>12</v>
      </c>
      <c r="K163">
        <v>1</v>
      </c>
      <c r="L163">
        <v>0.03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09" x14ac:dyDescent="0.25">
      <c r="A164">
        <v>29</v>
      </c>
      <c r="B164" t="s">
        <v>124</v>
      </c>
      <c r="C164" t="s">
        <v>197</v>
      </c>
      <c r="D164" s="2">
        <v>44713</v>
      </c>
      <c r="E164">
        <v>54904.53</v>
      </c>
      <c r="F164" s="2">
        <v>44753</v>
      </c>
      <c r="G164" s="2">
        <v>44713</v>
      </c>
      <c r="H164" s="2">
        <v>45077</v>
      </c>
      <c r="I164">
        <v>4575.38</v>
      </c>
      <c r="J164">
        <v>12</v>
      </c>
      <c r="K164">
        <v>2</v>
      </c>
      <c r="L164">
        <v>0.03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09" x14ac:dyDescent="0.25">
      <c r="A165">
        <v>29</v>
      </c>
      <c r="B165" t="s">
        <v>124</v>
      </c>
      <c r="C165" t="s">
        <v>197</v>
      </c>
      <c r="D165" s="2">
        <v>45078</v>
      </c>
      <c r="E165">
        <v>52521.440000000002</v>
      </c>
      <c r="F165" s="2">
        <v>45118</v>
      </c>
      <c r="G165" s="2">
        <v>45078</v>
      </c>
      <c r="H165" s="2">
        <v>45443</v>
      </c>
      <c r="I165">
        <v>4376.79</v>
      </c>
      <c r="J165">
        <v>12</v>
      </c>
      <c r="K165">
        <v>3</v>
      </c>
      <c r="L165">
        <v>0.03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09" x14ac:dyDescent="0.25">
      <c r="A166">
        <v>29</v>
      </c>
      <c r="B166" t="s">
        <v>124</v>
      </c>
      <c r="C166" t="s">
        <v>197</v>
      </c>
      <c r="D166" s="2">
        <v>45444</v>
      </c>
      <c r="E166">
        <v>50241.78</v>
      </c>
      <c r="F166" s="2">
        <v>45484</v>
      </c>
      <c r="G166" s="2">
        <v>45444</v>
      </c>
      <c r="H166" s="2">
        <v>45808</v>
      </c>
      <c r="I166">
        <v>4186.82</v>
      </c>
      <c r="J166">
        <v>12</v>
      </c>
      <c r="K166">
        <v>4</v>
      </c>
      <c r="L166">
        <v>0.03</v>
      </c>
      <c r="M166" t="s">
        <v>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09" x14ac:dyDescent="0.25">
      <c r="A167">
        <v>29</v>
      </c>
      <c r="B167" t="s">
        <v>124</v>
      </c>
      <c r="C167" t="s">
        <v>197</v>
      </c>
      <c r="D167" s="2">
        <v>45809</v>
      </c>
      <c r="E167">
        <v>48061.07</v>
      </c>
      <c r="F167" s="2">
        <v>45849</v>
      </c>
      <c r="G167" s="2">
        <v>45809</v>
      </c>
      <c r="H167" s="2">
        <v>46173</v>
      </c>
      <c r="I167">
        <v>4005.09</v>
      </c>
      <c r="J167">
        <v>12</v>
      </c>
      <c r="K167">
        <v>5</v>
      </c>
      <c r="L167">
        <v>0.03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09" x14ac:dyDescent="0.25">
      <c r="A168">
        <v>29</v>
      </c>
      <c r="B168" t="s">
        <v>124</v>
      </c>
      <c r="C168" t="s">
        <v>197</v>
      </c>
      <c r="D168" s="2">
        <v>46174</v>
      </c>
      <c r="E168">
        <v>45975.02</v>
      </c>
      <c r="F168" s="2">
        <v>46214</v>
      </c>
      <c r="G168" s="2">
        <v>46174</v>
      </c>
      <c r="H168" s="2">
        <v>46538</v>
      </c>
      <c r="I168">
        <v>3831.25</v>
      </c>
      <c r="J168">
        <v>12</v>
      </c>
      <c r="K168">
        <v>6</v>
      </c>
      <c r="L168">
        <v>0.03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</row>
    <row r="169" spans="1:109" x14ac:dyDescent="0.25">
      <c r="A169">
        <v>30</v>
      </c>
      <c r="B169" t="s">
        <v>125</v>
      </c>
      <c r="C169" t="s">
        <v>200</v>
      </c>
      <c r="D169" s="2">
        <v>43983</v>
      </c>
      <c r="E169">
        <v>20000</v>
      </c>
      <c r="F169" s="2">
        <v>44023</v>
      </c>
      <c r="G169" s="2">
        <v>43983</v>
      </c>
      <c r="H169" s="2">
        <v>44347</v>
      </c>
      <c r="I169">
        <v>1666.67</v>
      </c>
      <c r="J169">
        <v>12</v>
      </c>
      <c r="K169">
        <v>0</v>
      </c>
      <c r="L169">
        <v>0.05</v>
      </c>
      <c r="M169" t="s">
        <v>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</row>
    <row r="170" spans="1:109" x14ac:dyDescent="0.25">
      <c r="A170">
        <v>30</v>
      </c>
      <c r="B170" t="s">
        <v>125</v>
      </c>
      <c r="C170" t="s">
        <v>200</v>
      </c>
      <c r="D170" s="2">
        <v>44348</v>
      </c>
      <c r="E170">
        <v>17818.18</v>
      </c>
      <c r="F170" s="2">
        <v>44388</v>
      </c>
      <c r="G170" s="2">
        <v>44348</v>
      </c>
      <c r="H170" s="2">
        <v>44712</v>
      </c>
      <c r="I170">
        <v>1484.85</v>
      </c>
      <c r="J170">
        <v>12</v>
      </c>
      <c r="K170">
        <v>1</v>
      </c>
      <c r="L170">
        <v>0.03</v>
      </c>
      <c r="M170" t="s">
        <v>201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 x14ac:dyDescent="0.25">
      <c r="A171">
        <v>30</v>
      </c>
      <c r="B171" t="s">
        <v>125</v>
      </c>
      <c r="C171" t="s">
        <v>200</v>
      </c>
      <c r="D171" s="2">
        <v>44713</v>
      </c>
      <c r="E171">
        <v>15874.38</v>
      </c>
      <c r="F171" s="2">
        <v>44753</v>
      </c>
      <c r="G171" s="2">
        <v>44713</v>
      </c>
      <c r="H171" s="2">
        <v>45077</v>
      </c>
      <c r="I171">
        <v>1322.87</v>
      </c>
      <c r="J171">
        <v>12</v>
      </c>
      <c r="K171">
        <v>2</v>
      </c>
      <c r="L171">
        <v>0.03</v>
      </c>
      <c r="M171" t="s">
        <v>201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</row>
    <row r="172" spans="1:109" x14ac:dyDescent="0.25">
      <c r="A172">
        <v>30</v>
      </c>
      <c r="B172" t="s">
        <v>125</v>
      </c>
      <c r="C172" t="s">
        <v>200</v>
      </c>
      <c r="D172" s="2">
        <v>45078</v>
      </c>
      <c r="E172">
        <v>14142.63</v>
      </c>
      <c r="F172" s="2">
        <v>45118</v>
      </c>
      <c r="G172" s="2">
        <v>45078</v>
      </c>
      <c r="H172" s="2">
        <v>45443</v>
      </c>
      <c r="I172">
        <v>1178.55</v>
      </c>
      <c r="J172">
        <v>12</v>
      </c>
      <c r="K172">
        <v>3</v>
      </c>
      <c r="L172">
        <v>0.03</v>
      </c>
      <c r="M172" t="s">
        <v>201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109" x14ac:dyDescent="0.25">
      <c r="A173">
        <v>30</v>
      </c>
      <c r="B173" t="s">
        <v>125</v>
      </c>
      <c r="C173" t="s">
        <v>200</v>
      </c>
      <c r="D173" s="2">
        <v>45444</v>
      </c>
      <c r="E173">
        <v>12599.8</v>
      </c>
      <c r="F173" s="2">
        <v>45484</v>
      </c>
      <c r="G173" s="2">
        <v>45444</v>
      </c>
      <c r="H173" s="2">
        <v>45808</v>
      </c>
      <c r="I173">
        <v>1049.98</v>
      </c>
      <c r="J173">
        <v>12</v>
      </c>
      <c r="K173">
        <v>4</v>
      </c>
      <c r="L173">
        <v>0.03</v>
      </c>
      <c r="M173" t="s">
        <v>201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</row>
    <row r="174" spans="1:109" x14ac:dyDescent="0.25">
      <c r="A174">
        <v>30</v>
      </c>
      <c r="B174" t="s">
        <v>125</v>
      </c>
      <c r="C174" t="s">
        <v>200</v>
      </c>
      <c r="D174" s="2">
        <v>45809</v>
      </c>
      <c r="E174">
        <v>11225.27</v>
      </c>
      <c r="F174" s="2">
        <v>45849</v>
      </c>
      <c r="G174" s="2">
        <v>45809</v>
      </c>
      <c r="H174" s="2">
        <v>46173</v>
      </c>
      <c r="I174">
        <v>935.44</v>
      </c>
      <c r="J174">
        <v>12</v>
      </c>
      <c r="K174">
        <v>5</v>
      </c>
      <c r="L174">
        <v>0.03</v>
      </c>
      <c r="M174" t="s">
        <v>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</row>
    <row r="175" spans="1:109" x14ac:dyDescent="0.25">
      <c r="A175">
        <v>30</v>
      </c>
      <c r="B175" t="s">
        <v>125</v>
      </c>
      <c r="C175" t="s">
        <v>200</v>
      </c>
      <c r="D175" s="2">
        <v>46174</v>
      </c>
      <c r="E175">
        <v>10000.700000000001</v>
      </c>
      <c r="F175" s="2">
        <v>46214</v>
      </c>
      <c r="G175" s="2">
        <v>46174</v>
      </c>
      <c r="H175" s="2">
        <v>46538</v>
      </c>
      <c r="I175">
        <v>833.39</v>
      </c>
      <c r="J175">
        <v>12</v>
      </c>
      <c r="K175">
        <v>6</v>
      </c>
      <c r="L175">
        <v>0.03</v>
      </c>
      <c r="M175" t="s">
        <v>201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</row>
    <row r="176" spans="1:109" x14ac:dyDescent="0.25">
      <c r="A176">
        <v>31</v>
      </c>
      <c r="B176" t="s">
        <v>126</v>
      </c>
      <c r="C176" t="s">
        <v>200</v>
      </c>
      <c r="D176" s="2">
        <v>43983</v>
      </c>
      <c r="E176">
        <v>32000</v>
      </c>
      <c r="F176" s="2">
        <v>44023</v>
      </c>
      <c r="G176" s="2">
        <v>43983</v>
      </c>
      <c r="H176" s="2">
        <v>44347</v>
      </c>
      <c r="I176">
        <v>2666.67</v>
      </c>
      <c r="J176">
        <v>12</v>
      </c>
      <c r="K176">
        <v>0</v>
      </c>
      <c r="L176">
        <v>0.05</v>
      </c>
      <c r="M176" t="s">
        <v>201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</row>
    <row r="177" spans="1:109" x14ac:dyDescent="0.25">
      <c r="A177">
        <v>31</v>
      </c>
      <c r="B177" t="s">
        <v>126</v>
      </c>
      <c r="C177" t="s">
        <v>200</v>
      </c>
      <c r="D177" s="2">
        <v>44348</v>
      </c>
      <c r="E177">
        <v>28509.09</v>
      </c>
      <c r="F177" s="2">
        <v>44388</v>
      </c>
      <c r="G177" s="2">
        <v>44348</v>
      </c>
      <c r="H177" s="2">
        <v>44712</v>
      </c>
      <c r="I177">
        <v>2375.7600000000002</v>
      </c>
      <c r="J177">
        <v>12</v>
      </c>
      <c r="K177">
        <v>1</v>
      </c>
      <c r="L177">
        <v>0.03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 x14ac:dyDescent="0.25">
      <c r="A178">
        <v>31</v>
      </c>
      <c r="B178" t="s">
        <v>126</v>
      </c>
      <c r="C178" t="s">
        <v>200</v>
      </c>
      <c r="D178" s="2">
        <v>44713</v>
      </c>
      <c r="E178">
        <v>25399.01</v>
      </c>
      <c r="F178" s="2">
        <v>44753</v>
      </c>
      <c r="G178" s="2">
        <v>44713</v>
      </c>
      <c r="H178" s="2">
        <v>45077</v>
      </c>
      <c r="I178">
        <v>2116.58</v>
      </c>
      <c r="J178">
        <v>12</v>
      </c>
      <c r="K178">
        <v>2</v>
      </c>
      <c r="L178">
        <v>0.03</v>
      </c>
      <c r="M178" t="s">
        <v>201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</row>
    <row r="179" spans="1:109" x14ac:dyDescent="0.25">
      <c r="A179">
        <v>31</v>
      </c>
      <c r="B179" t="s">
        <v>126</v>
      </c>
      <c r="C179" t="s">
        <v>200</v>
      </c>
      <c r="D179" s="2">
        <v>45078</v>
      </c>
      <c r="E179">
        <v>22628.21</v>
      </c>
      <c r="F179" s="2">
        <v>45118</v>
      </c>
      <c r="G179" s="2">
        <v>45078</v>
      </c>
      <c r="H179" s="2">
        <v>45443</v>
      </c>
      <c r="I179">
        <v>1885.68</v>
      </c>
      <c r="J179">
        <v>12</v>
      </c>
      <c r="K179">
        <v>3</v>
      </c>
      <c r="L179">
        <v>0.03</v>
      </c>
      <c r="M179" t="s">
        <v>201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 x14ac:dyDescent="0.25">
      <c r="A180">
        <v>31</v>
      </c>
      <c r="B180" t="s">
        <v>126</v>
      </c>
      <c r="C180" t="s">
        <v>200</v>
      </c>
      <c r="D180" s="2">
        <v>45444</v>
      </c>
      <c r="E180">
        <v>20159.68</v>
      </c>
      <c r="F180" s="2">
        <v>45484</v>
      </c>
      <c r="G180" s="2">
        <v>45444</v>
      </c>
      <c r="H180" s="2">
        <v>45808</v>
      </c>
      <c r="I180">
        <v>1679.97</v>
      </c>
      <c r="J180">
        <v>12</v>
      </c>
      <c r="K180">
        <v>4</v>
      </c>
      <c r="L180">
        <v>0.03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 x14ac:dyDescent="0.25">
      <c r="A181">
        <v>31</v>
      </c>
      <c r="B181" t="s">
        <v>126</v>
      </c>
      <c r="C181" t="s">
        <v>200</v>
      </c>
      <c r="D181" s="2">
        <v>45809</v>
      </c>
      <c r="E181">
        <v>17960.439999999999</v>
      </c>
      <c r="F181" s="2">
        <v>45849</v>
      </c>
      <c r="G181" s="2">
        <v>45809</v>
      </c>
      <c r="H181" s="2">
        <v>46173</v>
      </c>
      <c r="I181">
        <v>1496.7</v>
      </c>
      <c r="J181">
        <v>12</v>
      </c>
      <c r="K181">
        <v>5</v>
      </c>
      <c r="L181">
        <v>0.03</v>
      </c>
      <c r="M181" t="s">
        <v>201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 x14ac:dyDescent="0.25">
      <c r="A182">
        <v>31</v>
      </c>
      <c r="B182" t="s">
        <v>126</v>
      </c>
      <c r="C182" t="s">
        <v>200</v>
      </c>
      <c r="D182" s="2">
        <v>46174</v>
      </c>
      <c r="E182">
        <v>16001.12</v>
      </c>
      <c r="F182" s="2">
        <v>46214</v>
      </c>
      <c r="G182" s="2">
        <v>46174</v>
      </c>
      <c r="H182" s="2">
        <v>46538</v>
      </c>
      <c r="I182">
        <v>1333.43</v>
      </c>
      <c r="J182">
        <v>12</v>
      </c>
      <c r="K182">
        <v>6</v>
      </c>
      <c r="L182">
        <v>0.03</v>
      </c>
      <c r="M182" t="s">
        <v>201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</row>
    <row r="183" spans="1:109" x14ac:dyDescent="0.25">
      <c r="A183">
        <v>32</v>
      </c>
      <c r="B183" t="s">
        <v>127</v>
      </c>
      <c r="C183" t="s">
        <v>196</v>
      </c>
      <c r="D183" s="2">
        <v>43983</v>
      </c>
      <c r="E183">
        <v>60000</v>
      </c>
      <c r="F183" s="2">
        <v>44023</v>
      </c>
      <c r="G183" s="2">
        <v>43983</v>
      </c>
      <c r="H183" s="2">
        <v>44347</v>
      </c>
      <c r="I183">
        <v>5000</v>
      </c>
      <c r="J183">
        <v>12</v>
      </c>
      <c r="K183">
        <v>0</v>
      </c>
      <c r="L183">
        <v>0.05</v>
      </c>
      <c r="M183" t="s">
        <v>201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 x14ac:dyDescent="0.25">
      <c r="A184">
        <v>32</v>
      </c>
      <c r="B184" t="s">
        <v>127</v>
      </c>
      <c r="C184" t="s">
        <v>196</v>
      </c>
      <c r="D184" s="2">
        <v>44348</v>
      </c>
      <c r="E184">
        <v>55157.52</v>
      </c>
      <c r="F184" s="2">
        <v>44388</v>
      </c>
      <c r="G184" s="2">
        <v>44348</v>
      </c>
      <c r="H184" s="2">
        <v>44712</v>
      </c>
      <c r="I184">
        <v>4596.46</v>
      </c>
      <c r="J184">
        <v>12</v>
      </c>
      <c r="K184">
        <v>1</v>
      </c>
      <c r="L184">
        <v>0.03</v>
      </c>
      <c r="M184" t="s">
        <v>201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 x14ac:dyDescent="0.25">
      <c r="A185">
        <v>32</v>
      </c>
      <c r="B185" t="s">
        <v>127</v>
      </c>
      <c r="C185" t="s">
        <v>196</v>
      </c>
      <c r="D185" s="2">
        <v>44713</v>
      </c>
      <c r="E185">
        <v>50705.87</v>
      </c>
      <c r="F185" s="2">
        <v>44753</v>
      </c>
      <c r="G185" s="2">
        <v>44713</v>
      </c>
      <c r="H185" s="2">
        <v>45077</v>
      </c>
      <c r="I185">
        <v>4225.49</v>
      </c>
      <c r="J185">
        <v>12</v>
      </c>
      <c r="K185">
        <v>2</v>
      </c>
      <c r="L185">
        <v>0.03</v>
      </c>
      <c r="M185" t="s">
        <v>201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 x14ac:dyDescent="0.25">
      <c r="A186">
        <v>32</v>
      </c>
      <c r="B186" t="s">
        <v>127</v>
      </c>
      <c r="C186" t="s">
        <v>196</v>
      </c>
      <c r="D186" s="2">
        <v>45078</v>
      </c>
      <c r="E186">
        <v>46613.5</v>
      </c>
      <c r="F186" s="2">
        <v>45118</v>
      </c>
      <c r="G186" s="2">
        <v>45078</v>
      </c>
      <c r="H186" s="2">
        <v>45443</v>
      </c>
      <c r="I186">
        <v>3884.46</v>
      </c>
      <c r="J186">
        <v>12</v>
      </c>
      <c r="K186">
        <v>3</v>
      </c>
      <c r="L186">
        <v>0.03</v>
      </c>
      <c r="M186" t="s">
        <v>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 x14ac:dyDescent="0.25">
      <c r="A187">
        <v>32</v>
      </c>
      <c r="B187" t="s">
        <v>127</v>
      </c>
      <c r="C187" t="s">
        <v>196</v>
      </c>
      <c r="D187" s="2">
        <v>45444</v>
      </c>
      <c r="E187">
        <v>42851.42</v>
      </c>
      <c r="F187" s="2">
        <v>45484</v>
      </c>
      <c r="G187" s="2">
        <v>45444</v>
      </c>
      <c r="H187" s="2">
        <v>45808</v>
      </c>
      <c r="I187">
        <v>3570.95</v>
      </c>
      <c r="J187">
        <v>12</v>
      </c>
      <c r="K187">
        <v>4</v>
      </c>
      <c r="L187">
        <v>0.03</v>
      </c>
      <c r="M187" t="s">
        <v>201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109" x14ac:dyDescent="0.25">
      <c r="A188">
        <v>32</v>
      </c>
      <c r="B188" t="s">
        <v>127</v>
      </c>
      <c r="C188" t="s">
        <v>196</v>
      </c>
      <c r="D188" s="2">
        <v>45809</v>
      </c>
      <c r="E188">
        <v>39392.97</v>
      </c>
      <c r="F188" s="2">
        <v>45849</v>
      </c>
      <c r="G188" s="2">
        <v>45809</v>
      </c>
      <c r="H188" s="2">
        <v>46173</v>
      </c>
      <c r="I188">
        <v>3282.75</v>
      </c>
      <c r="J188">
        <v>12</v>
      </c>
      <c r="K188">
        <v>5</v>
      </c>
      <c r="L188">
        <v>0.03</v>
      </c>
      <c r="M188" t="s">
        <v>201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 x14ac:dyDescent="0.25">
      <c r="A189">
        <v>32</v>
      </c>
      <c r="B189" t="s">
        <v>127</v>
      </c>
      <c r="C189" t="s">
        <v>196</v>
      </c>
      <c r="D189" s="2">
        <v>46174</v>
      </c>
      <c r="E189">
        <v>36213.64</v>
      </c>
      <c r="F189" s="2">
        <v>46214</v>
      </c>
      <c r="G189" s="2">
        <v>46174</v>
      </c>
      <c r="H189" s="2">
        <v>46538</v>
      </c>
      <c r="I189">
        <v>3017.8</v>
      </c>
      <c r="J189">
        <v>12</v>
      </c>
      <c r="K189">
        <v>6</v>
      </c>
      <c r="L189">
        <v>0.03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</row>
    <row r="190" spans="1:109" x14ac:dyDescent="0.25">
      <c r="A190">
        <v>33</v>
      </c>
      <c r="B190" t="s">
        <v>128</v>
      </c>
      <c r="C190" t="s">
        <v>198</v>
      </c>
      <c r="D190" s="2">
        <v>44013</v>
      </c>
      <c r="E190">
        <v>150000</v>
      </c>
      <c r="F190" s="2">
        <v>44053</v>
      </c>
      <c r="G190" s="2">
        <v>44013</v>
      </c>
      <c r="H190" s="2">
        <v>44377</v>
      </c>
      <c r="I190">
        <v>12500</v>
      </c>
      <c r="J190">
        <v>12</v>
      </c>
      <c r="K190">
        <v>0</v>
      </c>
      <c r="L190">
        <v>0.05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 x14ac:dyDescent="0.25">
      <c r="A191">
        <v>33</v>
      </c>
      <c r="B191" t="s">
        <v>128</v>
      </c>
      <c r="C191" t="s">
        <v>198</v>
      </c>
      <c r="D191" s="2">
        <v>44378</v>
      </c>
      <c r="E191">
        <v>143632.65</v>
      </c>
      <c r="F191" s="2">
        <v>44418</v>
      </c>
      <c r="G191" s="2">
        <v>44378</v>
      </c>
      <c r="H191" s="2">
        <v>44742</v>
      </c>
      <c r="I191">
        <v>11969.39</v>
      </c>
      <c r="J191">
        <v>12</v>
      </c>
      <c r="K191">
        <v>1</v>
      </c>
      <c r="L191">
        <v>0.03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 x14ac:dyDescent="0.25">
      <c r="A192">
        <v>33</v>
      </c>
      <c r="B192" t="s">
        <v>128</v>
      </c>
      <c r="C192" t="s">
        <v>198</v>
      </c>
      <c r="D192" s="2">
        <v>44743</v>
      </c>
      <c r="E192">
        <v>137535.59</v>
      </c>
      <c r="F192" s="2">
        <v>44783</v>
      </c>
      <c r="G192" s="2">
        <v>44743</v>
      </c>
      <c r="H192" s="2">
        <v>45107</v>
      </c>
      <c r="I192">
        <v>11461.3</v>
      </c>
      <c r="J192">
        <v>12</v>
      </c>
      <c r="K192">
        <v>2</v>
      </c>
      <c r="L192">
        <v>0.03</v>
      </c>
      <c r="M192" t="s">
        <v>201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 x14ac:dyDescent="0.25">
      <c r="A193">
        <v>33</v>
      </c>
      <c r="B193" t="s">
        <v>128</v>
      </c>
      <c r="C193" t="s">
        <v>198</v>
      </c>
      <c r="D193" s="2">
        <v>45108</v>
      </c>
      <c r="E193">
        <v>131697.35</v>
      </c>
      <c r="F193" s="2">
        <v>45148</v>
      </c>
      <c r="G193" s="2">
        <v>45108</v>
      </c>
      <c r="H193" s="2">
        <v>45473</v>
      </c>
      <c r="I193">
        <v>10974.78</v>
      </c>
      <c r="J193">
        <v>12</v>
      </c>
      <c r="K193">
        <v>3</v>
      </c>
      <c r="L193">
        <v>0.03</v>
      </c>
      <c r="M193" t="s">
        <v>201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 x14ac:dyDescent="0.25">
      <c r="A194">
        <v>33</v>
      </c>
      <c r="B194" t="s">
        <v>128</v>
      </c>
      <c r="C194" t="s">
        <v>198</v>
      </c>
      <c r="D194" s="2">
        <v>45474</v>
      </c>
      <c r="E194">
        <v>126106.93</v>
      </c>
      <c r="F194" s="2">
        <v>45514</v>
      </c>
      <c r="G194" s="2">
        <v>45474</v>
      </c>
      <c r="H194" s="2">
        <v>45838</v>
      </c>
      <c r="I194">
        <v>10508.91</v>
      </c>
      <c r="J194">
        <v>12</v>
      </c>
      <c r="K194">
        <v>4</v>
      </c>
      <c r="L194">
        <v>0.03</v>
      </c>
      <c r="M194" t="s">
        <v>201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 x14ac:dyDescent="0.25">
      <c r="A195">
        <v>33</v>
      </c>
      <c r="B195" t="s">
        <v>128</v>
      </c>
      <c r="C195" t="s">
        <v>198</v>
      </c>
      <c r="D195" s="2">
        <v>45839</v>
      </c>
      <c r="E195">
        <v>120753.82</v>
      </c>
      <c r="F195" s="2">
        <v>45879</v>
      </c>
      <c r="G195" s="2">
        <v>45839</v>
      </c>
      <c r="H195" s="2">
        <v>46203</v>
      </c>
      <c r="I195">
        <v>10062.82</v>
      </c>
      <c r="J195">
        <v>12</v>
      </c>
      <c r="K195">
        <v>5</v>
      </c>
      <c r="L195">
        <v>0.03</v>
      </c>
      <c r="M195" t="s">
        <v>201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 x14ac:dyDescent="0.25">
      <c r="A196">
        <v>33</v>
      </c>
      <c r="B196" t="s">
        <v>128</v>
      </c>
      <c r="C196" t="s">
        <v>198</v>
      </c>
      <c r="D196" s="2">
        <v>46204</v>
      </c>
      <c r="E196">
        <v>115627.94</v>
      </c>
      <c r="F196" s="2">
        <v>46244</v>
      </c>
      <c r="G196" s="2">
        <v>46204</v>
      </c>
      <c r="H196" s="2">
        <v>46568</v>
      </c>
      <c r="I196">
        <v>9635.66</v>
      </c>
      <c r="J196">
        <v>12</v>
      </c>
      <c r="K196">
        <v>6</v>
      </c>
      <c r="L196">
        <v>0.03</v>
      </c>
      <c r="M196" t="s">
        <v>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</row>
    <row r="197" spans="1:109" x14ac:dyDescent="0.25">
      <c r="A197">
        <v>34</v>
      </c>
      <c r="B197" t="s">
        <v>129</v>
      </c>
      <c r="C197" t="s">
        <v>199</v>
      </c>
      <c r="D197" s="2">
        <v>44013</v>
      </c>
      <c r="E197">
        <v>59000</v>
      </c>
      <c r="F197" s="2">
        <v>44053</v>
      </c>
      <c r="G197" s="2">
        <v>44013</v>
      </c>
      <c r="H197" s="2">
        <v>44377</v>
      </c>
      <c r="I197">
        <v>4916.67</v>
      </c>
      <c r="J197">
        <v>12</v>
      </c>
      <c r="K197">
        <v>0</v>
      </c>
      <c r="L197">
        <v>0.05</v>
      </c>
      <c r="M197" t="s">
        <v>201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 x14ac:dyDescent="0.25">
      <c r="A198">
        <v>34</v>
      </c>
      <c r="B198" t="s">
        <v>129</v>
      </c>
      <c r="C198" t="s">
        <v>199</v>
      </c>
      <c r="D198" s="2">
        <v>44378</v>
      </c>
      <c r="E198">
        <v>52831.29</v>
      </c>
      <c r="F198" s="2">
        <v>44418</v>
      </c>
      <c r="G198" s="2">
        <v>44378</v>
      </c>
      <c r="H198" s="2">
        <v>44742</v>
      </c>
      <c r="I198">
        <v>4402.6099999999997</v>
      </c>
      <c r="J198">
        <v>12</v>
      </c>
      <c r="K198">
        <v>1</v>
      </c>
      <c r="L198">
        <v>0.03</v>
      </c>
      <c r="M198" t="s">
        <v>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 x14ac:dyDescent="0.25">
      <c r="A199">
        <v>34</v>
      </c>
      <c r="B199" t="s">
        <v>129</v>
      </c>
      <c r="C199" t="s">
        <v>199</v>
      </c>
      <c r="D199" s="2">
        <v>44743</v>
      </c>
      <c r="E199">
        <v>47307.54</v>
      </c>
      <c r="F199" s="2">
        <v>44783</v>
      </c>
      <c r="G199" s="2">
        <v>44743</v>
      </c>
      <c r="H199" s="2">
        <v>45107</v>
      </c>
      <c r="I199">
        <v>3942.3</v>
      </c>
      <c r="J199">
        <v>12</v>
      </c>
      <c r="K199">
        <v>2</v>
      </c>
      <c r="L199">
        <v>0.03</v>
      </c>
      <c r="M199" t="s">
        <v>201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</row>
    <row r="200" spans="1:109" x14ac:dyDescent="0.25">
      <c r="A200">
        <v>34</v>
      </c>
      <c r="B200" t="s">
        <v>129</v>
      </c>
      <c r="C200" t="s">
        <v>199</v>
      </c>
      <c r="D200" s="2">
        <v>45108</v>
      </c>
      <c r="E200">
        <v>42361.33</v>
      </c>
      <c r="F200" s="2">
        <v>45148</v>
      </c>
      <c r="G200" s="2">
        <v>45108</v>
      </c>
      <c r="H200" s="2">
        <v>45473</v>
      </c>
      <c r="I200">
        <v>3530.11</v>
      </c>
      <c r="J200">
        <v>12</v>
      </c>
      <c r="K200">
        <v>3</v>
      </c>
      <c r="L200">
        <v>0.03</v>
      </c>
      <c r="M200" t="s">
        <v>201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</row>
    <row r="201" spans="1:109" x14ac:dyDescent="0.25">
      <c r="A201">
        <v>34</v>
      </c>
      <c r="B201" t="s">
        <v>129</v>
      </c>
      <c r="C201" t="s">
        <v>199</v>
      </c>
      <c r="D201" s="2">
        <v>45474</v>
      </c>
      <c r="E201">
        <v>37932.26</v>
      </c>
      <c r="F201" s="2">
        <v>45514</v>
      </c>
      <c r="G201" s="2">
        <v>45474</v>
      </c>
      <c r="H201" s="2">
        <v>45838</v>
      </c>
      <c r="I201">
        <v>3161.02</v>
      </c>
      <c r="J201">
        <v>12</v>
      </c>
      <c r="K201">
        <v>4</v>
      </c>
      <c r="L201">
        <v>0.03</v>
      </c>
      <c r="M201" t="s">
        <v>201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</row>
    <row r="202" spans="1:109" x14ac:dyDescent="0.25">
      <c r="A202">
        <v>34</v>
      </c>
      <c r="B202" t="s">
        <v>129</v>
      </c>
      <c r="C202" t="s">
        <v>199</v>
      </c>
      <c r="D202" s="2">
        <v>45839</v>
      </c>
      <c r="E202">
        <v>33966.269999999997</v>
      </c>
      <c r="F202" s="2">
        <v>45879</v>
      </c>
      <c r="G202" s="2">
        <v>45839</v>
      </c>
      <c r="H202" s="2">
        <v>46203</v>
      </c>
      <c r="I202">
        <v>2830.52</v>
      </c>
      <c r="J202">
        <v>12</v>
      </c>
      <c r="K202">
        <v>5</v>
      </c>
      <c r="L202">
        <v>0.03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</row>
    <row r="203" spans="1:109" x14ac:dyDescent="0.25">
      <c r="A203">
        <v>34</v>
      </c>
      <c r="B203" t="s">
        <v>129</v>
      </c>
      <c r="C203" t="s">
        <v>199</v>
      </c>
      <c r="D203" s="2">
        <v>46204</v>
      </c>
      <c r="E203">
        <v>30414.95</v>
      </c>
      <c r="F203" s="2">
        <v>46244</v>
      </c>
      <c r="G203" s="2">
        <v>46204</v>
      </c>
      <c r="H203" s="2">
        <v>46568</v>
      </c>
      <c r="I203">
        <v>2534.58</v>
      </c>
      <c r="J203">
        <v>12</v>
      </c>
      <c r="K203">
        <v>6</v>
      </c>
      <c r="L203">
        <v>0.03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</row>
    <row r="204" spans="1:109" x14ac:dyDescent="0.25">
      <c r="A204">
        <v>35</v>
      </c>
      <c r="B204" t="s">
        <v>109</v>
      </c>
      <c r="C204" t="s">
        <v>196</v>
      </c>
      <c r="D204" s="2">
        <v>44013</v>
      </c>
      <c r="E204">
        <v>38080</v>
      </c>
      <c r="F204" s="2">
        <v>44053</v>
      </c>
      <c r="G204" s="2">
        <v>44013</v>
      </c>
      <c r="H204" s="2">
        <v>44377</v>
      </c>
      <c r="I204">
        <v>3173.33</v>
      </c>
      <c r="J204">
        <v>12</v>
      </c>
      <c r="K204">
        <v>0</v>
      </c>
      <c r="L204">
        <v>0.05</v>
      </c>
      <c r="M204" t="s">
        <v>201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</row>
    <row r="205" spans="1:109" x14ac:dyDescent="0.25">
      <c r="A205">
        <v>35</v>
      </c>
      <c r="B205" t="s">
        <v>109</v>
      </c>
      <c r="C205" t="s">
        <v>196</v>
      </c>
      <c r="D205" s="2">
        <v>44378</v>
      </c>
      <c r="E205">
        <v>35006.639999999999</v>
      </c>
      <c r="F205" s="2">
        <v>44418</v>
      </c>
      <c r="G205" s="2">
        <v>44378</v>
      </c>
      <c r="H205" s="2">
        <v>44742</v>
      </c>
      <c r="I205">
        <v>2917.22</v>
      </c>
      <c r="J205">
        <v>12</v>
      </c>
      <c r="K205">
        <v>1</v>
      </c>
      <c r="L205">
        <v>0.03</v>
      </c>
      <c r="M205" t="s">
        <v>201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</row>
    <row r="206" spans="1:109" x14ac:dyDescent="0.25">
      <c r="A206">
        <v>35</v>
      </c>
      <c r="B206" t="s">
        <v>109</v>
      </c>
      <c r="C206" t="s">
        <v>196</v>
      </c>
      <c r="D206" s="2">
        <v>44743</v>
      </c>
      <c r="E206">
        <v>32181.33</v>
      </c>
      <c r="F206" s="2">
        <v>44783</v>
      </c>
      <c r="G206" s="2">
        <v>44743</v>
      </c>
      <c r="H206" s="2">
        <v>45107</v>
      </c>
      <c r="I206">
        <v>2681.78</v>
      </c>
      <c r="J206">
        <v>12</v>
      </c>
      <c r="K206">
        <v>2</v>
      </c>
      <c r="L206">
        <v>0.03</v>
      </c>
      <c r="M206" t="s">
        <v>201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 x14ac:dyDescent="0.25">
      <c r="A207">
        <v>35</v>
      </c>
      <c r="B207" t="s">
        <v>109</v>
      </c>
      <c r="C207" t="s">
        <v>196</v>
      </c>
      <c r="D207" s="2">
        <v>45108</v>
      </c>
      <c r="E207">
        <v>29584.04</v>
      </c>
      <c r="F207" s="2">
        <v>45148</v>
      </c>
      <c r="G207" s="2">
        <v>45108</v>
      </c>
      <c r="H207" s="2">
        <v>45473</v>
      </c>
      <c r="I207">
        <v>2465.34</v>
      </c>
      <c r="J207">
        <v>12</v>
      </c>
      <c r="K207">
        <v>3</v>
      </c>
      <c r="L207">
        <v>0.03</v>
      </c>
      <c r="M207" t="s">
        <v>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 x14ac:dyDescent="0.25">
      <c r="A208">
        <v>35</v>
      </c>
      <c r="B208" t="s">
        <v>109</v>
      </c>
      <c r="C208" t="s">
        <v>196</v>
      </c>
      <c r="D208" s="2">
        <v>45474</v>
      </c>
      <c r="E208">
        <v>27196.37</v>
      </c>
      <c r="F208" s="2">
        <v>45514</v>
      </c>
      <c r="G208" s="2">
        <v>45474</v>
      </c>
      <c r="H208" s="2">
        <v>45838</v>
      </c>
      <c r="I208">
        <v>2266.36</v>
      </c>
      <c r="J208">
        <v>12</v>
      </c>
      <c r="K208">
        <v>4</v>
      </c>
      <c r="L208">
        <v>0.03</v>
      </c>
      <c r="M208" t="s">
        <v>201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09" x14ac:dyDescent="0.25">
      <c r="A209">
        <v>35</v>
      </c>
      <c r="B209" t="s">
        <v>109</v>
      </c>
      <c r="C209" t="s">
        <v>196</v>
      </c>
      <c r="D209" s="2">
        <v>45839</v>
      </c>
      <c r="E209">
        <v>25001.41</v>
      </c>
      <c r="F209" s="2">
        <v>45879</v>
      </c>
      <c r="G209" s="2">
        <v>45839</v>
      </c>
      <c r="H209" s="2">
        <v>46203</v>
      </c>
      <c r="I209">
        <v>2083.4499999999998</v>
      </c>
      <c r="J209">
        <v>12</v>
      </c>
      <c r="K209">
        <v>5</v>
      </c>
      <c r="L209">
        <v>0.03</v>
      </c>
      <c r="M209" t="s">
        <v>201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09" x14ac:dyDescent="0.25">
      <c r="A210">
        <v>35</v>
      </c>
      <c r="B210" t="s">
        <v>109</v>
      </c>
      <c r="C210" t="s">
        <v>196</v>
      </c>
      <c r="D210" s="2">
        <v>46204</v>
      </c>
      <c r="E210">
        <v>22983.59</v>
      </c>
      <c r="F210" s="2">
        <v>46244</v>
      </c>
      <c r="G210" s="2">
        <v>46204</v>
      </c>
      <c r="H210" s="2">
        <v>46568</v>
      </c>
      <c r="I210">
        <v>1915.3</v>
      </c>
      <c r="J210">
        <v>12</v>
      </c>
      <c r="K210">
        <v>6</v>
      </c>
      <c r="L210">
        <v>0.03</v>
      </c>
      <c r="M210" t="s">
        <v>201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</row>
    <row r="211" spans="1:109" x14ac:dyDescent="0.25">
      <c r="A211">
        <v>36</v>
      </c>
      <c r="B211" t="s">
        <v>130</v>
      </c>
      <c r="C211" t="s">
        <v>200</v>
      </c>
      <c r="D211" s="2">
        <v>44013</v>
      </c>
      <c r="E211">
        <v>50000</v>
      </c>
      <c r="F211" s="2">
        <v>44053</v>
      </c>
      <c r="G211" s="2">
        <v>44013</v>
      </c>
      <c r="H211" s="2">
        <v>44377</v>
      </c>
      <c r="I211">
        <v>4166.67</v>
      </c>
      <c r="J211">
        <v>12</v>
      </c>
      <c r="K211">
        <v>0</v>
      </c>
      <c r="L211">
        <v>0.05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09" x14ac:dyDescent="0.25">
      <c r="A212">
        <v>36</v>
      </c>
      <c r="B212" t="s">
        <v>130</v>
      </c>
      <c r="C212" t="s">
        <v>200</v>
      </c>
      <c r="D212" s="2">
        <v>44378</v>
      </c>
      <c r="E212">
        <v>44545.45</v>
      </c>
      <c r="F212" s="2">
        <v>44418</v>
      </c>
      <c r="G212" s="2">
        <v>44378</v>
      </c>
      <c r="H212" s="2">
        <v>44742</v>
      </c>
      <c r="I212">
        <v>3712.12</v>
      </c>
      <c r="J212">
        <v>12</v>
      </c>
      <c r="K212">
        <v>1</v>
      </c>
      <c r="L212">
        <v>0.03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09" x14ac:dyDescent="0.25">
      <c r="A213">
        <v>36</v>
      </c>
      <c r="B213" t="s">
        <v>130</v>
      </c>
      <c r="C213" t="s">
        <v>200</v>
      </c>
      <c r="D213" s="2">
        <v>44743</v>
      </c>
      <c r="E213">
        <v>39685.949999999997</v>
      </c>
      <c r="F213" s="2">
        <v>44783</v>
      </c>
      <c r="G213" s="2">
        <v>44743</v>
      </c>
      <c r="H213" s="2">
        <v>45107</v>
      </c>
      <c r="I213">
        <v>3307.16</v>
      </c>
      <c r="J213">
        <v>12</v>
      </c>
      <c r="K213">
        <v>2</v>
      </c>
      <c r="L213">
        <v>0.03</v>
      </c>
      <c r="M213" t="s">
        <v>201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09" x14ac:dyDescent="0.25">
      <c r="A214">
        <v>36</v>
      </c>
      <c r="B214" t="s">
        <v>130</v>
      </c>
      <c r="C214" t="s">
        <v>200</v>
      </c>
      <c r="D214" s="2">
        <v>45108</v>
      </c>
      <c r="E214">
        <v>35356.57</v>
      </c>
      <c r="F214" s="2">
        <v>45148</v>
      </c>
      <c r="G214" s="2">
        <v>45108</v>
      </c>
      <c r="H214" s="2">
        <v>45473</v>
      </c>
      <c r="I214">
        <v>2946.38</v>
      </c>
      <c r="J214">
        <v>12</v>
      </c>
      <c r="K214">
        <v>3</v>
      </c>
      <c r="L214">
        <v>0.03</v>
      </c>
      <c r="M214" t="s">
        <v>201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</row>
    <row r="215" spans="1:109" x14ac:dyDescent="0.25">
      <c r="A215">
        <v>36</v>
      </c>
      <c r="B215" t="s">
        <v>130</v>
      </c>
      <c r="C215" t="s">
        <v>200</v>
      </c>
      <c r="D215" s="2">
        <v>45474</v>
      </c>
      <c r="E215">
        <v>31499.49</v>
      </c>
      <c r="F215" s="2">
        <v>45514</v>
      </c>
      <c r="G215" s="2">
        <v>45474</v>
      </c>
      <c r="H215" s="2">
        <v>45838</v>
      </c>
      <c r="I215">
        <v>2624.96</v>
      </c>
      <c r="J215">
        <v>12</v>
      </c>
      <c r="K215">
        <v>4</v>
      </c>
      <c r="L215">
        <v>0.03</v>
      </c>
      <c r="M215" t="s">
        <v>201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09" x14ac:dyDescent="0.25">
      <c r="A216">
        <v>36</v>
      </c>
      <c r="B216" t="s">
        <v>130</v>
      </c>
      <c r="C216" t="s">
        <v>200</v>
      </c>
      <c r="D216" s="2">
        <v>45839</v>
      </c>
      <c r="E216">
        <v>28063.18</v>
      </c>
      <c r="F216" s="2">
        <v>45879</v>
      </c>
      <c r="G216" s="2">
        <v>45839</v>
      </c>
      <c r="H216" s="2">
        <v>46203</v>
      </c>
      <c r="I216">
        <v>2338.6</v>
      </c>
      <c r="J216">
        <v>12</v>
      </c>
      <c r="K216">
        <v>5</v>
      </c>
      <c r="L216">
        <v>0.03</v>
      </c>
      <c r="M216" t="s">
        <v>201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09" x14ac:dyDescent="0.25">
      <c r="A217">
        <v>36</v>
      </c>
      <c r="B217" t="s">
        <v>130</v>
      </c>
      <c r="C217" t="s">
        <v>200</v>
      </c>
      <c r="D217" s="2">
        <v>46204</v>
      </c>
      <c r="E217">
        <v>25001.75</v>
      </c>
      <c r="F217" s="2">
        <v>46244</v>
      </c>
      <c r="G217" s="2">
        <v>46204</v>
      </c>
      <c r="H217" s="2">
        <v>46568</v>
      </c>
      <c r="I217">
        <v>2083.48</v>
      </c>
      <c r="J217">
        <v>12</v>
      </c>
      <c r="K217">
        <v>6</v>
      </c>
      <c r="L217">
        <v>0.03</v>
      </c>
      <c r="M217" t="s">
        <v>201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</row>
    <row r="218" spans="1:109" x14ac:dyDescent="0.25">
      <c r="A218">
        <v>37</v>
      </c>
      <c r="B218" t="s">
        <v>131</v>
      </c>
      <c r="C218" t="s">
        <v>197</v>
      </c>
      <c r="D218" s="2">
        <v>43891</v>
      </c>
      <c r="E218">
        <v>30000</v>
      </c>
      <c r="F218" s="2">
        <v>43931</v>
      </c>
      <c r="G218" s="2">
        <v>43891</v>
      </c>
      <c r="H218" s="2">
        <v>44377</v>
      </c>
      <c r="I218">
        <v>1875</v>
      </c>
      <c r="J218">
        <v>16</v>
      </c>
      <c r="K218">
        <v>0</v>
      </c>
      <c r="L218">
        <v>0.05</v>
      </c>
      <c r="M218" t="s">
        <v>201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09" x14ac:dyDescent="0.25">
      <c r="A219">
        <v>37</v>
      </c>
      <c r="B219" t="s">
        <v>131</v>
      </c>
      <c r="C219" t="s">
        <v>197</v>
      </c>
      <c r="D219" s="2">
        <v>44378</v>
      </c>
      <c r="E219">
        <v>28697.87</v>
      </c>
      <c r="F219" s="2">
        <v>44418</v>
      </c>
      <c r="G219" s="2">
        <v>44378</v>
      </c>
      <c r="H219" s="2">
        <v>44865</v>
      </c>
      <c r="I219">
        <v>1793.62</v>
      </c>
      <c r="J219">
        <v>16</v>
      </c>
      <c r="K219">
        <v>1</v>
      </c>
      <c r="L219">
        <v>0.03</v>
      </c>
      <c r="M219" t="s">
        <v>201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 x14ac:dyDescent="0.25">
      <c r="A220">
        <v>37</v>
      </c>
      <c r="B220" t="s">
        <v>131</v>
      </c>
      <c r="C220" t="s">
        <v>197</v>
      </c>
      <c r="D220" s="2">
        <v>44866</v>
      </c>
      <c r="E220">
        <v>27452.26</v>
      </c>
      <c r="F220" s="2">
        <v>44906</v>
      </c>
      <c r="G220" s="2">
        <v>44866</v>
      </c>
      <c r="H220" s="2">
        <v>45351</v>
      </c>
      <c r="I220">
        <v>1715.77</v>
      </c>
      <c r="J220">
        <v>16</v>
      </c>
      <c r="K220">
        <v>2</v>
      </c>
      <c r="L220">
        <v>0.03</v>
      </c>
      <c r="M220" t="s">
        <v>201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</row>
    <row r="221" spans="1:109" x14ac:dyDescent="0.25">
      <c r="A221">
        <v>37</v>
      </c>
      <c r="B221" t="s">
        <v>131</v>
      </c>
      <c r="C221" t="s">
        <v>197</v>
      </c>
      <c r="D221" s="2">
        <v>45352</v>
      </c>
      <c r="E221">
        <v>26260.720000000001</v>
      </c>
      <c r="F221" s="2">
        <v>45392</v>
      </c>
      <c r="G221" s="2">
        <v>45352</v>
      </c>
      <c r="H221" s="2">
        <v>45838</v>
      </c>
      <c r="I221">
        <v>1641.29</v>
      </c>
      <c r="J221">
        <v>16</v>
      </c>
      <c r="K221">
        <v>3</v>
      </c>
      <c r="L221">
        <v>0.03</v>
      </c>
      <c r="M221" t="s">
        <v>201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109" x14ac:dyDescent="0.25">
      <c r="A222">
        <v>37</v>
      </c>
      <c r="B222" t="s">
        <v>131</v>
      </c>
      <c r="C222" t="s">
        <v>197</v>
      </c>
      <c r="D222" s="2">
        <v>45839</v>
      </c>
      <c r="E222">
        <v>25120.89</v>
      </c>
      <c r="F222" s="2">
        <v>45879</v>
      </c>
      <c r="G222" s="2">
        <v>45839</v>
      </c>
      <c r="H222" s="2">
        <v>46326</v>
      </c>
      <c r="I222">
        <v>1570.06</v>
      </c>
      <c r="J222">
        <v>16</v>
      </c>
      <c r="K222">
        <v>4</v>
      </c>
      <c r="L222">
        <v>0.03</v>
      </c>
      <c r="M222" t="s">
        <v>201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</row>
    <row r="223" spans="1:109" x14ac:dyDescent="0.25">
      <c r="A223">
        <v>37</v>
      </c>
      <c r="B223" t="s">
        <v>131</v>
      </c>
      <c r="C223" t="s">
        <v>197</v>
      </c>
      <c r="D223" s="2">
        <v>46327</v>
      </c>
      <c r="E223">
        <v>24030.54</v>
      </c>
      <c r="F223" s="2">
        <v>46367</v>
      </c>
      <c r="G223" s="2">
        <v>46327</v>
      </c>
      <c r="H223" s="2">
        <v>46812</v>
      </c>
      <c r="I223">
        <v>1501.91</v>
      </c>
      <c r="J223">
        <v>16</v>
      </c>
      <c r="K223">
        <v>5</v>
      </c>
      <c r="L223">
        <v>0.03</v>
      </c>
      <c r="M223" t="s">
        <v>201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</row>
    <row r="224" spans="1:109" x14ac:dyDescent="0.25">
      <c r="A224">
        <v>38</v>
      </c>
      <c r="B224" t="s">
        <v>132</v>
      </c>
      <c r="C224" t="s">
        <v>196</v>
      </c>
      <c r="D224" s="2">
        <v>44013</v>
      </c>
      <c r="E224">
        <v>30000</v>
      </c>
      <c r="F224" s="2">
        <v>44053</v>
      </c>
      <c r="G224" s="2">
        <v>44013</v>
      </c>
      <c r="H224" s="2">
        <v>44377</v>
      </c>
      <c r="I224">
        <v>2500</v>
      </c>
      <c r="J224">
        <v>12</v>
      </c>
      <c r="K224">
        <v>0</v>
      </c>
      <c r="L224">
        <v>0.05</v>
      </c>
      <c r="M224" t="s">
        <v>201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</row>
    <row r="225" spans="1:109" x14ac:dyDescent="0.25">
      <c r="A225">
        <v>38</v>
      </c>
      <c r="B225" t="s">
        <v>132</v>
      </c>
      <c r="C225" t="s">
        <v>196</v>
      </c>
      <c r="D225" s="2">
        <v>44378</v>
      </c>
      <c r="E225">
        <v>27578.76</v>
      </c>
      <c r="F225" s="2">
        <v>44418</v>
      </c>
      <c r="G225" s="2">
        <v>44378</v>
      </c>
      <c r="H225" s="2">
        <v>44742</v>
      </c>
      <c r="I225">
        <v>2298.23</v>
      </c>
      <c r="J225">
        <v>12</v>
      </c>
      <c r="K225">
        <v>1</v>
      </c>
      <c r="L225">
        <v>0.03</v>
      </c>
      <c r="M225" t="s">
        <v>201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</row>
    <row r="226" spans="1:109" x14ac:dyDescent="0.25">
      <c r="A226">
        <v>38</v>
      </c>
      <c r="B226" t="s">
        <v>132</v>
      </c>
      <c r="C226" t="s">
        <v>196</v>
      </c>
      <c r="D226" s="2">
        <v>44743</v>
      </c>
      <c r="E226">
        <v>25352.94</v>
      </c>
      <c r="F226" s="2">
        <v>44783</v>
      </c>
      <c r="G226" s="2">
        <v>44743</v>
      </c>
      <c r="H226" s="2">
        <v>45107</v>
      </c>
      <c r="I226">
        <v>2112.7399999999998</v>
      </c>
      <c r="J226">
        <v>12</v>
      </c>
      <c r="K226">
        <v>2</v>
      </c>
      <c r="L226">
        <v>0.03</v>
      </c>
      <c r="M226" t="s">
        <v>201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09" x14ac:dyDescent="0.25">
      <c r="A227">
        <v>38</v>
      </c>
      <c r="B227" t="s">
        <v>132</v>
      </c>
      <c r="C227" t="s">
        <v>196</v>
      </c>
      <c r="D227" s="2">
        <v>45108</v>
      </c>
      <c r="E227">
        <v>23306.75</v>
      </c>
      <c r="F227" s="2">
        <v>45148</v>
      </c>
      <c r="G227" s="2">
        <v>45108</v>
      </c>
      <c r="H227" s="2">
        <v>45473</v>
      </c>
      <c r="I227">
        <v>1942.23</v>
      </c>
      <c r="J227">
        <v>12</v>
      </c>
      <c r="K227">
        <v>3</v>
      </c>
      <c r="L227">
        <v>0.03</v>
      </c>
      <c r="M227" t="s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09" x14ac:dyDescent="0.25">
      <c r="A228">
        <v>38</v>
      </c>
      <c r="B228" t="s">
        <v>132</v>
      </c>
      <c r="C228" t="s">
        <v>196</v>
      </c>
      <c r="D228" s="2">
        <v>45474</v>
      </c>
      <c r="E228">
        <v>21425.71</v>
      </c>
      <c r="F228" s="2">
        <v>45514</v>
      </c>
      <c r="G228" s="2">
        <v>45474</v>
      </c>
      <c r="H228" s="2">
        <v>45838</v>
      </c>
      <c r="I228">
        <v>1785.48</v>
      </c>
      <c r="J228">
        <v>12</v>
      </c>
      <c r="K228">
        <v>4</v>
      </c>
      <c r="L228">
        <v>0.03</v>
      </c>
      <c r="M228" t="s">
        <v>201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09" x14ac:dyDescent="0.25">
      <c r="A229">
        <v>38</v>
      </c>
      <c r="B229" t="s">
        <v>132</v>
      </c>
      <c r="C229" t="s">
        <v>196</v>
      </c>
      <c r="D229" s="2">
        <v>45839</v>
      </c>
      <c r="E229">
        <v>19696.490000000002</v>
      </c>
      <c r="F229" s="2">
        <v>45879</v>
      </c>
      <c r="G229" s="2">
        <v>45839</v>
      </c>
      <c r="H229" s="2">
        <v>46203</v>
      </c>
      <c r="I229">
        <v>1641.37</v>
      </c>
      <c r="J229">
        <v>12</v>
      </c>
      <c r="K229">
        <v>5</v>
      </c>
      <c r="L229">
        <v>0.03</v>
      </c>
      <c r="M229" t="s">
        <v>201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09" x14ac:dyDescent="0.25">
      <c r="A230">
        <v>38</v>
      </c>
      <c r="B230" t="s">
        <v>132</v>
      </c>
      <c r="C230" t="s">
        <v>196</v>
      </c>
      <c r="D230" s="2">
        <v>46204</v>
      </c>
      <c r="E230">
        <v>18106.82</v>
      </c>
      <c r="F230" s="2">
        <v>46244</v>
      </c>
      <c r="G230" s="2">
        <v>46204</v>
      </c>
      <c r="H230" s="2">
        <v>46568</v>
      </c>
      <c r="I230">
        <v>1508.9</v>
      </c>
      <c r="J230">
        <v>12</v>
      </c>
      <c r="K230">
        <v>6</v>
      </c>
      <c r="L230">
        <v>0.03</v>
      </c>
      <c r="M230" t="s">
        <v>201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</row>
    <row r="231" spans="1:109" x14ac:dyDescent="0.25">
      <c r="A231">
        <v>39</v>
      </c>
      <c r="B231" t="s">
        <v>133</v>
      </c>
      <c r="C231" t="s">
        <v>198</v>
      </c>
      <c r="D231" s="2">
        <v>44013</v>
      </c>
      <c r="E231">
        <v>60000</v>
      </c>
      <c r="F231" s="2">
        <v>44053</v>
      </c>
      <c r="G231" s="2">
        <v>44013</v>
      </c>
      <c r="H231" s="2">
        <v>44377</v>
      </c>
      <c r="I231">
        <v>5000</v>
      </c>
      <c r="J231">
        <v>12</v>
      </c>
      <c r="K231">
        <v>0</v>
      </c>
      <c r="L231">
        <v>0.05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09" x14ac:dyDescent="0.25">
      <c r="A232">
        <v>39</v>
      </c>
      <c r="B232" t="s">
        <v>133</v>
      </c>
      <c r="C232" t="s">
        <v>198</v>
      </c>
      <c r="D232" s="2">
        <v>44378</v>
      </c>
      <c r="E232">
        <v>57453.06</v>
      </c>
      <c r="F232" s="2">
        <v>44418</v>
      </c>
      <c r="G232" s="2">
        <v>44378</v>
      </c>
      <c r="H232" s="2">
        <v>44742</v>
      </c>
      <c r="I232">
        <v>4787.76</v>
      </c>
      <c r="J232">
        <v>12</v>
      </c>
      <c r="K232">
        <v>1</v>
      </c>
      <c r="L232">
        <v>0.03</v>
      </c>
      <c r="M232" t="s">
        <v>201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</row>
    <row r="233" spans="1:109" x14ac:dyDescent="0.25">
      <c r="A233">
        <v>39</v>
      </c>
      <c r="B233" t="s">
        <v>133</v>
      </c>
      <c r="C233" t="s">
        <v>198</v>
      </c>
      <c r="D233" s="2">
        <v>44743</v>
      </c>
      <c r="E233">
        <v>55014.239999999998</v>
      </c>
      <c r="F233" s="2">
        <v>44783</v>
      </c>
      <c r="G233" s="2">
        <v>44743</v>
      </c>
      <c r="H233" s="2">
        <v>45107</v>
      </c>
      <c r="I233">
        <v>4584.5200000000004</v>
      </c>
      <c r="J233">
        <v>12</v>
      </c>
      <c r="K233">
        <v>2</v>
      </c>
      <c r="L233">
        <v>0.03</v>
      </c>
      <c r="M233" t="s">
        <v>201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09" x14ac:dyDescent="0.25">
      <c r="A234">
        <v>39</v>
      </c>
      <c r="B234" t="s">
        <v>133</v>
      </c>
      <c r="C234" t="s">
        <v>198</v>
      </c>
      <c r="D234" s="2">
        <v>45108</v>
      </c>
      <c r="E234">
        <v>52678.94</v>
      </c>
      <c r="F234" s="2">
        <v>45148</v>
      </c>
      <c r="G234" s="2">
        <v>45108</v>
      </c>
      <c r="H234" s="2">
        <v>45473</v>
      </c>
      <c r="I234">
        <v>4389.91</v>
      </c>
      <c r="J234">
        <v>12</v>
      </c>
      <c r="K234">
        <v>3</v>
      </c>
      <c r="L234">
        <v>0.03</v>
      </c>
      <c r="M234" t="s">
        <v>201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09" x14ac:dyDescent="0.25">
      <c r="A235">
        <v>39</v>
      </c>
      <c r="B235" t="s">
        <v>133</v>
      </c>
      <c r="C235" t="s">
        <v>198</v>
      </c>
      <c r="D235" s="2">
        <v>45474</v>
      </c>
      <c r="E235">
        <v>50442.77</v>
      </c>
      <c r="F235" s="2">
        <v>45514</v>
      </c>
      <c r="G235" s="2">
        <v>45474</v>
      </c>
      <c r="H235" s="2">
        <v>45838</v>
      </c>
      <c r="I235">
        <v>4203.5600000000004</v>
      </c>
      <c r="J235">
        <v>12</v>
      </c>
      <c r="K235">
        <v>4</v>
      </c>
      <c r="L235">
        <v>0.03</v>
      </c>
      <c r="M235" t="s">
        <v>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09" x14ac:dyDescent="0.25">
      <c r="A236">
        <v>39</v>
      </c>
      <c r="B236" t="s">
        <v>133</v>
      </c>
      <c r="C236" t="s">
        <v>198</v>
      </c>
      <c r="D236" s="2">
        <v>45839</v>
      </c>
      <c r="E236">
        <v>48301.53</v>
      </c>
      <c r="F236" s="2">
        <v>45879</v>
      </c>
      <c r="G236" s="2">
        <v>45839</v>
      </c>
      <c r="H236" s="2">
        <v>46203</v>
      </c>
      <c r="I236">
        <v>4025.13</v>
      </c>
      <c r="J236">
        <v>12</v>
      </c>
      <c r="K236">
        <v>5</v>
      </c>
      <c r="L236">
        <v>0.03</v>
      </c>
      <c r="M236" t="s">
        <v>201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09" x14ac:dyDescent="0.25">
      <c r="A237">
        <v>39</v>
      </c>
      <c r="B237" t="s">
        <v>133</v>
      </c>
      <c r="C237" t="s">
        <v>198</v>
      </c>
      <c r="D237" s="2">
        <v>46204</v>
      </c>
      <c r="E237">
        <v>46251.18</v>
      </c>
      <c r="F237" s="2">
        <v>46244</v>
      </c>
      <c r="G237" s="2">
        <v>46204</v>
      </c>
      <c r="H237" s="2">
        <v>46568</v>
      </c>
      <c r="I237">
        <v>3854.26</v>
      </c>
      <c r="J237">
        <v>12</v>
      </c>
      <c r="K237">
        <v>6</v>
      </c>
      <c r="L237">
        <v>0.03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109" x14ac:dyDescent="0.25">
      <c r="A238">
        <v>40</v>
      </c>
      <c r="B238" t="s">
        <v>134</v>
      </c>
      <c r="C238" t="s">
        <v>197</v>
      </c>
      <c r="D238" s="2">
        <v>44013</v>
      </c>
      <c r="E238">
        <v>20000</v>
      </c>
      <c r="F238" s="2">
        <v>44053</v>
      </c>
      <c r="G238" s="2">
        <v>44013</v>
      </c>
      <c r="H238" s="2">
        <v>44377</v>
      </c>
      <c r="I238">
        <v>1666.67</v>
      </c>
      <c r="J238">
        <v>12</v>
      </c>
      <c r="K238">
        <v>0</v>
      </c>
      <c r="L238">
        <v>0.05</v>
      </c>
      <c r="M238" t="s">
        <v>201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09" x14ac:dyDescent="0.25">
      <c r="A239">
        <v>40</v>
      </c>
      <c r="B239" t="s">
        <v>134</v>
      </c>
      <c r="C239" t="s">
        <v>197</v>
      </c>
      <c r="D239" s="2">
        <v>44378</v>
      </c>
      <c r="E239">
        <v>19131.91</v>
      </c>
      <c r="F239" s="2">
        <v>44418</v>
      </c>
      <c r="G239" s="2">
        <v>44378</v>
      </c>
      <c r="H239" s="2">
        <v>44742</v>
      </c>
      <c r="I239">
        <v>1594.33</v>
      </c>
      <c r="J239">
        <v>12</v>
      </c>
      <c r="K239">
        <v>1</v>
      </c>
      <c r="L239">
        <v>0.03</v>
      </c>
      <c r="M239" t="s">
        <v>201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09" x14ac:dyDescent="0.25">
      <c r="A240">
        <v>40</v>
      </c>
      <c r="B240" t="s">
        <v>134</v>
      </c>
      <c r="C240" t="s">
        <v>197</v>
      </c>
      <c r="D240" s="2">
        <v>44743</v>
      </c>
      <c r="E240">
        <v>18301.509999999998</v>
      </c>
      <c r="F240" s="2">
        <v>44783</v>
      </c>
      <c r="G240" s="2">
        <v>44743</v>
      </c>
      <c r="H240" s="2">
        <v>45107</v>
      </c>
      <c r="I240">
        <v>1525.13</v>
      </c>
      <c r="J240">
        <v>12</v>
      </c>
      <c r="K240">
        <v>2</v>
      </c>
      <c r="L240">
        <v>0.03</v>
      </c>
      <c r="M240" t="s">
        <v>201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 x14ac:dyDescent="0.25">
      <c r="A241">
        <v>40</v>
      </c>
      <c r="B241" t="s">
        <v>134</v>
      </c>
      <c r="C241" t="s">
        <v>197</v>
      </c>
      <c r="D241" s="2">
        <v>45108</v>
      </c>
      <c r="E241">
        <v>17507.150000000001</v>
      </c>
      <c r="F241" s="2">
        <v>45148</v>
      </c>
      <c r="G241" s="2">
        <v>45108</v>
      </c>
      <c r="H241" s="2">
        <v>45473</v>
      </c>
      <c r="I241">
        <v>1458.93</v>
      </c>
      <c r="J241">
        <v>12</v>
      </c>
      <c r="K241">
        <v>3</v>
      </c>
      <c r="L241">
        <v>0.03</v>
      </c>
      <c r="M241" t="s">
        <v>201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</row>
    <row r="242" spans="1:109" x14ac:dyDescent="0.25">
      <c r="A242">
        <v>40</v>
      </c>
      <c r="B242" t="s">
        <v>134</v>
      </c>
      <c r="C242" t="s">
        <v>197</v>
      </c>
      <c r="D242" s="2">
        <v>45474</v>
      </c>
      <c r="E242">
        <v>16747.259999999998</v>
      </c>
      <c r="F242" s="2">
        <v>45514</v>
      </c>
      <c r="G242" s="2">
        <v>45474</v>
      </c>
      <c r="H242" s="2">
        <v>45838</v>
      </c>
      <c r="I242">
        <v>1395.61</v>
      </c>
      <c r="J242">
        <v>12</v>
      </c>
      <c r="K242">
        <v>4</v>
      </c>
      <c r="L242">
        <v>0.03</v>
      </c>
      <c r="M242" t="s">
        <v>201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 x14ac:dyDescent="0.25">
      <c r="A243">
        <v>40</v>
      </c>
      <c r="B243" t="s">
        <v>134</v>
      </c>
      <c r="C243" t="s">
        <v>197</v>
      </c>
      <c r="D243" s="2">
        <v>45839</v>
      </c>
      <c r="E243">
        <v>16020.36</v>
      </c>
      <c r="F243" s="2">
        <v>45879</v>
      </c>
      <c r="G243" s="2">
        <v>45839</v>
      </c>
      <c r="H243" s="2">
        <v>46203</v>
      </c>
      <c r="I243">
        <v>1335.03</v>
      </c>
      <c r="J243">
        <v>12</v>
      </c>
      <c r="K243">
        <v>5</v>
      </c>
      <c r="L243">
        <v>0.03</v>
      </c>
      <c r="M243" t="s">
        <v>201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 x14ac:dyDescent="0.25">
      <c r="A244">
        <v>40</v>
      </c>
      <c r="B244" t="s">
        <v>134</v>
      </c>
      <c r="C244" t="s">
        <v>197</v>
      </c>
      <c r="D244" s="2">
        <v>46204</v>
      </c>
      <c r="E244">
        <v>15325.01</v>
      </c>
      <c r="F244" s="2">
        <v>46244</v>
      </c>
      <c r="G244" s="2">
        <v>46204</v>
      </c>
      <c r="H244" s="2">
        <v>46568</v>
      </c>
      <c r="I244">
        <v>1277.08</v>
      </c>
      <c r="J244">
        <v>12</v>
      </c>
      <c r="K244">
        <v>6</v>
      </c>
      <c r="L244">
        <v>0.03</v>
      </c>
      <c r="M244" t="s">
        <v>201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</row>
    <row r="245" spans="1:109" x14ac:dyDescent="0.25">
      <c r="A245">
        <v>42</v>
      </c>
      <c r="B245" t="s">
        <v>135</v>
      </c>
      <c r="C245" t="s">
        <v>200</v>
      </c>
      <c r="D245" s="2">
        <v>44013</v>
      </c>
      <c r="E245">
        <v>30000</v>
      </c>
      <c r="F245" s="2">
        <v>44053</v>
      </c>
      <c r="G245" s="2">
        <v>44013</v>
      </c>
      <c r="H245" s="2">
        <v>44377</v>
      </c>
      <c r="I245">
        <v>2500</v>
      </c>
      <c r="J245">
        <v>12</v>
      </c>
      <c r="K245">
        <v>0</v>
      </c>
      <c r="L245">
        <v>0.05</v>
      </c>
      <c r="M245" t="s">
        <v>201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 x14ac:dyDescent="0.25">
      <c r="A246">
        <v>42</v>
      </c>
      <c r="B246" t="s">
        <v>135</v>
      </c>
      <c r="C246" t="s">
        <v>200</v>
      </c>
      <c r="D246" s="2">
        <v>44378</v>
      </c>
      <c r="E246">
        <v>26727.27</v>
      </c>
      <c r="F246" s="2">
        <v>44418</v>
      </c>
      <c r="G246" s="2">
        <v>44378</v>
      </c>
      <c r="H246" s="2">
        <v>44742</v>
      </c>
      <c r="I246">
        <v>2227.27</v>
      </c>
      <c r="J246">
        <v>12</v>
      </c>
      <c r="K246">
        <v>1</v>
      </c>
      <c r="L246">
        <v>0.03</v>
      </c>
      <c r="M246" t="s">
        <v>201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 x14ac:dyDescent="0.25">
      <c r="A247">
        <v>42</v>
      </c>
      <c r="B247" t="s">
        <v>135</v>
      </c>
      <c r="C247" t="s">
        <v>200</v>
      </c>
      <c r="D247" s="2">
        <v>44743</v>
      </c>
      <c r="E247">
        <v>23811.57</v>
      </c>
      <c r="F247" s="2">
        <v>44783</v>
      </c>
      <c r="G247" s="2">
        <v>44743</v>
      </c>
      <c r="H247" s="2">
        <v>45107</v>
      </c>
      <c r="I247">
        <v>1984.3</v>
      </c>
      <c r="J247">
        <v>12</v>
      </c>
      <c r="K247">
        <v>2</v>
      </c>
      <c r="L247">
        <v>0.03</v>
      </c>
      <c r="M247" t="s">
        <v>201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 x14ac:dyDescent="0.25">
      <c r="A248">
        <v>42</v>
      </c>
      <c r="B248" t="s">
        <v>135</v>
      </c>
      <c r="C248" t="s">
        <v>200</v>
      </c>
      <c r="D248" s="2">
        <v>45108</v>
      </c>
      <c r="E248">
        <v>21213.94</v>
      </c>
      <c r="F248" s="2">
        <v>45148</v>
      </c>
      <c r="G248" s="2">
        <v>45108</v>
      </c>
      <c r="H248" s="2">
        <v>45473</v>
      </c>
      <c r="I248">
        <v>1767.83</v>
      </c>
      <c r="J248">
        <v>12</v>
      </c>
      <c r="K248">
        <v>3</v>
      </c>
      <c r="L248">
        <v>0.03</v>
      </c>
      <c r="M248" t="s">
        <v>201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</row>
    <row r="249" spans="1:109" x14ac:dyDescent="0.25">
      <c r="A249">
        <v>42</v>
      </c>
      <c r="B249" t="s">
        <v>135</v>
      </c>
      <c r="C249" t="s">
        <v>200</v>
      </c>
      <c r="D249" s="2">
        <v>45474</v>
      </c>
      <c r="E249">
        <v>18899.7</v>
      </c>
      <c r="F249" s="2">
        <v>45514</v>
      </c>
      <c r="G249" s="2">
        <v>45474</v>
      </c>
      <c r="H249" s="2">
        <v>45838</v>
      </c>
      <c r="I249">
        <v>1574.97</v>
      </c>
      <c r="J249">
        <v>12</v>
      </c>
      <c r="K249">
        <v>4</v>
      </c>
      <c r="L249">
        <v>0.03</v>
      </c>
      <c r="M249" t="s">
        <v>201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</row>
    <row r="250" spans="1:109" x14ac:dyDescent="0.25">
      <c r="A250">
        <v>42</v>
      </c>
      <c r="B250" t="s">
        <v>135</v>
      </c>
      <c r="C250" t="s">
        <v>200</v>
      </c>
      <c r="D250" s="2">
        <v>45839</v>
      </c>
      <c r="E250">
        <v>16837.91</v>
      </c>
      <c r="F250" s="2">
        <v>45879</v>
      </c>
      <c r="G250" s="2">
        <v>45839</v>
      </c>
      <c r="H250" s="2">
        <v>46203</v>
      </c>
      <c r="I250">
        <v>1403.16</v>
      </c>
      <c r="J250">
        <v>12</v>
      </c>
      <c r="K250">
        <v>5</v>
      </c>
      <c r="L250">
        <v>0.03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</row>
    <row r="251" spans="1:109" x14ac:dyDescent="0.25">
      <c r="A251">
        <v>42</v>
      </c>
      <c r="B251" t="s">
        <v>135</v>
      </c>
      <c r="C251" t="s">
        <v>200</v>
      </c>
      <c r="D251" s="2">
        <v>46204</v>
      </c>
      <c r="E251">
        <v>15001.05</v>
      </c>
      <c r="F251" s="2">
        <v>46244</v>
      </c>
      <c r="G251" s="2">
        <v>46204</v>
      </c>
      <c r="H251" s="2">
        <v>46568</v>
      </c>
      <c r="I251">
        <v>1250.0899999999999</v>
      </c>
      <c r="J251">
        <v>12</v>
      </c>
      <c r="K251">
        <v>6</v>
      </c>
      <c r="L251">
        <v>0.03</v>
      </c>
      <c r="M251" t="s">
        <v>201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</row>
    <row r="252" spans="1:109" x14ac:dyDescent="0.25">
      <c r="A252">
        <v>43</v>
      </c>
      <c r="B252" t="s">
        <v>135</v>
      </c>
      <c r="C252" t="s">
        <v>200</v>
      </c>
      <c r="D252" s="2">
        <v>44013</v>
      </c>
      <c r="E252">
        <v>10000</v>
      </c>
      <c r="F252" s="2">
        <v>44053</v>
      </c>
      <c r="G252" s="2">
        <v>44013</v>
      </c>
      <c r="H252" s="2">
        <v>44377</v>
      </c>
      <c r="I252">
        <v>833.33</v>
      </c>
      <c r="J252">
        <v>12</v>
      </c>
      <c r="K252">
        <v>0</v>
      </c>
      <c r="L252">
        <v>0.05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</row>
    <row r="253" spans="1:109" x14ac:dyDescent="0.25">
      <c r="A253">
        <v>43</v>
      </c>
      <c r="B253" t="s">
        <v>135</v>
      </c>
      <c r="C253" t="s">
        <v>200</v>
      </c>
      <c r="D253" s="2">
        <v>44378</v>
      </c>
      <c r="E253">
        <v>8909.09</v>
      </c>
      <c r="F253" s="2">
        <v>44418</v>
      </c>
      <c r="G253" s="2">
        <v>44378</v>
      </c>
      <c r="H253" s="2">
        <v>44742</v>
      </c>
      <c r="I253">
        <v>742.42</v>
      </c>
      <c r="J253">
        <v>12</v>
      </c>
      <c r="K253">
        <v>1</v>
      </c>
      <c r="L253">
        <v>0.03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</row>
    <row r="254" spans="1:109" x14ac:dyDescent="0.25">
      <c r="A254">
        <v>43</v>
      </c>
      <c r="B254" t="s">
        <v>135</v>
      </c>
      <c r="C254" t="s">
        <v>200</v>
      </c>
      <c r="D254" s="2">
        <v>44743</v>
      </c>
      <c r="E254">
        <v>7937.19</v>
      </c>
      <c r="F254" s="2">
        <v>44783</v>
      </c>
      <c r="G254" s="2">
        <v>44743</v>
      </c>
      <c r="H254" s="2">
        <v>45107</v>
      </c>
      <c r="I254">
        <v>661.43</v>
      </c>
      <c r="J254">
        <v>12</v>
      </c>
      <c r="K254">
        <v>2</v>
      </c>
      <c r="L254">
        <v>0.03</v>
      </c>
      <c r="M254" t="s">
        <v>201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 x14ac:dyDescent="0.25">
      <c r="A255">
        <v>43</v>
      </c>
      <c r="B255" t="s">
        <v>135</v>
      </c>
      <c r="C255" t="s">
        <v>200</v>
      </c>
      <c r="D255" s="2">
        <v>45108</v>
      </c>
      <c r="E255">
        <v>7071.31</v>
      </c>
      <c r="F255" s="2">
        <v>45148</v>
      </c>
      <c r="G255" s="2">
        <v>45108</v>
      </c>
      <c r="H255" s="2">
        <v>45473</v>
      </c>
      <c r="I255">
        <v>589.28</v>
      </c>
      <c r="J255">
        <v>12</v>
      </c>
      <c r="K255">
        <v>3</v>
      </c>
      <c r="L255">
        <v>0.03</v>
      </c>
      <c r="M255" t="s">
        <v>201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 x14ac:dyDescent="0.25">
      <c r="A256">
        <v>43</v>
      </c>
      <c r="B256" t="s">
        <v>135</v>
      </c>
      <c r="C256" t="s">
        <v>200</v>
      </c>
      <c r="D256" s="2">
        <v>45474</v>
      </c>
      <c r="E256">
        <v>6299.9</v>
      </c>
      <c r="F256" s="2">
        <v>45514</v>
      </c>
      <c r="G256" s="2">
        <v>45474</v>
      </c>
      <c r="H256" s="2">
        <v>45838</v>
      </c>
      <c r="I256">
        <v>524.99</v>
      </c>
      <c r="J256">
        <v>12</v>
      </c>
      <c r="K256">
        <v>4</v>
      </c>
      <c r="L256">
        <v>0.03</v>
      </c>
      <c r="M256" t="s">
        <v>201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09" x14ac:dyDescent="0.25">
      <c r="A257">
        <v>43</v>
      </c>
      <c r="B257" t="s">
        <v>135</v>
      </c>
      <c r="C257" t="s">
        <v>200</v>
      </c>
      <c r="D257" s="2">
        <v>45839</v>
      </c>
      <c r="E257">
        <v>5612.64</v>
      </c>
      <c r="F257" s="2">
        <v>45879</v>
      </c>
      <c r="G257" s="2">
        <v>45839</v>
      </c>
      <c r="H257" s="2">
        <v>46203</v>
      </c>
      <c r="I257">
        <v>467.72</v>
      </c>
      <c r="J257">
        <v>12</v>
      </c>
      <c r="K257">
        <v>5</v>
      </c>
      <c r="L257">
        <v>0.03</v>
      </c>
      <c r="M257" t="s">
        <v>201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09" x14ac:dyDescent="0.25">
      <c r="A258">
        <v>43</v>
      </c>
      <c r="B258" t="s">
        <v>135</v>
      </c>
      <c r="C258" t="s">
        <v>200</v>
      </c>
      <c r="D258" s="2">
        <v>46204</v>
      </c>
      <c r="E258">
        <v>5000.3500000000004</v>
      </c>
      <c r="F258" s="2">
        <v>46244</v>
      </c>
      <c r="G258" s="2">
        <v>46204</v>
      </c>
      <c r="H258" s="2">
        <v>46568</v>
      </c>
      <c r="I258">
        <v>416.7</v>
      </c>
      <c r="J258">
        <v>12</v>
      </c>
      <c r="K258">
        <v>6</v>
      </c>
      <c r="L258">
        <v>0.03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</row>
    <row r="259" spans="1:109" x14ac:dyDescent="0.25">
      <c r="A259">
        <v>44</v>
      </c>
      <c r="B259" t="s">
        <v>136</v>
      </c>
      <c r="C259" t="s">
        <v>197</v>
      </c>
      <c r="D259" s="2">
        <v>44013</v>
      </c>
      <c r="E259">
        <v>30000</v>
      </c>
      <c r="F259" s="2">
        <v>44053</v>
      </c>
      <c r="G259" s="2">
        <v>44013</v>
      </c>
      <c r="H259" s="2">
        <v>44377</v>
      </c>
      <c r="I259">
        <v>2500</v>
      </c>
      <c r="J259">
        <v>12</v>
      </c>
      <c r="K259">
        <v>0</v>
      </c>
      <c r="L259">
        <v>0.05</v>
      </c>
      <c r="M259" t="s">
        <v>201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</row>
    <row r="260" spans="1:109" x14ac:dyDescent="0.25">
      <c r="A260">
        <v>44</v>
      </c>
      <c r="B260" t="s">
        <v>136</v>
      </c>
      <c r="C260" t="s">
        <v>197</v>
      </c>
      <c r="D260" s="2">
        <v>44378</v>
      </c>
      <c r="E260">
        <v>28697.87</v>
      </c>
      <c r="F260" s="2">
        <v>44418</v>
      </c>
      <c r="G260" s="2">
        <v>44378</v>
      </c>
      <c r="H260" s="2">
        <v>44742</v>
      </c>
      <c r="I260">
        <v>2391.4899999999998</v>
      </c>
      <c r="J260">
        <v>12</v>
      </c>
      <c r="K260">
        <v>1</v>
      </c>
      <c r="L260">
        <v>0.03</v>
      </c>
      <c r="M260" t="s">
        <v>201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09" x14ac:dyDescent="0.25">
      <c r="A261">
        <v>44</v>
      </c>
      <c r="B261" t="s">
        <v>136</v>
      </c>
      <c r="C261" t="s">
        <v>197</v>
      </c>
      <c r="D261" s="2">
        <v>44743</v>
      </c>
      <c r="E261">
        <v>27452.26</v>
      </c>
      <c r="F261" s="2">
        <v>44783</v>
      </c>
      <c r="G261" s="2">
        <v>44743</v>
      </c>
      <c r="H261" s="2">
        <v>45107</v>
      </c>
      <c r="I261">
        <v>2287.69</v>
      </c>
      <c r="J261">
        <v>12</v>
      </c>
      <c r="K261">
        <v>2</v>
      </c>
      <c r="L261">
        <v>0.03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09" x14ac:dyDescent="0.25">
      <c r="A262">
        <v>44</v>
      </c>
      <c r="B262" t="s">
        <v>136</v>
      </c>
      <c r="C262" t="s">
        <v>197</v>
      </c>
      <c r="D262" s="2">
        <v>45108</v>
      </c>
      <c r="E262">
        <v>26260.720000000001</v>
      </c>
      <c r="F262" s="2">
        <v>45148</v>
      </c>
      <c r="G262" s="2">
        <v>45108</v>
      </c>
      <c r="H262" s="2">
        <v>45473</v>
      </c>
      <c r="I262">
        <v>2188.39</v>
      </c>
      <c r="J262">
        <v>12</v>
      </c>
      <c r="K262">
        <v>3</v>
      </c>
      <c r="L262">
        <v>0.03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09" x14ac:dyDescent="0.25">
      <c r="A263">
        <v>44</v>
      </c>
      <c r="B263" t="s">
        <v>136</v>
      </c>
      <c r="C263" t="s">
        <v>197</v>
      </c>
      <c r="D263" s="2">
        <v>45474</v>
      </c>
      <c r="E263">
        <v>25120.89</v>
      </c>
      <c r="F263" s="2">
        <v>45514</v>
      </c>
      <c r="G263" s="2">
        <v>45474</v>
      </c>
      <c r="H263" s="2">
        <v>45838</v>
      </c>
      <c r="I263">
        <v>2093.41</v>
      </c>
      <c r="J263">
        <v>12</v>
      </c>
      <c r="K263">
        <v>4</v>
      </c>
      <c r="L263">
        <v>0.03</v>
      </c>
      <c r="M263" t="s">
        <v>201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09" x14ac:dyDescent="0.25">
      <c r="A264">
        <v>44</v>
      </c>
      <c r="B264" t="s">
        <v>136</v>
      </c>
      <c r="C264" t="s">
        <v>197</v>
      </c>
      <c r="D264" s="2">
        <v>45839</v>
      </c>
      <c r="E264">
        <v>24030.54</v>
      </c>
      <c r="F264" s="2">
        <v>45879</v>
      </c>
      <c r="G264" s="2">
        <v>45839</v>
      </c>
      <c r="H264" s="2">
        <v>46203</v>
      </c>
      <c r="I264">
        <v>2002.54</v>
      </c>
      <c r="J264">
        <v>12</v>
      </c>
      <c r="K264">
        <v>5</v>
      </c>
      <c r="L264">
        <v>0.03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09" x14ac:dyDescent="0.25">
      <c r="A265">
        <v>44</v>
      </c>
      <c r="B265" t="s">
        <v>136</v>
      </c>
      <c r="C265" t="s">
        <v>197</v>
      </c>
      <c r="D265" s="2">
        <v>46204</v>
      </c>
      <c r="E265">
        <v>22987.51</v>
      </c>
      <c r="F265" s="2">
        <v>46244</v>
      </c>
      <c r="G265" s="2">
        <v>46204</v>
      </c>
      <c r="H265" s="2">
        <v>46568</v>
      </c>
      <c r="I265">
        <v>1915.63</v>
      </c>
      <c r="J265">
        <v>12</v>
      </c>
      <c r="K265">
        <v>6</v>
      </c>
      <c r="L265">
        <v>0.03</v>
      </c>
      <c r="M265" t="s">
        <v>201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</row>
    <row r="266" spans="1:109" x14ac:dyDescent="0.25">
      <c r="A266">
        <v>45</v>
      </c>
      <c r="B266" t="s">
        <v>137</v>
      </c>
      <c r="C266" t="s">
        <v>199</v>
      </c>
      <c r="D266" s="2">
        <v>44013</v>
      </c>
      <c r="E266">
        <v>50000</v>
      </c>
      <c r="F266" s="2">
        <v>44053</v>
      </c>
      <c r="G266" s="2">
        <v>44013</v>
      </c>
      <c r="H266" s="2">
        <v>44377</v>
      </c>
      <c r="I266">
        <v>4166.67</v>
      </c>
      <c r="J266">
        <v>12</v>
      </c>
      <c r="K266">
        <v>0</v>
      </c>
      <c r="L266">
        <v>0.05</v>
      </c>
      <c r="M266" t="s">
        <v>201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09" x14ac:dyDescent="0.25">
      <c r="A267">
        <v>45</v>
      </c>
      <c r="B267" t="s">
        <v>137</v>
      </c>
      <c r="C267" t="s">
        <v>199</v>
      </c>
      <c r="D267" s="2">
        <v>44378</v>
      </c>
      <c r="E267">
        <v>44772.28</v>
      </c>
      <c r="F267" s="2">
        <v>44418</v>
      </c>
      <c r="G267" s="2">
        <v>44378</v>
      </c>
      <c r="H267" s="2">
        <v>44742</v>
      </c>
      <c r="I267">
        <v>3731.02</v>
      </c>
      <c r="J267">
        <v>12</v>
      </c>
      <c r="K267">
        <v>1</v>
      </c>
      <c r="L267">
        <v>0.03</v>
      </c>
      <c r="M267" t="s">
        <v>201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09" x14ac:dyDescent="0.25">
      <c r="A268">
        <v>45</v>
      </c>
      <c r="B268" t="s">
        <v>137</v>
      </c>
      <c r="C268" t="s">
        <v>199</v>
      </c>
      <c r="D268" s="2">
        <v>44743</v>
      </c>
      <c r="E268">
        <v>40091.14</v>
      </c>
      <c r="F268" s="2">
        <v>44783</v>
      </c>
      <c r="G268" s="2">
        <v>44743</v>
      </c>
      <c r="H268" s="2">
        <v>45107</v>
      </c>
      <c r="I268">
        <v>3340.93</v>
      </c>
      <c r="J268">
        <v>12</v>
      </c>
      <c r="K268">
        <v>2</v>
      </c>
      <c r="L268">
        <v>0.03</v>
      </c>
      <c r="M268" t="s">
        <v>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</row>
    <row r="269" spans="1:109" x14ac:dyDescent="0.25">
      <c r="A269">
        <v>45</v>
      </c>
      <c r="B269" t="s">
        <v>137</v>
      </c>
      <c r="C269" t="s">
        <v>199</v>
      </c>
      <c r="D269" s="2">
        <v>45108</v>
      </c>
      <c r="E269">
        <v>35899.43</v>
      </c>
      <c r="F269" s="2">
        <v>45148</v>
      </c>
      <c r="G269" s="2">
        <v>45108</v>
      </c>
      <c r="H269" s="2">
        <v>45473</v>
      </c>
      <c r="I269">
        <v>2991.62</v>
      </c>
      <c r="J269">
        <v>12</v>
      </c>
      <c r="K269">
        <v>3</v>
      </c>
      <c r="L269">
        <v>0.03</v>
      </c>
      <c r="M269" t="s">
        <v>201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</row>
    <row r="270" spans="1:109" x14ac:dyDescent="0.25">
      <c r="A270">
        <v>45</v>
      </c>
      <c r="B270" t="s">
        <v>137</v>
      </c>
      <c r="C270" t="s">
        <v>199</v>
      </c>
      <c r="D270" s="2">
        <v>45474</v>
      </c>
      <c r="E270">
        <v>32145.98</v>
      </c>
      <c r="F270" s="2">
        <v>45514</v>
      </c>
      <c r="G270" s="2">
        <v>45474</v>
      </c>
      <c r="H270" s="2">
        <v>45838</v>
      </c>
      <c r="I270">
        <v>2678.83</v>
      </c>
      <c r="J270">
        <v>12</v>
      </c>
      <c r="K270">
        <v>4</v>
      </c>
      <c r="L270">
        <v>0.03</v>
      </c>
      <c r="M270" t="s">
        <v>201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</row>
    <row r="271" spans="1:109" x14ac:dyDescent="0.25">
      <c r="A271">
        <v>45</v>
      </c>
      <c r="B271" t="s">
        <v>137</v>
      </c>
      <c r="C271" t="s">
        <v>199</v>
      </c>
      <c r="D271" s="2">
        <v>45839</v>
      </c>
      <c r="E271">
        <v>28784.98</v>
      </c>
      <c r="F271" s="2">
        <v>45879</v>
      </c>
      <c r="G271" s="2">
        <v>45839</v>
      </c>
      <c r="H271" s="2">
        <v>46203</v>
      </c>
      <c r="I271">
        <v>2398.75</v>
      </c>
      <c r="J271">
        <v>12</v>
      </c>
      <c r="K271">
        <v>5</v>
      </c>
      <c r="L271">
        <v>0.03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</row>
    <row r="272" spans="1:109" x14ac:dyDescent="0.25">
      <c r="A272">
        <v>45</v>
      </c>
      <c r="B272" t="s">
        <v>137</v>
      </c>
      <c r="C272" t="s">
        <v>199</v>
      </c>
      <c r="D272" s="2">
        <v>46204</v>
      </c>
      <c r="E272">
        <v>25775.38</v>
      </c>
      <c r="F272" s="2">
        <v>46244</v>
      </c>
      <c r="G272" s="2">
        <v>46204</v>
      </c>
      <c r="H272" s="2">
        <v>46568</v>
      </c>
      <c r="I272">
        <v>2147.9499999999998</v>
      </c>
      <c r="J272">
        <v>12</v>
      </c>
      <c r="K272">
        <v>6</v>
      </c>
      <c r="L272">
        <v>0.03</v>
      </c>
      <c r="M272" t="s">
        <v>201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</row>
    <row r="273" spans="1:109" x14ac:dyDescent="0.25">
      <c r="A273">
        <v>46</v>
      </c>
      <c r="B273" t="s">
        <v>138</v>
      </c>
      <c r="C273" t="s">
        <v>198</v>
      </c>
      <c r="D273" s="2">
        <v>44013</v>
      </c>
      <c r="E273">
        <v>10000</v>
      </c>
      <c r="F273" s="2">
        <v>44053</v>
      </c>
      <c r="G273" s="2">
        <v>44013</v>
      </c>
      <c r="H273" s="2">
        <v>44377</v>
      </c>
      <c r="I273">
        <v>833.33</v>
      </c>
      <c r="J273">
        <v>12</v>
      </c>
      <c r="K273">
        <v>0</v>
      </c>
      <c r="L273">
        <v>0.05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</row>
    <row r="274" spans="1:109" x14ac:dyDescent="0.25">
      <c r="A274">
        <v>46</v>
      </c>
      <c r="B274" t="s">
        <v>138</v>
      </c>
      <c r="C274" t="s">
        <v>198</v>
      </c>
      <c r="D274" s="2">
        <v>44378</v>
      </c>
      <c r="E274">
        <v>9575.51</v>
      </c>
      <c r="F274" s="2">
        <v>44418</v>
      </c>
      <c r="G274" s="2">
        <v>44378</v>
      </c>
      <c r="H274" s="2">
        <v>44742</v>
      </c>
      <c r="I274">
        <v>797.96</v>
      </c>
      <c r="J274">
        <v>12</v>
      </c>
      <c r="K274">
        <v>1</v>
      </c>
      <c r="L274">
        <v>0.03</v>
      </c>
      <c r="M274" t="s">
        <v>201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</row>
    <row r="275" spans="1:109" x14ac:dyDescent="0.25">
      <c r="A275">
        <v>46</v>
      </c>
      <c r="B275" t="s">
        <v>138</v>
      </c>
      <c r="C275" t="s">
        <v>198</v>
      </c>
      <c r="D275" s="2">
        <v>44743</v>
      </c>
      <c r="E275">
        <v>9169.0400000000009</v>
      </c>
      <c r="F275" s="2">
        <v>44783</v>
      </c>
      <c r="G275" s="2">
        <v>44743</v>
      </c>
      <c r="H275" s="2">
        <v>45107</v>
      </c>
      <c r="I275">
        <v>764.09</v>
      </c>
      <c r="J275">
        <v>12</v>
      </c>
      <c r="K275">
        <v>2</v>
      </c>
      <c r="L275">
        <v>0.03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09" x14ac:dyDescent="0.25">
      <c r="A276">
        <v>46</v>
      </c>
      <c r="B276" t="s">
        <v>138</v>
      </c>
      <c r="C276" t="s">
        <v>198</v>
      </c>
      <c r="D276" s="2">
        <v>45108</v>
      </c>
      <c r="E276">
        <v>8779.82</v>
      </c>
      <c r="F276" s="2">
        <v>45148</v>
      </c>
      <c r="G276" s="2">
        <v>45108</v>
      </c>
      <c r="H276" s="2">
        <v>45473</v>
      </c>
      <c r="I276">
        <v>731.65</v>
      </c>
      <c r="J276">
        <v>12</v>
      </c>
      <c r="K276">
        <v>3</v>
      </c>
      <c r="L276">
        <v>0.03</v>
      </c>
      <c r="M276" t="s">
        <v>201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09" x14ac:dyDescent="0.25">
      <c r="A277">
        <v>46</v>
      </c>
      <c r="B277" t="s">
        <v>138</v>
      </c>
      <c r="C277" t="s">
        <v>198</v>
      </c>
      <c r="D277" s="2">
        <v>45474</v>
      </c>
      <c r="E277">
        <v>8407.1299999999992</v>
      </c>
      <c r="F277" s="2">
        <v>45514</v>
      </c>
      <c r="G277" s="2">
        <v>45474</v>
      </c>
      <c r="H277" s="2">
        <v>45838</v>
      </c>
      <c r="I277">
        <v>700.59</v>
      </c>
      <c r="J277">
        <v>12</v>
      </c>
      <c r="K277">
        <v>4</v>
      </c>
      <c r="L277">
        <v>0.03</v>
      </c>
      <c r="M277" t="s">
        <v>201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</row>
    <row r="278" spans="1:109" x14ac:dyDescent="0.25">
      <c r="A278">
        <v>46</v>
      </c>
      <c r="B278" t="s">
        <v>138</v>
      </c>
      <c r="C278" t="s">
        <v>198</v>
      </c>
      <c r="D278" s="2">
        <v>45839</v>
      </c>
      <c r="E278">
        <v>8050.25</v>
      </c>
      <c r="F278" s="2">
        <v>45879</v>
      </c>
      <c r="G278" s="2">
        <v>45839</v>
      </c>
      <c r="H278" s="2">
        <v>46203</v>
      </c>
      <c r="I278">
        <v>670.85</v>
      </c>
      <c r="J278">
        <v>12</v>
      </c>
      <c r="K278">
        <v>5</v>
      </c>
      <c r="L278">
        <v>0.03</v>
      </c>
      <c r="M278" t="s">
        <v>201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09" x14ac:dyDescent="0.25">
      <c r="A279">
        <v>46</v>
      </c>
      <c r="B279" t="s">
        <v>138</v>
      </c>
      <c r="C279" t="s">
        <v>198</v>
      </c>
      <c r="D279" s="2">
        <v>46204</v>
      </c>
      <c r="E279">
        <v>7708.53</v>
      </c>
      <c r="F279" s="2">
        <v>46244</v>
      </c>
      <c r="G279" s="2">
        <v>46204</v>
      </c>
      <c r="H279" s="2">
        <v>46568</v>
      </c>
      <c r="I279">
        <v>642.38</v>
      </c>
      <c r="J279">
        <v>12</v>
      </c>
      <c r="K279">
        <v>6</v>
      </c>
      <c r="L279">
        <v>0.03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</row>
    <row r="280" spans="1:109" x14ac:dyDescent="0.25">
      <c r="A280">
        <v>47</v>
      </c>
      <c r="B280" t="s">
        <v>139</v>
      </c>
      <c r="C280" t="s">
        <v>200</v>
      </c>
      <c r="D280" s="2">
        <v>44044</v>
      </c>
      <c r="E280">
        <v>31600</v>
      </c>
      <c r="F280" s="2">
        <v>44084</v>
      </c>
      <c r="G280" s="2">
        <v>44044</v>
      </c>
      <c r="H280" s="2">
        <v>44408</v>
      </c>
      <c r="I280">
        <v>2633.33</v>
      </c>
      <c r="J280">
        <v>12</v>
      </c>
      <c r="K280">
        <v>0</v>
      </c>
      <c r="L280">
        <v>0.05</v>
      </c>
      <c r="M280" t="s">
        <v>201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09" x14ac:dyDescent="0.25">
      <c r="A281">
        <v>47</v>
      </c>
      <c r="B281" t="s">
        <v>139</v>
      </c>
      <c r="C281" t="s">
        <v>200</v>
      </c>
      <c r="D281" s="2">
        <v>44409</v>
      </c>
      <c r="E281">
        <v>28152.73</v>
      </c>
      <c r="F281" s="2">
        <v>44449</v>
      </c>
      <c r="G281" s="2">
        <v>44409</v>
      </c>
      <c r="H281" s="2">
        <v>44773</v>
      </c>
      <c r="I281">
        <v>2346.06</v>
      </c>
      <c r="J281">
        <v>12</v>
      </c>
      <c r="K281">
        <v>1</v>
      </c>
      <c r="L281">
        <v>0.03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09" x14ac:dyDescent="0.25">
      <c r="A282">
        <v>47</v>
      </c>
      <c r="B282" t="s">
        <v>139</v>
      </c>
      <c r="C282" t="s">
        <v>200</v>
      </c>
      <c r="D282" s="2">
        <v>44774</v>
      </c>
      <c r="E282">
        <v>25081.52</v>
      </c>
      <c r="F282" s="2">
        <v>44814</v>
      </c>
      <c r="G282" s="2">
        <v>44774</v>
      </c>
      <c r="H282" s="2">
        <v>45138</v>
      </c>
      <c r="I282">
        <v>2090.13</v>
      </c>
      <c r="J282">
        <v>12</v>
      </c>
      <c r="K282">
        <v>2</v>
      </c>
      <c r="L282">
        <v>0.03</v>
      </c>
      <c r="M282" t="s">
        <v>201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09" x14ac:dyDescent="0.25">
      <c r="A283">
        <v>47</v>
      </c>
      <c r="B283" t="s">
        <v>139</v>
      </c>
      <c r="C283" t="s">
        <v>200</v>
      </c>
      <c r="D283" s="2">
        <v>45139</v>
      </c>
      <c r="E283">
        <v>22345.35</v>
      </c>
      <c r="F283" s="2">
        <v>45179</v>
      </c>
      <c r="G283" s="2">
        <v>45139</v>
      </c>
      <c r="H283" s="2">
        <v>45504</v>
      </c>
      <c r="I283">
        <v>1862.11</v>
      </c>
      <c r="J283">
        <v>12</v>
      </c>
      <c r="K283">
        <v>3</v>
      </c>
      <c r="L283">
        <v>0.03</v>
      </c>
      <c r="M283" t="s">
        <v>201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09" x14ac:dyDescent="0.25">
      <c r="A284">
        <v>47</v>
      </c>
      <c r="B284" t="s">
        <v>139</v>
      </c>
      <c r="C284" t="s">
        <v>200</v>
      </c>
      <c r="D284" s="2">
        <v>45505</v>
      </c>
      <c r="E284">
        <v>19907.68</v>
      </c>
      <c r="F284" s="2">
        <v>45545</v>
      </c>
      <c r="G284" s="2">
        <v>45505</v>
      </c>
      <c r="H284" s="2">
        <v>45869</v>
      </c>
      <c r="I284">
        <v>1658.97</v>
      </c>
      <c r="J284">
        <v>12</v>
      </c>
      <c r="K284">
        <v>4</v>
      </c>
      <c r="L284">
        <v>0.03</v>
      </c>
      <c r="M284" t="s">
        <v>201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</row>
    <row r="285" spans="1:109" x14ac:dyDescent="0.25">
      <c r="A285">
        <v>47</v>
      </c>
      <c r="B285" t="s">
        <v>139</v>
      </c>
      <c r="C285" t="s">
        <v>200</v>
      </c>
      <c r="D285" s="2">
        <v>45870</v>
      </c>
      <c r="E285">
        <v>17735.93</v>
      </c>
      <c r="F285" s="2">
        <v>45910</v>
      </c>
      <c r="G285" s="2">
        <v>45870</v>
      </c>
      <c r="H285" s="2">
        <v>46234</v>
      </c>
      <c r="I285">
        <v>1477.99</v>
      </c>
      <c r="J285">
        <v>12</v>
      </c>
      <c r="K285">
        <v>5</v>
      </c>
      <c r="L285">
        <v>0.03</v>
      </c>
      <c r="M285" t="s">
        <v>201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09" x14ac:dyDescent="0.25">
      <c r="A286">
        <v>47</v>
      </c>
      <c r="B286" t="s">
        <v>139</v>
      </c>
      <c r="C286" t="s">
        <v>200</v>
      </c>
      <c r="D286" s="2">
        <v>46235</v>
      </c>
      <c r="E286">
        <v>15801.1</v>
      </c>
      <c r="F286" s="2">
        <v>46275</v>
      </c>
      <c r="G286" s="2">
        <v>46235</v>
      </c>
      <c r="H286" s="2">
        <v>46599</v>
      </c>
      <c r="I286">
        <v>1316.76</v>
      </c>
      <c r="J286">
        <v>12</v>
      </c>
      <c r="K286">
        <v>6</v>
      </c>
      <c r="L286">
        <v>0.03</v>
      </c>
      <c r="M286" t="s">
        <v>201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</row>
    <row r="287" spans="1:109" x14ac:dyDescent="0.25">
      <c r="A287">
        <v>48</v>
      </c>
      <c r="B287" t="s">
        <v>140</v>
      </c>
      <c r="C287" t="s">
        <v>197</v>
      </c>
      <c r="D287" s="2">
        <v>44044</v>
      </c>
      <c r="E287">
        <v>60000</v>
      </c>
      <c r="F287" s="2">
        <v>44084</v>
      </c>
      <c r="G287" s="2">
        <v>44044</v>
      </c>
      <c r="H287" s="2">
        <v>44408</v>
      </c>
      <c r="I287">
        <v>5000</v>
      </c>
      <c r="J287">
        <v>12</v>
      </c>
      <c r="K287">
        <v>0</v>
      </c>
      <c r="L287">
        <v>0.05</v>
      </c>
      <c r="M287" t="s">
        <v>201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09" x14ac:dyDescent="0.25">
      <c r="A288">
        <v>48</v>
      </c>
      <c r="B288" t="s">
        <v>140</v>
      </c>
      <c r="C288" t="s">
        <v>197</v>
      </c>
      <c r="D288" s="2">
        <v>44409</v>
      </c>
      <c r="E288">
        <v>57395.74</v>
      </c>
      <c r="F288" s="2">
        <v>44449</v>
      </c>
      <c r="G288" s="2">
        <v>44409</v>
      </c>
      <c r="H288" s="2">
        <v>44773</v>
      </c>
      <c r="I288">
        <v>4782.9799999999996</v>
      </c>
      <c r="J288">
        <v>12</v>
      </c>
      <c r="K288">
        <v>1</v>
      </c>
      <c r="L288">
        <v>0.03</v>
      </c>
      <c r="M288" t="s">
        <v>201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 x14ac:dyDescent="0.25">
      <c r="A289">
        <v>48</v>
      </c>
      <c r="B289" t="s">
        <v>140</v>
      </c>
      <c r="C289" t="s">
        <v>197</v>
      </c>
      <c r="D289" s="2">
        <v>44774</v>
      </c>
      <c r="E289">
        <v>54904.53</v>
      </c>
      <c r="F289" s="2">
        <v>44814</v>
      </c>
      <c r="G289" s="2">
        <v>44774</v>
      </c>
      <c r="H289" s="2">
        <v>45138</v>
      </c>
      <c r="I289">
        <v>4575.38</v>
      </c>
      <c r="J289">
        <v>12</v>
      </c>
      <c r="K289">
        <v>2</v>
      </c>
      <c r="L289">
        <v>0.03</v>
      </c>
      <c r="M289" t="s">
        <v>201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 x14ac:dyDescent="0.25">
      <c r="A290">
        <v>48</v>
      </c>
      <c r="B290" t="s">
        <v>140</v>
      </c>
      <c r="C290" t="s">
        <v>197</v>
      </c>
      <c r="D290" s="2">
        <v>45139</v>
      </c>
      <c r="E290">
        <v>52521.440000000002</v>
      </c>
      <c r="F290" s="2">
        <v>45179</v>
      </c>
      <c r="G290" s="2">
        <v>45139</v>
      </c>
      <c r="H290" s="2">
        <v>45504</v>
      </c>
      <c r="I290">
        <v>4376.79</v>
      </c>
      <c r="J290">
        <v>12</v>
      </c>
      <c r="K290">
        <v>3</v>
      </c>
      <c r="L290">
        <v>0.03</v>
      </c>
      <c r="M290" t="s">
        <v>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 x14ac:dyDescent="0.25">
      <c r="A291">
        <v>48</v>
      </c>
      <c r="B291" t="s">
        <v>140</v>
      </c>
      <c r="C291" t="s">
        <v>197</v>
      </c>
      <c r="D291" s="2">
        <v>45505</v>
      </c>
      <c r="E291">
        <v>50241.78</v>
      </c>
      <c r="F291" s="2">
        <v>45545</v>
      </c>
      <c r="G291" s="2">
        <v>45505</v>
      </c>
      <c r="H291" s="2">
        <v>45869</v>
      </c>
      <c r="I291">
        <v>4186.82</v>
      </c>
      <c r="J291">
        <v>12</v>
      </c>
      <c r="K291">
        <v>4</v>
      </c>
      <c r="L291">
        <v>0.03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 x14ac:dyDescent="0.25">
      <c r="A292">
        <v>48</v>
      </c>
      <c r="B292" t="s">
        <v>140</v>
      </c>
      <c r="C292" t="s">
        <v>197</v>
      </c>
      <c r="D292" s="2">
        <v>45870</v>
      </c>
      <c r="E292">
        <v>48061.07</v>
      </c>
      <c r="F292" s="2">
        <v>45910</v>
      </c>
      <c r="G292" s="2">
        <v>45870</v>
      </c>
      <c r="H292" s="2">
        <v>46234</v>
      </c>
      <c r="I292">
        <v>4005.09</v>
      </c>
      <c r="J292">
        <v>12</v>
      </c>
      <c r="K292">
        <v>5</v>
      </c>
      <c r="L292">
        <v>0.03</v>
      </c>
      <c r="M292" t="s">
        <v>201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 x14ac:dyDescent="0.25">
      <c r="A293">
        <v>48</v>
      </c>
      <c r="B293" t="s">
        <v>140</v>
      </c>
      <c r="C293" t="s">
        <v>197</v>
      </c>
      <c r="D293" s="2">
        <v>46235</v>
      </c>
      <c r="E293">
        <v>45975.02</v>
      </c>
      <c r="F293" s="2">
        <v>46275</v>
      </c>
      <c r="G293" s="2">
        <v>46235</v>
      </c>
      <c r="H293" s="2">
        <v>46599</v>
      </c>
      <c r="I293">
        <v>3831.25</v>
      </c>
      <c r="J293">
        <v>12</v>
      </c>
      <c r="K293">
        <v>6</v>
      </c>
      <c r="L293">
        <v>0.03</v>
      </c>
      <c r="M293" t="s">
        <v>201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</row>
    <row r="294" spans="1:109" x14ac:dyDescent="0.25">
      <c r="A294">
        <v>49</v>
      </c>
      <c r="B294" t="s">
        <v>141</v>
      </c>
      <c r="C294" t="s">
        <v>199</v>
      </c>
      <c r="D294" s="2">
        <v>44044</v>
      </c>
      <c r="E294">
        <v>62000</v>
      </c>
      <c r="F294" s="2">
        <v>44084</v>
      </c>
      <c r="G294" s="2">
        <v>44044</v>
      </c>
      <c r="H294" s="2">
        <v>44408</v>
      </c>
      <c r="I294">
        <v>5166.67</v>
      </c>
      <c r="J294">
        <v>12</v>
      </c>
      <c r="K294">
        <v>0</v>
      </c>
      <c r="L294">
        <v>0.05</v>
      </c>
      <c r="M294" t="s">
        <v>201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 x14ac:dyDescent="0.25">
      <c r="A295">
        <v>49</v>
      </c>
      <c r="B295" t="s">
        <v>141</v>
      </c>
      <c r="C295" t="s">
        <v>199</v>
      </c>
      <c r="D295" s="2">
        <v>44409</v>
      </c>
      <c r="E295">
        <v>55517.62</v>
      </c>
      <c r="F295" s="2">
        <v>44449</v>
      </c>
      <c r="G295" s="2">
        <v>44409</v>
      </c>
      <c r="H295" s="2">
        <v>44773</v>
      </c>
      <c r="I295">
        <v>4626.47</v>
      </c>
      <c r="J295">
        <v>12</v>
      </c>
      <c r="K295">
        <v>1</v>
      </c>
      <c r="L295">
        <v>0.03</v>
      </c>
      <c r="M295" t="s">
        <v>201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 x14ac:dyDescent="0.25">
      <c r="A296">
        <v>49</v>
      </c>
      <c r="B296" t="s">
        <v>141</v>
      </c>
      <c r="C296" t="s">
        <v>199</v>
      </c>
      <c r="D296" s="2">
        <v>44774</v>
      </c>
      <c r="E296">
        <v>49713.01</v>
      </c>
      <c r="F296" s="2">
        <v>44814</v>
      </c>
      <c r="G296" s="2">
        <v>44774</v>
      </c>
      <c r="H296" s="2">
        <v>45138</v>
      </c>
      <c r="I296">
        <v>4142.75</v>
      </c>
      <c r="J296">
        <v>12</v>
      </c>
      <c r="K296">
        <v>2</v>
      </c>
      <c r="L296">
        <v>0.03</v>
      </c>
      <c r="M296" t="s">
        <v>201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 x14ac:dyDescent="0.25">
      <c r="A297">
        <v>49</v>
      </c>
      <c r="B297" t="s">
        <v>141</v>
      </c>
      <c r="C297" t="s">
        <v>199</v>
      </c>
      <c r="D297" s="2">
        <v>45139</v>
      </c>
      <c r="E297">
        <v>44515.29</v>
      </c>
      <c r="F297" s="2">
        <v>45179</v>
      </c>
      <c r="G297" s="2">
        <v>45139</v>
      </c>
      <c r="H297" s="2">
        <v>45504</v>
      </c>
      <c r="I297">
        <v>3709.61</v>
      </c>
      <c r="J297">
        <v>12</v>
      </c>
      <c r="K297">
        <v>3</v>
      </c>
      <c r="L297">
        <v>0.03</v>
      </c>
      <c r="M297" t="s">
        <v>201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</row>
    <row r="298" spans="1:109" x14ac:dyDescent="0.25">
      <c r="A298">
        <v>49</v>
      </c>
      <c r="B298" t="s">
        <v>141</v>
      </c>
      <c r="C298" t="s">
        <v>199</v>
      </c>
      <c r="D298" s="2">
        <v>45505</v>
      </c>
      <c r="E298">
        <v>39861.019999999997</v>
      </c>
      <c r="F298" s="2">
        <v>45545</v>
      </c>
      <c r="G298" s="2">
        <v>45505</v>
      </c>
      <c r="H298" s="2">
        <v>45869</v>
      </c>
      <c r="I298">
        <v>3321.75</v>
      </c>
      <c r="J298">
        <v>12</v>
      </c>
      <c r="K298">
        <v>4</v>
      </c>
      <c r="L298">
        <v>0.03</v>
      </c>
      <c r="M298" t="s">
        <v>201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</row>
    <row r="299" spans="1:109" x14ac:dyDescent="0.25">
      <c r="A299">
        <v>49</v>
      </c>
      <c r="B299" t="s">
        <v>141</v>
      </c>
      <c r="C299" t="s">
        <v>199</v>
      </c>
      <c r="D299" s="2">
        <v>45870</v>
      </c>
      <c r="E299">
        <v>35693.370000000003</v>
      </c>
      <c r="F299" s="2">
        <v>45910</v>
      </c>
      <c r="G299" s="2">
        <v>45870</v>
      </c>
      <c r="H299" s="2">
        <v>46234</v>
      </c>
      <c r="I299">
        <v>2974.45</v>
      </c>
      <c r="J299">
        <v>12</v>
      </c>
      <c r="K299">
        <v>5</v>
      </c>
      <c r="L299">
        <v>0.03</v>
      </c>
      <c r="M299" t="s">
        <v>201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 x14ac:dyDescent="0.25">
      <c r="A300">
        <v>49</v>
      </c>
      <c r="B300" t="s">
        <v>141</v>
      </c>
      <c r="C300" t="s">
        <v>199</v>
      </c>
      <c r="D300" s="2">
        <v>46235</v>
      </c>
      <c r="E300">
        <v>31961.47</v>
      </c>
      <c r="F300" s="2">
        <v>46275</v>
      </c>
      <c r="G300" s="2">
        <v>46235</v>
      </c>
      <c r="H300" s="2">
        <v>46599</v>
      </c>
      <c r="I300">
        <v>2663.46</v>
      </c>
      <c r="J300">
        <v>12</v>
      </c>
      <c r="K300">
        <v>6</v>
      </c>
      <c r="L300">
        <v>0.03</v>
      </c>
      <c r="M300" t="s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</row>
    <row r="301" spans="1:109" x14ac:dyDescent="0.25">
      <c r="A301">
        <v>50</v>
      </c>
      <c r="B301" t="s">
        <v>109</v>
      </c>
      <c r="C301" t="s">
        <v>196</v>
      </c>
      <c r="D301" s="2">
        <v>44044</v>
      </c>
      <c r="E301">
        <v>100000</v>
      </c>
      <c r="F301" s="2">
        <v>44084</v>
      </c>
      <c r="G301" s="2">
        <v>44044</v>
      </c>
      <c r="H301" s="2">
        <v>44408</v>
      </c>
      <c r="I301">
        <v>8333.33</v>
      </c>
      <c r="J301">
        <v>12</v>
      </c>
      <c r="K301">
        <v>0</v>
      </c>
      <c r="L301">
        <v>0.05</v>
      </c>
      <c r="M301" t="s">
        <v>201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</row>
    <row r="302" spans="1:109" x14ac:dyDescent="0.25">
      <c r="A302">
        <v>50</v>
      </c>
      <c r="B302" t="s">
        <v>109</v>
      </c>
      <c r="C302" t="s">
        <v>196</v>
      </c>
      <c r="D302" s="2">
        <v>44409</v>
      </c>
      <c r="E302">
        <v>91929.2</v>
      </c>
      <c r="F302" s="2">
        <v>44449</v>
      </c>
      <c r="G302" s="2">
        <v>44409</v>
      </c>
      <c r="H302" s="2">
        <v>44773</v>
      </c>
      <c r="I302">
        <v>7660.77</v>
      </c>
      <c r="J302">
        <v>12</v>
      </c>
      <c r="K302">
        <v>1</v>
      </c>
      <c r="L302">
        <v>0.03</v>
      </c>
      <c r="M302" t="s">
        <v>201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</row>
    <row r="303" spans="1:109" x14ac:dyDescent="0.25">
      <c r="A303">
        <v>50</v>
      </c>
      <c r="B303" t="s">
        <v>109</v>
      </c>
      <c r="C303" t="s">
        <v>196</v>
      </c>
      <c r="D303" s="2">
        <v>44774</v>
      </c>
      <c r="E303">
        <v>84509.78</v>
      </c>
      <c r="F303" s="2">
        <v>44814</v>
      </c>
      <c r="G303" s="2">
        <v>44774</v>
      </c>
      <c r="H303" s="2">
        <v>45138</v>
      </c>
      <c r="I303">
        <v>7042.48</v>
      </c>
      <c r="J303">
        <v>12</v>
      </c>
      <c r="K303">
        <v>2</v>
      </c>
      <c r="L303">
        <v>0.03</v>
      </c>
      <c r="M303" t="s">
        <v>201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 x14ac:dyDescent="0.25">
      <c r="A304">
        <v>50</v>
      </c>
      <c r="B304" t="s">
        <v>109</v>
      </c>
      <c r="C304" t="s">
        <v>196</v>
      </c>
      <c r="D304" s="2">
        <v>45139</v>
      </c>
      <c r="E304">
        <v>77689.17</v>
      </c>
      <c r="F304" s="2">
        <v>45179</v>
      </c>
      <c r="G304" s="2">
        <v>45139</v>
      </c>
      <c r="H304" s="2">
        <v>45504</v>
      </c>
      <c r="I304">
        <v>6474.1</v>
      </c>
      <c r="J304">
        <v>12</v>
      </c>
      <c r="K304">
        <v>3</v>
      </c>
      <c r="L304">
        <v>0.03</v>
      </c>
      <c r="M304" t="s">
        <v>201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09" x14ac:dyDescent="0.25">
      <c r="A305">
        <v>50</v>
      </c>
      <c r="B305" t="s">
        <v>109</v>
      </c>
      <c r="C305" t="s">
        <v>196</v>
      </c>
      <c r="D305" s="2">
        <v>45505</v>
      </c>
      <c r="E305">
        <v>71419.039999999994</v>
      </c>
      <c r="F305" s="2">
        <v>45545</v>
      </c>
      <c r="G305" s="2">
        <v>45505</v>
      </c>
      <c r="H305" s="2">
        <v>45869</v>
      </c>
      <c r="I305">
        <v>5951.59</v>
      </c>
      <c r="J305">
        <v>12</v>
      </c>
      <c r="K305">
        <v>4</v>
      </c>
      <c r="L305">
        <v>0.03</v>
      </c>
      <c r="M305" t="s">
        <v>201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09" x14ac:dyDescent="0.25">
      <c r="A306">
        <v>50</v>
      </c>
      <c r="B306" t="s">
        <v>109</v>
      </c>
      <c r="C306" t="s">
        <v>196</v>
      </c>
      <c r="D306" s="2">
        <v>45870</v>
      </c>
      <c r="E306">
        <v>65654.95</v>
      </c>
      <c r="F306" s="2">
        <v>45910</v>
      </c>
      <c r="G306" s="2">
        <v>45870</v>
      </c>
      <c r="H306" s="2">
        <v>46234</v>
      </c>
      <c r="I306">
        <v>5471.25</v>
      </c>
      <c r="J306">
        <v>12</v>
      </c>
      <c r="K306">
        <v>5</v>
      </c>
      <c r="L306">
        <v>0.03</v>
      </c>
      <c r="M306" t="s">
        <v>201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09" x14ac:dyDescent="0.25">
      <c r="A307">
        <v>50</v>
      </c>
      <c r="B307" t="s">
        <v>109</v>
      </c>
      <c r="C307" t="s">
        <v>196</v>
      </c>
      <c r="D307" s="2">
        <v>46235</v>
      </c>
      <c r="E307">
        <v>60356.07</v>
      </c>
      <c r="F307" s="2">
        <v>46275</v>
      </c>
      <c r="G307" s="2">
        <v>46235</v>
      </c>
      <c r="H307" s="2">
        <v>46599</v>
      </c>
      <c r="I307">
        <v>5029.67</v>
      </c>
      <c r="J307">
        <v>12</v>
      </c>
      <c r="K307">
        <v>6</v>
      </c>
      <c r="L307">
        <v>0.03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</row>
    <row r="308" spans="1:109" x14ac:dyDescent="0.25">
      <c r="A308">
        <v>51</v>
      </c>
      <c r="B308" t="s">
        <v>142</v>
      </c>
      <c r="C308" t="s">
        <v>196</v>
      </c>
      <c r="D308" s="2">
        <v>44075</v>
      </c>
      <c r="E308">
        <v>10000</v>
      </c>
      <c r="F308" s="2">
        <v>44115</v>
      </c>
      <c r="G308" s="2">
        <v>44075</v>
      </c>
      <c r="H308" s="2">
        <v>44439</v>
      </c>
      <c r="I308">
        <v>833.33</v>
      </c>
      <c r="J308">
        <v>12</v>
      </c>
      <c r="K308">
        <v>0</v>
      </c>
      <c r="L308">
        <v>0.05</v>
      </c>
      <c r="M308" t="s">
        <v>201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09" x14ac:dyDescent="0.25">
      <c r="A309">
        <v>51</v>
      </c>
      <c r="B309" t="s">
        <v>142</v>
      </c>
      <c r="C309" t="s">
        <v>196</v>
      </c>
      <c r="D309" s="2">
        <v>44440</v>
      </c>
      <c r="E309">
        <v>9192.92</v>
      </c>
      <c r="F309" s="2">
        <v>44480</v>
      </c>
      <c r="G309" s="2">
        <v>44440</v>
      </c>
      <c r="H309" s="2">
        <v>44804</v>
      </c>
      <c r="I309">
        <v>766.08</v>
      </c>
      <c r="J309">
        <v>12</v>
      </c>
      <c r="K309">
        <v>1</v>
      </c>
      <c r="L309">
        <v>0.03</v>
      </c>
      <c r="M309" t="s">
        <v>201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09" x14ac:dyDescent="0.25">
      <c r="A310">
        <v>51</v>
      </c>
      <c r="B310" t="s">
        <v>142</v>
      </c>
      <c r="C310" t="s">
        <v>196</v>
      </c>
      <c r="D310" s="2">
        <v>44805</v>
      </c>
      <c r="E310">
        <v>8450.98</v>
      </c>
      <c r="F310" s="2">
        <v>44845</v>
      </c>
      <c r="G310" s="2">
        <v>44805</v>
      </c>
      <c r="H310" s="2">
        <v>45169</v>
      </c>
      <c r="I310">
        <v>704.25</v>
      </c>
      <c r="J310">
        <v>12</v>
      </c>
      <c r="K310">
        <v>2</v>
      </c>
      <c r="L310">
        <v>0.03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09" x14ac:dyDescent="0.25">
      <c r="A311">
        <v>51</v>
      </c>
      <c r="B311" t="s">
        <v>142</v>
      </c>
      <c r="C311" t="s">
        <v>196</v>
      </c>
      <c r="D311" s="2">
        <v>45170</v>
      </c>
      <c r="E311">
        <v>7768.92</v>
      </c>
      <c r="F311" s="2">
        <v>45210</v>
      </c>
      <c r="G311" s="2">
        <v>45170</v>
      </c>
      <c r="H311" s="2">
        <v>45535</v>
      </c>
      <c r="I311">
        <v>647.41</v>
      </c>
      <c r="J311">
        <v>12</v>
      </c>
      <c r="K311">
        <v>3</v>
      </c>
      <c r="L311">
        <v>0.03</v>
      </c>
      <c r="M311" t="s">
        <v>201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</row>
    <row r="312" spans="1:109" x14ac:dyDescent="0.25">
      <c r="A312">
        <v>51</v>
      </c>
      <c r="B312" t="s">
        <v>142</v>
      </c>
      <c r="C312" t="s">
        <v>196</v>
      </c>
      <c r="D312" s="2">
        <v>45536</v>
      </c>
      <c r="E312">
        <v>7141.9</v>
      </c>
      <c r="F312" s="2">
        <v>45576</v>
      </c>
      <c r="G312" s="2">
        <v>45536</v>
      </c>
      <c r="H312" s="2">
        <v>45900</v>
      </c>
      <c r="I312">
        <v>595.16</v>
      </c>
      <c r="J312">
        <v>12</v>
      </c>
      <c r="K312">
        <v>4</v>
      </c>
      <c r="L312">
        <v>0.03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09" x14ac:dyDescent="0.25">
      <c r="A313">
        <v>51</v>
      </c>
      <c r="B313" t="s">
        <v>142</v>
      </c>
      <c r="C313" t="s">
        <v>196</v>
      </c>
      <c r="D313" s="2">
        <v>45901</v>
      </c>
      <c r="E313">
        <v>6565.5</v>
      </c>
      <c r="F313" s="2">
        <v>45941</v>
      </c>
      <c r="G313" s="2">
        <v>45901</v>
      </c>
      <c r="H313" s="2">
        <v>46265</v>
      </c>
      <c r="I313">
        <v>547.12</v>
      </c>
      <c r="J313">
        <v>12</v>
      </c>
      <c r="K313">
        <v>5</v>
      </c>
      <c r="L313">
        <v>0.03</v>
      </c>
      <c r="M313" t="s">
        <v>201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</row>
    <row r="314" spans="1:109" x14ac:dyDescent="0.25">
      <c r="A314">
        <v>51</v>
      </c>
      <c r="B314" t="s">
        <v>142</v>
      </c>
      <c r="C314" t="s">
        <v>196</v>
      </c>
      <c r="D314" s="2">
        <v>46266</v>
      </c>
      <c r="E314">
        <v>6035.61</v>
      </c>
      <c r="F314" s="2">
        <v>46306</v>
      </c>
      <c r="G314" s="2">
        <v>46266</v>
      </c>
      <c r="H314" s="2">
        <v>46630</v>
      </c>
      <c r="I314">
        <v>502.97</v>
      </c>
      <c r="J314">
        <v>12</v>
      </c>
      <c r="K314">
        <v>6</v>
      </c>
      <c r="L314">
        <v>0.03</v>
      </c>
      <c r="M314" t="s">
        <v>201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</row>
    <row r="315" spans="1:109" x14ac:dyDescent="0.25">
      <c r="A315">
        <v>52</v>
      </c>
      <c r="B315" t="s">
        <v>143</v>
      </c>
      <c r="C315" t="s">
        <v>198</v>
      </c>
      <c r="D315" s="2">
        <v>44075</v>
      </c>
      <c r="E315">
        <v>10000</v>
      </c>
      <c r="F315" s="2">
        <v>44115</v>
      </c>
      <c r="G315" s="2">
        <v>44075</v>
      </c>
      <c r="H315" s="2">
        <v>44439</v>
      </c>
      <c r="I315">
        <v>833.33</v>
      </c>
      <c r="J315">
        <v>12</v>
      </c>
      <c r="K315">
        <v>0</v>
      </c>
      <c r="L315">
        <v>0.05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09" x14ac:dyDescent="0.25">
      <c r="A316">
        <v>52</v>
      </c>
      <c r="B316" t="s">
        <v>143</v>
      </c>
      <c r="C316" t="s">
        <v>198</v>
      </c>
      <c r="D316" s="2">
        <v>44440</v>
      </c>
      <c r="E316">
        <v>9575.51</v>
      </c>
      <c r="F316" s="2">
        <v>44480</v>
      </c>
      <c r="G316" s="2">
        <v>44440</v>
      </c>
      <c r="H316" s="2">
        <v>44804</v>
      </c>
      <c r="I316">
        <v>797.96</v>
      </c>
      <c r="J316">
        <v>12</v>
      </c>
      <c r="K316">
        <v>1</v>
      </c>
      <c r="L316">
        <v>0.03</v>
      </c>
      <c r="M316" t="s">
        <v>201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09" x14ac:dyDescent="0.25">
      <c r="A317">
        <v>52</v>
      </c>
      <c r="B317" t="s">
        <v>143</v>
      </c>
      <c r="C317" t="s">
        <v>198</v>
      </c>
      <c r="D317" s="2">
        <v>44805</v>
      </c>
      <c r="E317">
        <v>9169.0400000000009</v>
      </c>
      <c r="F317" s="2">
        <v>44845</v>
      </c>
      <c r="G317" s="2">
        <v>44805</v>
      </c>
      <c r="H317" s="2">
        <v>45169</v>
      </c>
      <c r="I317">
        <v>764.09</v>
      </c>
      <c r="J317">
        <v>12</v>
      </c>
      <c r="K317">
        <v>2</v>
      </c>
      <c r="L317">
        <v>0.03</v>
      </c>
      <c r="M317" t="s">
        <v>201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 x14ac:dyDescent="0.25">
      <c r="A318">
        <v>52</v>
      </c>
      <c r="B318" t="s">
        <v>143</v>
      </c>
      <c r="C318" t="s">
        <v>198</v>
      </c>
      <c r="D318" s="2">
        <v>45170</v>
      </c>
      <c r="E318">
        <v>8779.82</v>
      </c>
      <c r="F318" s="2">
        <v>45210</v>
      </c>
      <c r="G318" s="2">
        <v>45170</v>
      </c>
      <c r="H318" s="2">
        <v>45535</v>
      </c>
      <c r="I318">
        <v>731.65</v>
      </c>
      <c r="J318">
        <v>12</v>
      </c>
      <c r="K318">
        <v>3</v>
      </c>
      <c r="L318">
        <v>0.03</v>
      </c>
      <c r="M318" t="s">
        <v>201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</row>
    <row r="319" spans="1:109" x14ac:dyDescent="0.25">
      <c r="A319">
        <v>52</v>
      </c>
      <c r="B319" t="s">
        <v>143</v>
      </c>
      <c r="C319" t="s">
        <v>198</v>
      </c>
      <c r="D319" s="2">
        <v>45536</v>
      </c>
      <c r="E319">
        <v>8407.1299999999992</v>
      </c>
      <c r="F319" s="2">
        <v>45576</v>
      </c>
      <c r="G319" s="2">
        <v>45536</v>
      </c>
      <c r="H319" s="2">
        <v>45900</v>
      </c>
      <c r="I319">
        <v>700.59</v>
      </c>
      <c r="J319">
        <v>12</v>
      </c>
      <c r="K319">
        <v>4</v>
      </c>
      <c r="L319">
        <v>0.03</v>
      </c>
      <c r="M319" t="s">
        <v>201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</row>
    <row r="320" spans="1:109" x14ac:dyDescent="0.25">
      <c r="A320">
        <v>52</v>
      </c>
      <c r="B320" t="s">
        <v>143</v>
      </c>
      <c r="C320" t="s">
        <v>198</v>
      </c>
      <c r="D320" s="2">
        <v>45901</v>
      </c>
      <c r="E320">
        <v>8050.25</v>
      </c>
      <c r="F320" s="2">
        <v>45941</v>
      </c>
      <c r="G320" s="2">
        <v>45901</v>
      </c>
      <c r="H320" s="2">
        <v>46265</v>
      </c>
      <c r="I320">
        <v>670.85</v>
      </c>
      <c r="J320">
        <v>12</v>
      </c>
      <c r="K320">
        <v>5</v>
      </c>
      <c r="L320">
        <v>0.03</v>
      </c>
      <c r="M320" t="s">
        <v>201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</row>
    <row r="321" spans="1:109" x14ac:dyDescent="0.25">
      <c r="A321">
        <v>52</v>
      </c>
      <c r="B321" t="s">
        <v>143</v>
      </c>
      <c r="C321" t="s">
        <v>198</v>
      </c>
      <c r="D321" s="2">
        <v>46266</v>
      </c>
      <c r="E321">
        <v>7708.53</v>
      </c>
      <c r="F321" s="2">
        <v>46306</v>
      </c>
      <c r="G321" s="2">
        <v>46266</v>
      </c>
      <c r="H321" s="2">
        <v>46630</v>
      </c>
      <c r="I321">
        <v>642.38</v>
      </c>
      <c r="J321">
        <v>12</v>
      </c>
      <c r="K321">
        <v>6</v>
      </c>
      <c r="L321">
        <v>0.03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</row>
    <row r="322" spans="1:109" x14ac:dyDescent="0.25">
      <c r="A322">
        <v>53</v>
      </c>
      <c r="B322" t="s">
        <v>144</v>
      </c>
      <c r="C322" t="s">
        <v>197</v>
      </c>
      <c r="D322" s="2">
        <v>44075</v>
      </c>
      <c r="E322">
        <v>210000</v>
      </c>
      <c r="F322" s="2">
        <v>44115</v>
      </c>
      <c r="G322" s="2">
        <v>44075</v>
      </c>
      <c r="H322" s="2">
        <v>44439</v>
      </c>
      <c r="I322">
        <v>17500</v>
      </c>
      <c r="J322">
        <v>12</v>
      </c>
      <c r="K322">
        <v>0</v>
      </c>
      <c r="L322">
        <v>0.05</v>
      </c>
      <c r="M322" t="s">
        <v>201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</row>
    <row r="323" spans="1:109" x14ac:dyDescent="0.25">
      <c r="A323">
        <v>53</v>
      </c>
      <c r="B323" t="s">
        <v>144</v>
      </c>
      <c r="C323" t="s">
        <v>197</v>
      </c>
      <c r="D323" s="2">
        <v>44440</v>
      </c>
      <c r="E323">
        <v>200885.11</v>
      </c>
      <c r="F323" s="2">
        <v>44480</v>
      </c>
      <c r="G323" s="2">
        <v>44440</v>
      </c>
      <c r="H323" s="2">
        <v>44804</v>
      </c>
      <c r="I323">
        <v>16740.43</v>
      </c>
      <c r="J323">
        <v>12</v>
      </c>
      <c r="K323">
        <v>1</v>
      </c>
      <c r="L323">
        <v>0.03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</row>
    <row r="324" spans="1:109" x14ac:dyDescent="0.25">
      <c r="A324">
        <v>53</v>
      </c>
      <c r="B324" t="s">
        <v>144</v>
      </c>
      <c r="C324" t="s">
        <v>197</v>
      </c>
      <c r="D324" s="2">
        <v>44805</v>
      </c>
      <c r="E324">
        <v>192165.84</v>
      </c>
      <c r="F324" s="2">
        <v>44845</v>
      </c>
      <c r="G324" s="2">
        <v>44805</v>
      </c>
      <c r="H324" s="2">
        <v>45169</v>
      </c>
      <c r="I324">
        <v>16013.82</v>
      </c>
      <c r="J324">
        <v>12</v>
      </c>
      <c r="K324">
        <v>2</v>
      </c>
      <c r="L324">
        <v>0.03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09" x14ac:dyDescent="0.25">
      <c r="A325">
        <v>53</v>
      </c>
      <c r="B325" t="s">
        <v>144</v>
      </c>
      <c r="C325" t="s">
        <v>197</v>
      </c>
      <c r="D325" s="2">
        <v>45170</v>
      </c>
      <c r="E325">
        <v>183825.02</v>
      </c>
      <c r="F325" s="2">
        <v>45210</v>
      </c>
      <c r="G325" s="2">
        <v>45170</v>
      </c>
      <c r="H325" s="2">
        <v>45535</v>
      </c>
      <c r="I325">
        <v>15318.75</v>
      </c>
      <c r="J325">
        <v>12</v>
      </c>
      <c r="K325">
        <v>3</v>
      </c>
      <c r="L325">
        <v>0.03</v>
      </c>
      <c r="M325" t="s">
        <v>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09" x14ac:dyDescent="0.25">
      <c r="A326">
        <v>53</v>
      </c>
      <c r="B326" t="s">
        <v>144</v>
      </c>
      <c r="C326" t="s">
        <v>197</v>
      </c>
      <c r="D326" s="2">
        <v>45536</v>
      </c>
      <c r="E326">
        <v>175846.23</v>
      </c>
      <c r="F326" s="2">
        <v>45576</v>
      </c>
      <c r="G326" s="2">
        <v>45536</v>
      </c>
      <c r="H326" s="2">
        <v>45900</v>
      </c>
      <c r="I326">
        <v>14653.85</v>
      </c>
      <c r="J326">
        <v>12</v>
      </c>
      <c r="K326">
        <v>4</v>
      </c>
      <c r="L326">
        <v>0.03</v>
      </c>
      <c r="M326" t="s">
        <v>201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09" x14ac:dyDescent="0.25">
      <c r="A327">
        <v>53</v>
      </c>
      <c r="B327" t="s">
        <v>144</v>
      </c>
      <c r="C327" t="s">
        <v>197</v>
      </c>
      <c r="D327" s="2">
        <v>45901</v>
      </c>
      <c r="E327">
        <v>168213.76000000001</v>
      </c>
      <c r="F327" s="2">
        <v>45941</v>
      </c>
      <c r="G327" s="2">
        <v>45901</v>
      </c>
      <c r="H327" s="2">
        <v>46265</v>
      </c>
      <c r="I327">
        <v>14017.81</v>
      </c>
      <c r="J327">
        <v>12</v>
      </c>
      <c r="K327">
        <v>5</v>
      </c>
      <c r="L327">
        <v>0.03</v>
      </c>
      <c r="M327" t="s">
        <v>201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</row>
    <row r="328" spans="1:109" x14ac:dyDescent="0.25">
      <c r="A328">
        <v>53</v>
      </c>
      <c r="B328" t="s">
        <v>144</v>
      </c>
      <c r="C328" t="s">
        <v>197</v>
      </c>
      <c r="D328" s="2">
        <v>46266</v>
      </c>
      <c r="E328">
        <v>160912.57</v>
      </c>
      <c r="F328" s="2">
        <v>46306</v>
      </c>
      <c r="G328" s="2">
        <v>46266</v>
      </c>
      <c r="H328" s="2">
        <v>46630</v>
      </c>
      <c r="I328">
        <v>13409.38</v>
      </c>
      <c r="J328">
        <v>12</v>
      </c>
      <c r="K328">
        <v>6</v>
      </c>
      <c r="L328">
        <v>0.03</v>
      </c>
      <c r="M328" t="s">
        <v>201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</row>
    <row r="329" spans="1:109" x14ac:dyDescent="0.25">
      <c r="A329">
        <v>54</v>
      </c>
      <c r="B329" t="s">
        <v>145</v>
      </c>
      <c r="C329" t="s">
        <v>199</v>
      </c>
      <c r="D329" s="2">
        <v>44013</v>
      </c>
      <c r="E329">
        <v>10000</v>
      </c>
      <c r="F329" s="2">
        <v>44053</v>
      </c>
      <c r="G329" s="2">
        <v>44013</v>
      </c>
      <c r="H329" s="2">
        <v>44469</v>
      </c>
      <c r="I329">
        <v>666.67</v>
      </c>
      <c r="J329">
        <v>15</v>
      </c>
      <c r="K329">
        <v>0</v>
      </c>
      <c r="L329">
        <v>0.05</v>
      </c>
      <c r="M329" t="s">
        <v>201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09" x14ac:dyDescent="0.25">
      <c r="A330">
        <v>54</v>
      </c>
      <c r="B330" t="s">
        <v>145</v>
      </c>
      <c r="C330" t="s">
        <v>199</v>
      </c>
      <c r="D330" s="2">
        <v>44470</v>
      </c>
      <c r="E330">
        <v>8954.4599999999991</v>
      </c>
      <c r="F330" s="2">
        <v>44510</v>
      </c>
      <c r="G330" s="2">
        <v>44470</v>
      </c>
      <c r="H330" s="2">
        <v>44926</v>
      </c>
      <c r="I330">
        <v>596.96</v>
      </c>
      <c r="J330">
        <v>15</v>
      </c>
      <c r="K330">
        <v>1</v>
      </c>
      <c r="L330">
        <v>0.03</v>
      </c>
      <c r="M330" t="s">
        <v>201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09" x14ac:dyDescent="0.25">
      <c r="A331">
        <v>54</v>
      </c>
      <c r="B331" t="s">
        <v>145</v>
      </c>
      <c r="C331" t="s">
        <v>199</v>
      </c>
      <c r="D331" s="2">
        <v>44927</v>
      </c>
      <c r="E331">
        <v>8018.23</v>
      </c>
      <c r="F331" s="2">
        <v>44967</v>
      </c>
      <c r="G331" s="2">
        <v>44927</v>
      </c>
      <c r="H331" s="2">
        <v>45382</v>
      </c>
      <c r="I331">
        <v>534.54999999999995</v>
      </c>
      <c r="J331">
        <v>15</v>
      </c>
      <c r="K331">
        <v>2</v>
      </c>
      <c r="L331">
        <v>0.03</v>
      </c>
      <c r="M331" t="s">
        <v>201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09" x14ac:dyDescent="0.25">
      <c r="A332">
        <v>54</v>
      </c>
      <c r="B332" t="s">
        <v>145</v>
      </c>
      <c r="C332" t="s">
        <v>199</v>
      </c>
      <c r="D332" s="2">
        <v>45383</v>
      </c>
      <c r="E332">
        <v>7179.89</v>
      </c>
      <c r="F332" s="2">
        <v>45423</v>
      </c>
      <c r="G332" s="2">
        <v>45383</v>
      </c>
      <c r="H332" s="2">
        <v>45838</v>
      </c>
      <c r="I332">
        <v>478.66</v>
      </c>
      <c r="J332">
        <v>15</v>
      </c>
      <c r="K332">
        <v>3</v>
      </c>
      <c r="L332">
        <v>0.03</v>
      </c>
      <c r="M332" t="s">
        <v>201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09" x14ac:dyDescent="0.25">
      <c r="A333">
        <v>54</v>
      </c>
      <c r="B333" t="s">
        <v>145</v>
      </c>
      <c r="C333" t="s">
        <v>199</v>
      </c>
      <c r="D333" s="2">
        <v>45839</v>
      </c>
      <c r="E333">
        <v>6429.2</v>
      </c>
      <c r="F333" s="2">
        <v>45879</v>
      </c>
      <c r="G333" s="2">
        <v>45839</v>
      </c>
      <c r="H333" s="2">
        <v>46295</v>
      </c>
      <c r="I333">
        <v>428.61</v>
      </c>
      <c r="J333">
        <v>15</v>
      </c>
      <c r="K333">
        <v>4</v>
      </c>
      <c r="L333">
        <v>0.03</v>
      </c>
      <c r="M333" t="s">
        <v>201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</row>
    <row r="334" spans="1:109" x14ac:dyDescent="0.25">
      <c r="A334">
        <v>54</v>
      </c>
      <c r="B334" t="s">
        <v>145</v>
      </c>
      <c r="C334" t="s">
        <v>199</v>
      </c>
      <c r="D334" s="2">
        <v>46296</v>
      </c>
      <c r="E334">
        <v>5757</v>
      </c>
      <c r="F334" s="2">
        <v>46336</v>
      </c>
      <c r="G334" s="2">
        <v>46296</v>
      </c>
      <c r="H334" s="2">
        <v>46752</v>
      </c>
      <c r="I334">
        <v>383.8</v>
      </c>
      <c r="J334">
        <v>15</v>
      </c>
      <c r="K334">
        <v>5</v>
      </c>
      <c r="L334">
        <v>0.03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</row>
    <row r="335" spans="1:109" x14ac:dyDescent="0.25">
      <c r="A335">
        <v>56</v>
      </c>
      <c r="B335" t="s">
        <v>146</v>
      </c>
      <c r="C335" t="s">
        <v>200</v>
      </c>
      <c r="D335" s="2">
        <v>44105</v>
      </c>
      <c r="E335">
        <v>290000</v>
      </c>
      <c r="F335" s="2">
        <v>44145</v>
      </c>
      <c r="G335" s="2">
        <v>44105</v>
      </c>
      <c r="H335" s="2">
        <v>44469</v>
      </c>
      <c r="I335">
        <v>24166.67</v>
      </c>
      <c r="J335">
        <v>12</v>
      </c>
      <c r="K335">
        <v>0</v>
      </c>
      <c r="L335">
        <v>0.05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</row>
    <row r="336" spans="1:109" x14ac:dyDescent="0.25">
      <c r="A336">
        <v>56</v>
      </c>
      <c r="B336" t="s">
        <v>146</v>
      </c>
      <c r="C336" t="s">
        <v>200</v>
      </c>
      <c r="D336" s="2">
        <v>44470</v>
      </c>
      <c r="E336">
        <v>258363.64</v>
      </c>
      <c r="F336" s="2">
        <v>44510</v>
      </c>
      <c r="G336" s="2">
        <v>44470</v>
      </c>
      <c r="H336" s="2">
        <v>44834</v>
      </c>
      <c r="I336">
        <v>21530.3</v>
      </c>
      <c r="J336">
        <v>12</v>
      </c>
      <c r="K336">
        <v>1</v>
      </c>
      <c r="L336">
        <v>0.03</v>
      </c>
      <c r="M336" t="s">
        <v>201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 x14ac:dyDescent="0.25">
      <c r="A337">
        <v>56</v>
      </c>
      <c r="B337" t="s">
        <v>146</v>
      </c>
      <c r="C337" t="s">
        <v>200</v>
      </c>
      <c r="D337" s="2">
        <v>44835</v>
      </c>
      <c r="E337">
        <v>230178.51</v>
      </c>
      <c r="F337" s="2">
        <v>44875</v>
      </c>
      <c r="G337" s="2">
        <v>44835</v>
      </c>
      <c r="H337" s="2">
        <v>45199</v>
      </c>
      <c r="I337">
        <v>19181.54</v>
      </c>
      <c r="J337">
        <v>12</v>
      </c>
      <c r="K337">
        <v>2</v>
      </c>
      <c r="L337">
        <v>0.03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 x14ac:dyDescent="0.25">
      <c r="A338">
        <v>56</v>
      </c>
      <c r="B338" t="s">
        <v>146</v>
      </c>
      <c r="C338" t="s">
        <v>200</v>
      </c>
      <c r="D338" s="2">
        <v>45200</v>
      </c>
      <c r="E338">
        <v>205068.13</v>
      </c>
      <c r="F338" s="2">
        <v>45240</v>
      </c>
      <c r="G338" s="2">
        <v>45200</v>
      </c>
      <c r="H338" s="2">
        <v>45565</v>
      </c>
      <c r="I338">
        <v>17089.009999999998</v>
      </c>
      <c r="J338">
        <v>12</v>
      </c>
      <c r="K338">
        <v>3</v>
      </c>
      <c r="L338">
        <v>0.03</v>
      </c>
      <c r="M338" t="s">
        <v>201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 x14ac:dyDescent="0.25">
      <c r="A339">
        <v>56</v>
      </c>
      <c r="B339" t="s">
        <v>146</v>
      </c>
      <c r="C339" t="s">
        <v>200</v>
      </c>
      <c r="D339" s="2">
        <v>45566</v>
      </c>
      <c r="E339">
        <v>182697.06</v>
      </c>
      <c r="F339" s="2">
        <v>45606</v>
      </c>
      <c r="G339" s="2">
        <v>45566</v>
      </c>
      <c r="H339" s="2">
        <v>45930</v>
      </c>
      <c r="I339">
        <v>15224.76</v>
      </c>
      <c r="J339">
        <v>12</v>
      </c>
      <c r="K339">
        <v>4</v>
      </c>
      <c r="L339">
        <v>0.03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 x14ac:dyDescent="0.25">
      <c r="A340">
        <v>56</v>
      </c>
      <c r="B340" t="s">
        <v>146</v>
      </c>
      <c r="C340" t="s">
        <v>200</v>
      </c>
      <c r="D340" s="2">
        <v>45931</v>
      </c>
      <c r="E340">
        <v>162766.47</v>
      </c>
      <c r="F340" s="2">
        <v>45971</v>
      </c>
      <c r="G340" s="2">
        <v>45931</v>
      </c>
      <c r="H340" s="2">
        <v>46295</v>
      </c>
      <c r="I340">
        <v>13563.87</v>
      </c>
      <c r="J340">
        <v>12</v>
      </c>
      <c r="K340">
        <v>5</v>
      </c>
      <c r="L340">
        <v>0.03</v>
      </c>
      <c r="M340" t="s">
        <v>201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</row>
    <row r="341" spans="1:109" x14ac:dyDescent="0.25">
      <c r="A341">
        <v>56</v>
      </c>
      <c r="B341" t="s">
        <v>146</v>
      </c>
      <c r="C341" t="s">
        <v>200</v>
      </c>
      <c r="D341" s="2">
        <v>46296</v>
      </c>
      <c r="E341">
        <v>145010.13</v>
      </c>
      <c r="F341" s="2">
        <v>46336</v>
      </c>
      <c r="G341" s="2">
        <v>46296</v>
      </c>
      <c r="H341" s="2">
        <v>46660</v>
      </c>
      <c r="I341">
        <v>12084.18</v>
      </c>
      <c r="J341">
        <v>12</v>
      </c>
      <c r="K341">
        <v>6</v>
      </c>
      <c r="L341">
        <v>0.03</v>
      </c>
      <c r="M341" t="s">
        <v>201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</row>
    <row r="342" spans="1:109" x14ac:dyDescent="0.25">
      <c r="A342">
        <v>57</v>
      </c>
      <c r="B342" t="s">
        <v>147</v>
      </c>
      <c r="C342" t="s">
        <v>198</v>
      </c>
      <c r="D342" s="2">
        <v>44287</v>
      </c>
      <c r="E342">
        <v>15000</v>
      </c>
      <c r="F342" s="2">
        <v>44327</v>
      </c>
      <c r="G342" s="2">
        <v>44287</v>
      </c>
      <c r="H342" s="2">
        <v>44469</v>
      </c>
      <c r="I342">
        <v>2500</v>
      </c>
      <c r="J342">
        <v>6</v>
      </c>
      <c r="K342">
        <v>0</v>
      </c>
      <c r="L342">
        <v>0.05</v>
      </c>
      <c r="M342" t="s">
        <v>201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 x14ac:dyDescent="0.25">
      <c r="A343">
        <v>57</v>
      </c>
      <c r="B343" t="s">
        <v>147</v>
      </c>
      <c r="C343" t="s">
        <v>198</v>
      </c>
      <c r="D343" s="2">
        <v>44470</v>
      </c>
      <c r="E343">
        <v>14363.27</v>
      </c>
      <c r="F343" s="2">
        <v>44510</v>
      </c>
      <c r="G343" s="2">
        <v>44470</v>
      </c>
      <c r="H343" s="2">
        <v>44651</v>
      </c>
      <c r="I343">
        <v>2393.88</v>
      </c>
      <c r="J343">
        <v>6</v>
      </c>
      <c r="K343">
        <v>1</v>
      </c>
      <c r="L343">
        <v>0.03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109" x14ac:dyDescent="0.25">
      <c r="A344">
        <v>57</v>
      </c>
      <c r="B344" t="s">
        <v>147</v>
      </c>
      <c r="C344" t="s">
        <v>198</v>
      </c>
      <c r="D344" s="2">
        <v>44652</v>
      </c>
      <c r="E344">
        <v>13753.56</v>
      </c>
      <c r="F344" s="2">
        <v>44692</v>
      </c>
      <c r="G344" s="2">
        <v>44652</v>
      </c>
      <c r="H344" s="2">
        <v>44834</v>
      </c>
      <c r="I344">
        <v>2292.2600000000002</v>
      </c>
      <c r="J344">
        <v>6</v>
      </c>
      <c r="K344">
        <v>2</v>
      </c>
      <c r="L344">
        <v>0.03</v>
      </c>
      <c r="M344" t="s">
        <v>201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 x14ac:dyDescent="0.25">
      <c r="A345">
        <v>57</v>
      </c>
      <c r="B345" t="s">
        <v>147</v>
      </c>
      <c r="C345" t="s">
        <v>198</v>
      </c>
      <c r="D345" s="2">
        <v>44835</v>
      </c>
      <c r="E345">
        <v>13169.73</v>
      </c>
      <c r="F345" s="2">
        <v>44875</v>
      </c>
      <c r="G345" s="2">
        <v>44835</v>
      </c>
      <c r="H345" s="2">
        <v>45016</v>
      </c>
      <c r="I345">
        <v>2194.96</v>
      </c>
      <c r="J345">
        <v>6</v>
      </c>
      <c r="K345">
        <v>3</v>
      </c>
      <c r="L345">
        <v>0.03</v>
      </c>
      <c r="M345" t="s">
        <v>201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 x14ac:dyDescent="0.25">
      <c r="A346">
        <v>57</v>
      </c>
      <c r="B346" t="s">
        <v>147</v>
      </c>
      <c r="C346" t="s">
        <v>198</v>
      </c>
      <c r="D346" s="2">
        <v>45017</v>
      </c>
      <c r="E346">
        <v>12610.69</v>
      </c>
      <c r="F346" s="2">
        <v>45057</v>
      </c>
      <c r="G346" s="2">
        <v>45017</v>
      </c>
      <c r="H346" s="2">
        <v>45199</v>
      </c>
      <c r="I346">
        <v>2101.7800000000002</v>
      </c>
      <c r="J346">
        <v>6</v>
      </c>
      <c r="K346">
        <v>4</v>
      </c>
      <c r="L346">
        <v>0.03</v>
      </c>
      <c r="M346" t="s">
        <v>201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</row>
    <row r="347" spans="1:109" x14ac:dyDescent="0.25">
      <c r="A347">
        <v>57</v>
      </c>
      <c r="B347" t="s">
        <v>147</v>
      </c>
      <c r="C347" t="s">
        <v>198</v>
      </c>
      <c r="D347" s="2">
        <v>45200</v>
      </c>
      <c r="E347">
        <v>12075.38</v>
      </c>
      <c r="F347" s="2">
        <v>45240</v>
      </c>
      <c r="G347" s="2">
        <v>45200</v>
      </c>
      <c r="H347" s="2">
        <v>45382</v>
      </c>
      <c r="I347">
        <v>2012.56</v>
      </c>
      <c r="J347">
        <v>6</v>
      </c>
      <c r="K347">
        <v>5</v>
      </c>
      <c r="L347">
        <v>0.03</v>
      </c>
      <c r="M347" t="s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</row>
    <row r="348" spans="1:109" x14ac:dyDescent="0.25">
      <c r="A348">
        <v>57</v>
      </c>
      <c r="B348" t="s">
        <v>147</v>
      </c>
      <c r="C348" t="s">
        <v>198</v>
      </c>
      <c r="D348" s="2">
        <v>45383</v>
      </c>
      <c r="E348">
        <v>11562.79</v>
      </c>
      <c r="F348" s="2">
        <v>45423</v>
      </c>
      <c r="G348" s="2">
        <v>45383</v>
      </c>
      <c r="H348" s="2">
        <v>45565</v>
      </c>
      <c r="I348">
        <v>1927.13</v>
      </c>
      <c r="J348">
        <v>6</v>
      </c>
      <c r="K348">
        <v>6</v>
      </c>
      <c r="L348">
        <v>0.03</v>
      </c>
      <c r="M348" t="s">
        <v>201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</row>
    <row r="349" spans="1:109" x14ac:dyDescent="0.25">
      <c r="A349">
        <v>57</v>
      </c>
      <c r="B349" t="s">
        <v>147</v>
      </c>
      <c r="C349" t="s">
        <v>198</v>
      </c>
      <c r="D349" s="2">
        <v>45566</v>
      </c>
      <c r="E349">
        <v>11071.97</v>
      </c>
      <c r="F349" s="2">
        <v>45606</v>
      </c>
      <c r="G349" s="2">
        <v>45566</v>
      </c>
      <c r="H349" s="2">
        <v>45747</v>
      </c>
      <c r="I349">
        <v>1845.33</v>
      </c>
      <c r="J349">
        <v>6</v>
      </c>
      <c r="K349">
        <v>7</v>
      </c>
      <c r="L349">
        <v>0.03</v>
      </c>
      <c r="M349" t="s">
        <v>201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</row>
    <row r="350" spans="1:109" x14ac:dyDescent="0.25">
      <c r="A350">
        <v>57</v>
      </c>
      <c r="B350" t="s">
        <v>147</v>
      </c>
      <c r="C350" t="s">
        <v>198</v>
      </c>
      <c r="D350" s="2">
        <v>45748</v>
      </c>
      <c r="E350">
        <v>10601.97</v>
      </c>
      <c r="F350" s="2">
        <v>45788</v>
      </c>
      <c r="G350" s="2">
        <v>45748</v>
      </c>
      <c r="H350" s="2">
        <v>45930</v>
      </c>
      <c r="I350">
        <v>1767</v>
      </c>
      <c r="J350">
        <v>6</v>
      </c>
      <c r="K350">
        <v>8</v>
      </c>
      <c r="L350">
        <v>0.03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</row>
    <row r="351" spans="1:109" x14ac:dyDescent="0.25">
      <c r="A351">
        <v>57</v>
      </c>
      <c r="B351" t="s">
        <v>147</v>
      </c>
      <c r="C351" t="s">
        <v>198</v>
      </c>
      <c r="D351" s="2">
        <v>45931</v>
      </c>
      <c r="E351">
        <v>10151.93</v>
      </c>
      <c r="F351" s="2">
        <v>45971</v>
      </c>
      <c r="G351" s="2">
        <v>45931</v>
      </c>
      <c r="H351" s="2">
        <v>46112</v>
      </c>
      <c r="I351">
        <v>1691.99</v>
      </c>
      <c r="J351">
        <v>6</v>
      </c>
      <c r="K351">
        <v>9</v>
      </c>
      <c r="L351">
        <v>0.03</v>
      </c>
      <c r="M351" t="s">
        <v>201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</row>
    <row r="352" spans="1:109" x14ac:dyDescent="0.25">
      <c r="A352">
        <v>57</v>
      </c>
      <c r="B352" t="s">
        <v>147</v>
      </c>
      <c r="C352" t="s">
        <v>198</v>
      </c>
      <c r="D352" s="2">
        <v>46113</v>
      </c>
      <c r="E352">
        <v>9720.99</v>
      </c>
      <c r="F352" s="2">
        <v>46153</v>
      </c>
      <c r="G352" s="2">
        <v>46113</v>
      </c>
      <c r="H352" s="2">
        <v>46295</v>
      </c>
      <c r="I352">
        <v>1620.16</v>
      </c>
      <c r="J352">
        <v>6</v>
      </c>
      <c r="K352">
        <v>10</v>
      </c>
      <c r="L352">
        <v>0.03</v>
      </c>
      <c r="M352" t="s">
        <v>201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</row>
    <row r="353" spans="1:109" x14ac:dyDescent="0.25">
      <c r="A353">
        <v>57</v>
      </c>
      <c r="B353" t="s">
        <v>147</v>
      </c>
      <c r="C353" t="s">
        <v>198</v>
      </c>
      <c r="D353" s="2">
        <v>46296</v>
      </c>
      <c r="E353">
        <v>9308.34</v>
      </c>
      <c r="F353" s="2">
        <v>46336</v>
      </c>
      <c r="G353" s="2">
        <v>46296</v>
      </c>
      <c r="H353" s="2">
        <v>46477</v>
      </c>
      <c r="I353">
        <v>1551.39</v>
      </c>
      <c r="J353">
        <v>6</v>
      </c>
      <c r="K353">
        <v>11</v>
      </c>
      <c r="L353">
        <v>0.03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</row>
    <row r="354" spans="1:109" x14ac:dyDescent="0.25">
      <c r="A354">
        <v>58</v>
      </c>
      <c r="B354" t="s">
        <v>148</v>
      </c>
      <c r="C354" t="s">
        <v>199</v>
      </c>
      <c r="D354" s="2">
        <v>44287</v>
      </c>
      <c r="E354">
        <v>10000</v>
      </c>
      <c r="F354" s="2">
        <v>44327</v>
      </c>
      <c r="G354" s="2">
        <v>44287</v>
      </c>
      <c r="H354" s="2">
        <v>44469</v>
      </c>
      <c r="I354">
        <v>1666.67</v>
      </c>
      <c r="J354">
        <v>6</v>
      </c>
      <c r="K354">
        <v>0</v>
      </c>
      <c r="L354">
        <v>0.05</v>
      </c>
      <c r="M354" t="s">
        <v>201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09" x14ac:dyDescent="0.25">
      <c r="A355">
        <v>58</v>
      </c>
      <c r="B355" t="s">
        <v>148</v>
      </c>
      <c r="C355" t="s">
        <v>199</v>
      </c>
      <c r="D355" s="2">
        <v>44470</v>
      </c>
      <c r="E355">
        <v>8954.4599999999991</v>
      </c>
      <c r="F355" s="2">
        <v>44510</v>
      </c>
      <c r="G355" s="2">
        <v>44470</v>
      </c>
      <c r="H355" s="2">
        <v>44651</v>
      </c>
      <c r="I355">
        <v>1492.41</v>
      </c>
      <c r="J355">
        <v>6</v>
      </c>
      <c r="K355">
        <v>1</v>
      </c>
      <c r="L355">
        <v>0.03</v>
      </c>
      <c r="M355" t="s">
        <v>201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09" x14ac:dyDescent="0.25">
      <c r="A356">
        <v>58</v>
      </c>
      <c r="B356" t="s">
        <v>148</v>
      </c>
      <c r="C356" t="s">
        <v>199</v>
      </c>
      <c r="D356" s="2">
        <v>44652</v>
      </c>
      <c r="E356">
        <v>8018.23</v>
      </c>
      <c r="F356" s="2">
        <v>44692</v>
      </c>
      <c r="G356" s="2">
        <v>44652</v>
      </c>
      <c r="H356" s="2">
        <v>44834</v>
      </c>
      <c r="I356">
        <v>1336.37</v>
      </c>
      <c r="J356">
        <v>6</v>
      </c>
      <c r="K356">
        <v>2</v>
      </c>
      <c r="L356">
        <v>0.03</v>
      </c>
      <c r="M356" t="s">
        <v>201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09" x14ac:dyDescent="0.25">
      <c r="A357">
        <v>58</v>
      </c>
      <c r="B357" t="s">
        <v>148</v>
      </c>
      <c r="C357" t="s">
        <v>199</v>
      </c>
      <c r="D357" s="2">
        <v>44835</v>
      </c>
      <c r="E357">
        <v>7179.89</v>
      </c>
      <c r="F357" s="2">
        <v>44875</v>
      </c>
      <c r="G357" s="2">
        <v>44835</v>
      </c>
      <c r="H357" s="2">
        <v>45016</v>
      </c>
      <c r="I357">
        <v>1196.6500000000001</v>
      </c>
      <c r="J357">
        <v>6</v>
      </c>
      <c r="K357">
        <v>3</v>
      </c>
      <c r="L357">
        <v>0.03</v>
      </c>
      <c r="M357" t="s">
        <v>201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09" x14ac:dyDescent="0.25">
      <c r="A358">
        <v>58</v>
      </c>
      <c r="B358" t="s">
        <v>148</v>
      </c>
      <c r="C358" t="s">
        <v>199</v>
      </c>
      <c r="D358" s="2">
        <v>45017</v>
      </c>
      <c r="E358">
        <v>6429.2</v>
      </c>
      <c r="F358" s="2">
        <v>45057</v>
      </c>
      <c r="G358" s="2">
        <v>45017</v>
      </c>
      <c r="H358" s="2">
        <v>45199</v>
      </c>
      <c r="I358">
        <v>1071.53</v>
      </c>
      <c r="J358">
        <v>6</v>
      </c>
      <c r="K358">
        <v>4</v>
      </c>
      <c r="L358">
        <v>0.03</v>
      </c>
      <c r="M358" t="s">
        <v>201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09" x14ac:dyDescent="0.25">
      <c r="A359">
        <v>58</v>
      </c>
      <c r="B359" t="s">
        <v>148</v>
      </c>
      <c r="C359" t="s">
        <v>199</v>
      </c>
      <c r="D359" s="2">
        <v>45200</v>
      </c>
      <c r="E359">
        <v>5757</v>
      </c>
      <c r="F359" s="2">
        <v>45240</v>
      </c>
      <c r="G359" s="2">
        <v>45200</v>
      </c>
      <c r="H359" s="2">
        <v>45382</v>
      </c>
      <c r="I359">
        <v>959.5</v>
      </c>
      <c r="J359">
        <v>6</v>
      </c>
      <c r="K359">
        <v>5</v>
      </c>
      <c r="L359">
        <v>0.03</v>
      </c>
      <c r="M359" t="s">
        <v>201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</row>
    <row r="360" spans="1:109" x14ac:dyDescent="0.25">
      <c r="A360">
        <v>58</v>
      </c>
      <c r="B360" t="s">
        <v>148</v>
      </c>
      <c r="C360" t="s">
        <v>199</v>
      </c>
      <c r="D360" s="2">
        <v>45383</v>
      </c>
      <c r="E360">
        <v>5155.08</v>
      </c>
      <c r="F360" s="2">
        <v>45423</v>
      </c>
      <c r="G360" s="2">
        <v>45383</v>
      </c>
      <c r="H360" s="2">
        <v>45565</v>
      </c>
      <c r="I360">
        <v>859.18</v>
      </c>
      <c r="J360">
        <v>6</v>
      </c>
      <c r="K360">
        <v>6</v>
      </c>
      <c r="L360">
        <v>0.03</v>
      </c>
      <c r="M360" t="s">
        <v>201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09" x14ac:dyDescent="0.25">
      <c r="A361">
        <v>58</v>
      </c>
      <c r="B361" t="s">
        <v>148</v>
      </c>
      <c r="C361" t="s">
        <v>199</v>
      </c>
      <c r="D361" s="2">
        <v>45566</v>
      </c>
      <c r="E361">
        <v>4616.09</v>
      </c>
      <c r="F361" s="2">
        <v>45606</v>
      </c>
      <c r="G361" s="2">
        <v>45566</v>
      </c>
      <c r="H361" s="2">
        <v>45747</v>
      </c>
      <c r="I361">
        <v>769.35</v>
      </c>
      <c r="J361">
        <v>6</v>
      </c>
      <c r="K361">
        <v>7</v>
      </c>
      <c r="L361">
        <v>0.03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09" x14ac:dyDescent="0.25">
      <c r="A362">
        <v>58</v>
      </c>
      <c r="B362" t="s">
        <v>148</v>
      </c>
      <c r="C362" t="s">
        <v>199</v>
      </c>
      <c r="D362" s="2">
        <v>45748</v>
      </c>
      <c r="E362">
        <v>4133.46</v>
      </c>
      <c r="F362" s="2">
        <v>45788</v>
      </c>
      <c r="G362" s="2">
        <v>45748</v>
      </c>
      <c r="H362" s="2">
        <v>45930</v>
      </c>
      <c r="I362">
        <v>688.91</v>
      </c>
      <c r="J362">
        <v>6</v>
      </c>
      <c r="K362">
        <v>8</v>
      </c>
      <c r="L362">
        <v>0.03</v>
      </c>
      <c r="M362" t="s">
        <v>201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09" x14ac:dyDescent="0.25">
      <c r="A363">
        <v>58</v>
      </c>
      <c r="B363" t="s">
        <v>148</v>
      </c>
      <c r="C363" t="s">
        <v>199</v>
      </c>
      <c r="D363" s="2">
        <v>45931</v>
      </c>
      <c r="E363">
        <v>3701.29</v>
      </c>
      <c r="F363" s="2">
        <v>45971</v>
      </c>
      <c r="G363" s="2">
        <v>45931</v>
      </c>
      <c r="H363" s="2">
        <v>46112</v>
      </c>
      <c r="I363">
        <v>616.88</v>
      </c>
      <c r="J363">
        <v>6</v>
      </c>
      <c r="K363">
        <v>9</v>
      </c>
      <c r="L363">
        <v>0.03</v>
      </c>
      <c r="M363" t="s">
        <v>201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09" x14ac:dyDescent="0.25">
      <c r="A364">
        <v>58</v>
      </c>
      <c r="B364" t="s">
        <v>148</v>
      </c>
      <c r="C364" t="s">
        <v>199</v>
      </c>
      <c r="D364" s="2">
        <v>46113</v>
      </c>
      <c r="E364">
        <v>3314.3</v>
      </c>
      <c r="F364" s="2">
        <v>46153</v>
      </c>
      <c r="G364" s="2">
        <v>46113</v>
      </c>
      <c r="H364" s="2">
        <v>46295</v>
      </c>
      <c r="I364">
        <v>552.38</v>
      </c>
      <c r="J364">
        <v>6</v>
      </c>
      <c r="K364">
        <v>10</v>
      </c>
      <c r="L364">
        <v>0.03</v>
      </c>
      <c r="M364" t="s">
        <v>201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</row>
    <row r="365" spans="1:109" x14ac:dyDescent="0.25">
      <c r="A365">
        <v>58</v>
      </c>
      <c r="B365" t="s">
        <v>148</v>
      </c>
      <c r="C365" t="s">
        <v>199</v>
      </c>
      <c r="D365" s="2">
        <v>46296</v>
      </c>
      <c r="E365">
        <v>2967.78</v>
      </c>
      <c r="F365" s="2">
        <v>46336</v>
      </c>
      <c r="G365" s="2">
        <v>46296</v>
      </c>
      <c r="H365" s="2">
        <v>46477</v>
      </c>
      <c r="I365">
        <v>494.63</v>
      </c>
      <c r="J365">
        <v>6</v>
      </c>
      <c r="K365">
        <v>11</v>
      </c>
      <c r="L365">
        <v>0.03</v>
      </c>
      <c r="M365" t="s">
        <v>201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</row>
    <row r="366" spans="1:109" x14ac:dyDescent="0.25">
      <c r="A366">
        <v>59</v>
      </c>
      <c r="B366" t="s">
        <v>146</v>
      </c>
      <c r="C366" t="s">
        <v>200</v>
      </c>
      <c r="D366" s="2">
        <v>44287</v>
      </c>
      <c r="E366">
        <v>130000</v>
      </c>
      <c r="F366" s="2">
        <v>44327</v>
      </c>
      <c r="G366" s="2">
        <v>44287</v>
      </c>
      <c r="H366" s="2">
        <v>44469</v>
      </c>
      <c r="I366">
        <v>21666.67</v>
      </c>
      <c r="J366">
        <v>6</v>
      </c>
      <c r="K366">
        <v>0</v>
      </c>
      <c r="L366">
        <v>0.05</v>
      </c>
      <c r="M366" t="s">
        <v>201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 x14ac:dyDescent="0.25">
      <c r="A367">
        <v>59</v>
      </c>
      <c r="B367" t="s">
        <v>146</v>
      </c>
      <c r="C367" t="s">
        <v>200</v>
      </c>
      <c r="D367" s="2">
        <v>44470</v>
      </c>
      <c r="E367">
        <v>115818.18</v>
      </c>
      <c r="F367" s="2">
        <v>44510</v>
      </c>
      <c r="G367" s="2">
        <v>44470</v>
      </c>
      <c r="H367" s="2">
        <v>44651</v>
      </c>
      <c r="I367">
        <v>19303.03</v>
      </c>
      <c r="J367">
        <v>6</v>
      </c>
      <c r="K367">
        <v>1</v>
      </c>
      <c r="L367">
        <v>0.03</v>
      </c>
      <c r="M367" t="s">
        <v>201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</row>
    <row r="368" spans="1:109" x14ac:dyDescent="0.25">
      <c r="A368">
        <v>59</v>
      </c>
      <c r="B368" t="s">
        <v>146</v>
      </c>
      <c r="C368" t="s">
        <v>200</v>
      </c>
      <c r="D368" s="2">
        <v>44652</v>
      </c>
      <c r="E368">
        <v>103183.47</v>
      </c>
      <c r="F368" s="2">
        <v>44692</v>
      </c>
      <c r="G368" s="2">
        <v>44652</v>
      </c>
      <c r="H368" s="2">
        <v>44834</v>
      </c>
      <c r="I368">
        <v>17197.25</v>
      </c>
      <c r="J368">
        <v>6</v>
      </c>
      <c r="K368">
        <v>2</v>
      </c>
      <c r="L368">
        <v>0.03</v>
      </c>
      <c r="M368" t="s">
        <v>201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</row>
    <row r="369" spans="1:109" x14ac:dyDescent="0.25">
      <c r="A369">
        <v>59</v>
      </c>
      <c r="B369" t="s">
        <v>146</v>
      </c>
      <c r="C369" t="s">
        <v>200</v>
      </c>
      <c r="D369" s="2">
        <v>44835</v>
      </c>
      <c r="E369">
        <v>91927.09</v>
      </c>
      <c r="F369" s="2">
        <v>44875</v>
      </c>
      <c r="G369" s="2">
        <v>44835</v>
      </c>
      <c r="H369" s="2">
        <v>45016</v>
      </c>
      <c r="I369">
        <v>15321.18</v>
      </c>
      <c r="J369">
        <v>6</v>
      </c>
      <c r="K369">
        <v>3</v>
      </c>
      <c r="L369">
        <v>0.03</v>
      </c>
      <c r="M369" t="s">
        <v>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</row>
    <row r="370" spans="1:109" x14ac:dyDescent="0.25">
      <c r="A370">
        <v>59</v>
      </c>
      <c r="B370" t="s">
        <v>146</v>
      </c>
      <c r="C370" t="s">
        <v>200</v>
      </c>
      <c r="D370" s="2">
        <v>45017</v>
      </c>
      <c r="E370">
        <v>81898.679999999993</v>
      </c>
      <c r="F370" s="2">
        <v>45057</v>
      </c>
      <c r="G370" s="2">
        <v>45017</v>
      </c>
      <c r="H370" s="2">
        <v>45199</v>
      </c>
      <c r="I370">
        <v>13649.78</v>
      </c>
      <c r="J370">
        <v>6</v>
      </c>
      <c r="K370">
        <v>4</v>
      </c>
      <c r="L370">
        <v>0.03</v>
      </c>
      <c r="M370" t="s">
        <v>201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</row>
    <row r="371" spans="1:109" x14ac:dyDescent="0.25">
      <c r="A371">
        <v>59</v>
      </c>
      <c r="B371" t="s">
        <v>146</v>
      </c>
      <c r="C371" t="s">
        <v>200</v>
      </c>
      <c r="D371" s="2">
        <v>45200</v>
      </c>
      <c r="E371">
        <v>72964.28</v>
      </c>
      <c r="F371" s="2">
        <v>45240</v>
      </c>
      <c r="G371" s="2">
        <v>45200</v>
      </c>
      <c r="H371" s="2">
        <v>45382</v>
      </c>
      <c r="I371">
        <v>12160.71</v>
      </c>
      <c r="J371">
        <v>6</v>
      </c>
      <c r="K371">
        <v>5</v>
      </c>
      <c r="L371">
        <v>0.03</v>
      </c>
      <c r="M371" t="s">
        <v>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</row>
    <row r="372" spans="1:109" x14ac:dyDescent="0.25">
      <c r="A372">
        <v>59</v>
      </c>
      <c r="B372" t="s">
        <v>146</v>
      </c>
      <c r="C372" t="s">
        <v>200</v>
      </c>
      <c r="D372" s="2">
        <v>45383</v>
      </c>
      <c r="E372">
        <v>65004.54</v>
      </c>
      <c r="F372" s="2">
        <v>45423</v>
      </c>
      <c r="G372" s="2">
        <v>45383</v>
      </c>
      <c r="H372" s="2">
        <v>45565</v>
      </c>
      <c r="I372">
        <v>10834.09</v>
      </c>
      <c r="J372">
        <v>6</v>
      </c>
      <c r="K372">
        <v>6</v>
      </c>
      <c r="L372">
        <v>0.03</v>
      </c>
      <c r="M372" t="s">
        <v>201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</row>
    <row r="373" spans="1:109" x14ac:dyDescent="0.25">
      <c r="A373">
        <v>59</v>
      </c>
      <c r="B373" t="s">
        <v>146</v>
      </c>
      <c r="C373" t="s">
        <v>200</v>
      </c>
      <c r="D373" s="2">
        <v>45566</v>
      </c>
      <c r="E373">
        <v>57913.14</v>
      </c>
      <c r="F373" s="2">
        <v>45606</v>
      </c>
      <c r="G373" s="2">
        <v>45566</v>
      </c>
      <c r="H373" s="2">
        <v>45747</v>
      </c>
      <c r="I373">
        <v>9652.19</v>
      </c>
      <c r="J373">
        <v>6</v>
      </c>
      <c r="K373">
        <v>7</v>
      </c>
      <c r="L373">
        <v>0.03</v>
      </c>
      <c r="M373" t="s">
        <v>201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09" x14ac:dyDescent="0.25">
      <c r="A374">
        <v>59</v>
      </c>
      <c r="B374" t="s">
        <v>146</v>
      </c>
      <c r="C374" t="s">
        <v>200</v>
      </c>
      <c r="D374" s="2">
        <v>45748</v>
      </c>
      <c r="E374">
        <v>51595.34</v>
      </c>
      <c r="F374" s="2">
        <v>45788</v>
      </c>
      <c r="G374" s="2">
        <v>45748</v>
      </c>
      <c r="H374" s="2">
        <v>45930</v>
      </c>
      <c r="I374">
        <v>8599.2199999999993</v>
      </c>
      <c r="J374">
        <v>6</v>
      </c>
      <c r="K374">
        <v>8</v>
      </c>
      <c r="L374">
        <v>0.03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09" x14ac:dyDescent="0.25">
      <c r="A375">
        <v>59</v>
      </c>
      <c r="B375" t="s">
        <v>146</v>
      </c>
      <c r="C375" t="s">
        <v>200</v>
      </c>
      <c r="D375" s="2">
        <v>45931</v>
      </c>
      <c r="E375">
        <v>45966.76</v>
      </c>
      <c r="F375" s="2">
        <v>45971</v>
      </c>
      <c r="G375" s="2">
        <v>45931</v>
      </c>
      <c r="H375" s="2">
        <v>46112</v>
      </c>
      <c r="I375">
        <v>7661.13</v>
      </c>
      <c r="J375">
        <v>6</v>
      </c>
      <c r="K375">
        <v>9</v>
      </c>
      <c r="L375">
        <v>0.03</v>
      </c>
      <c r="M375" t="s">
        <v>201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</row>
    <row r="376" spans="1:109" x14ac:dyDescent="0.25">
      <c r="A376">
        <v>59</v>
      </c>
      <c r="B376" t="s">
        <v>146</v>
      </c>
      <c r="C376" t="s">
        <v>200</v>
      </c>
      <c r="D376" s="2">
        <v>46113</v>
      </c>
      <c r="E376">
        <v>40952.199999999997</v>
      </c>
      <c r="F376" s="2">
        <v>46153</v>
      </c>
      <c r="G376" s="2">
        <v>46113</v>
      </c>
      <c r="H376" s="2">
        <v>46295</v>
      </c>
      <c r="I376">
        <v>6825.37</v>
      </c>
      <c r="J376">
        <v>6</v>
      </c>
      <c r="K376">
        <v>10</v>
      </c>
      <c r="L376">
        <v>0.03</v>
      </c>
      <c r="M376" t="s">
        <v>201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</row>
    <row r="377" spans="1:109" x14ac:dyDescent="0.25">
      <c r="A377">
        <v>59</v>
      </c>
      <c r="B377" t="s">
        <v>146</v>
      </c>
      <c r="C377" t="s">
        <v>200</v>
      </c>
      <c r="D377" s="2">
        <v>46296</v>
      </c>
      <c r="E377">
        <v>36484.69</v>
      </c>
      <c r="F377" s="2">
        <v>46336</v>
      </c>
      <c r="G377" s="2">
        <v>46296</v>
      </c>
      <c r="H377" s="2">
        <v>46477</v>
      </c>
      <c r="I377">
        <v>6080.78</v>
      </c>
      <c r="J377">
        <v>6</v>
      </c>
      <c r="K377">
        <v>11</v>
      </c>
      <c r="L377">
        <v>0.03</v>
      </c>
      <c r="M377" t="s">
        <v>201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</row>
    <row r="378" spans="1:109" x14ac:dyDescent="0.25">
      <c r="A378">
        <v>60</v>
      </c>
      <c r="B378" t="s">
        <v>149</v>
      </c>
      <c r="C378" t="s">
        <v>197</v>
      </c>
      <c r="D378" s="2">
        <v>44136</v>
      </c>
      <c r="E378">
        <v>8000</v>
      </c>
      <c r="F378" s="2">
        <v>44176</v>
      </c>
      <c r="G378" s="2">
        <v>44136</v>
      </c>
      <c r="H378" s="2">
        <v>44500</v>
      </c>
      <c r="I378">
        <v>666.67</v>
      </c>
      <c r="J378">
        <v>12</v>
      </c>
      <c r="K378">
        <v>0</v>
      </c>
      <c r="L378">
        <v>0.05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09" x14ac:dyDescent="0.25">
      <c r="A379">
        <v>60</v>
      </c>
      <c r="B379" t="s">
        <v>149</v>
      </c>
      <c r="C379" t="s">
        <v>197</v>
      </c>
      <c r="D379" s="2">
        <v>44501</v>
      </c>
      <c r="E379">
        <v>7652.77</v>
      </c>
      <c r="F379" s="2">
        <v>44541</v>
      </c>
      <c r="G379" s="2">
        <v>44501</v>
      </c>
      <c r="H379" s="2">
        <v>44865</v>
      </c>
      <c r="I379">
        <v>637.73</v>
      </c>
      <c r="J379">
        <v>12</v>
      </c>
      <c r="K379">
        <v>1</v>
      </c>
      <c r="L379">
        <v>0.03</v>
      </c>
      <c r="M379" t="s">
        <v>201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09" x14ac:dyDescent="0.25">
      <c r="A380">
        <v>60</v>
      </c>
      <c r="B380" t="s">
        <v>149</v>
      </c>
      <c r="C380" t="s">
        <v>197</v>
      </c>
      <c r="D380" s="2">
        <v>44866</v>
      </c>
      <c r="E380">
        <v>7320.6</v>
      </c>
      <c r="F380" s="2">
        <v>44906</v>
      </c>
      <c r="G380" s="2">
        <v>44866</v>
      </c>
      <c r="H380" s="2">
        <v>45230</v>
      </c>
      <c r="I380">
        <v>610.04999999999995</v>
      </c>
      <c r="J380">
        <v>12</v>
      </c>
      <c r="K380">
        <v>2</v>
      </c>
      <c r="L380">
        <v>0.03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09" x14ac:dyDescent="0.25">
      <c r="A381">
        <v>60</v>
      </c>
      <c r="B381" t="s">
        <v>149</v>
      </c>
      <c r="C381" t="s">
        <v>197</v>
      </c>
      <c r="D381" s="2">
        <v>45231</v>
      </c>
      <c r="E381">
        <v>7002.86</v>
      </c>
      <c r="F381" s="2">
        <v>45271</v>
      </c>
      <c r="G381" s="2">
        <v>45231</v>
      </c>
      <c r="H381" s="2">
        <v>45596</v>
      </c>
      <c r="I381">
        <v>583.57000000000005</v>
      </c>
      <c r="J381">
        <v>12</v>
      </c>
      <c r="K381">
        <v>3</v>
      </c>
      <c r="L381">
        <v>0.03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09" x14ac:dyDescent="0.25">
      <c r="A382">
        <v>60</v>
      </c>
      <c r="B382" t="s">
        <v>149</v>
      </c>
      <c r="C382" t="s">
        <v>197</v>
      </c>
      <c r="D382" s="2">
        <v>45597</v>
      </c>
      <c r="E382">
        <v>6698.9</v>
      </c>
      <c r="F382" s="2">
        <v>45637</v>
      </c>
      <c r="G382" s="2">
        <v>45597</v>
      </c>
      <c r="H382" s="2">
        <v>45961</v>
      </c>
      <c r="I382">
        <v>558.24</v>
      </c>
      <c r="J382">
        <v>12</v>
      </c>
      <c r="K382">
        <v>4</v>
      </c>
      <c r="L382">
        <v>0.03</v>
      </c>
      <c r="M382" t="s">
        <v>201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09" x14ac:dyDescent="0.25">
      <c r="A383">
        <v>60</v>
      </c>
      <c r="B383" t="s">
        <v>149</v>
      </c>
      <c r="C383" t="s">
        <v>197</v>
      </c>
      <c r="D383" s="2">
        <v>45962</v>
      </c>
      <c r="E383">
        <v>6408.14</v>
      </c>
      <c r="F383" s="2">
        <v>46002</v>
      </c>
      <c r="G383" s="2">
        <v>45962</v>
      </c>
      <c r="H383" s="2">
        <v>46326</v>
      </c>
      <c r="I383">
        <v>534.01</v>
      </c>
      <c r="J383">
        <v>12</v>
      </c>
      <c r="K383">
        <v>5</v>
      </c>
      <c r="L383">
        <v>0.03</v>
      </c>
      <c r="M383" t="s">
        <v>201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</row>
    <row r="384" spans="1:109" x14ac:dyDescent="0.25">
      <c r="A384">
        <v>60</v>
      </c>
      <c r="B384" t="s">
        <v>149</v>
      </c>
      <c r="C384" t="s">
        <v>197</v>
      </c>
      <c r="D384" s="2">
        <v>46327</v>
      </c>
      <c r="E384">
        <v>6130</v>
      </c>
      <c r="F384" s="2">
        <v>46367</v>
      </c>
      <c r="G384" s="2">
        <v>46327</v>
      </c>
      <c r="H384" s="2">
        <v>46691</v>
      </c>
      <c r="I384">
        <v>510.83</v>
      </c>
      <c r="J384">
        <v>12</v>
      </c>
      <c r="K384">
        <v>6</v>
      </c>
      <c r="L384">
        <v>0.03</v>
      </c>
      <c r="M384" t="s">
        <v>201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</row>
    <row r="385" spans="1:109" x14ac:dyDescent="0.25">
      <c r="A385">
        <v>61</v>
      </c>
      <c r="B385" t="s">
        <v>150</v>
      </c>
      <c r="C385" t="s">
        <v>199</v>
      </c>
      <c r="D385" s="2">
        <v>44136</v>
      </c>
      <c r="E385">
        <v>65000</v>
      </c>
      <c r="F385" s="2">
        <v>44176</v>
      </c>
      <c r="G385" s="2">
        <v>44136</v>
      </c>
      <c r="H385" s="2">
        <v>44500</v>
      </c>
      <c r="I385">
        <v>5416.67</v>
      </c>
      <c r="J385">
        <v>12</v>
      </c>
      <c r="K385">
        <v>0</v>
      </c>
      <c r="L385">
        <v>0.05</v>
      </c>
      <c r="M385" t="s">
        <v>201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 x14ac:dyDescent="0.25">
      <c r="A386">
        <v>61</v>
      </c>
      <c r="B386" t="s">
        <v>150</v>
      </c>
      <c r="C386" t="s">
        <v>199</v>
      </c>
      <c r="D386" s="2">
        <v>44501</v>
      </c>
      <c r="E386">
        <v>58203.96</v>
      </c>
      <c r="F386" s="2">
        <v>44541</v>
      </c>
      <c r="G386" s="2">
        <v>44501</v>
      </c>
      <c r="H386" s="2">
        <v>44865</v>
      </c>
      <c r="I386">
        <v>4850.33</v>
      </c>
      <c r="J386">
        <v>12</v>
      </c>
      <c r="K386">
        <v>1</v>
      </c>
      <c r="L386">
        <v>0.03</v>
      </c>
      <c r="M386" t="s">
        <v>201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 x14ac:dyDescent="0.25">
      <c r="A387">
        <v>61</v>
      </c>
      <c r="B387" t="s">
        <v>150</v>
      </c>
      <c r="C387" t="s">
        <v>199</v>
      </c>
      <c r="D387" s="2">
        <v>44866</v>
      </c>
      <c r="E387">
        <v>52118.48</v>
      </c>
      <c r="F387" s="2">
        <v>44906</v>
      </c>
      <c r="G387" s="2">
        <v>44866</v>
      </c>
      <c r="H387" s="2">
        <v>45230</v>
      </c>
      <c r="I387">
        <v>4343.21</v>
      </c>
      <c r="J387">
        <v>12</v>
      </c>
      <c r="K387">
        <v>2</v>
      </c>
      <c r="L387">
        <v>0.03</v>
      </c>
      <c r="M387" t="s">
        <v>201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 x14ac:dyDescent="0.25">
      <c r="A388">
        <v>61</v>
      </c>
      <c r="B388" t="s">
        <v>150</v>
      </c>
      <c r="C388" t="s">
        <v>199</v>
      </c>
      <c r="D388" s="2">
        <v>45231</v>
      </c>
      <c r="E388">
        <v>46669.26</v>
      </c>
      <c r="F388" s="2">
        <v>45271</v>
      </c>
      <c r="G388" s="2">
        <v>45231</v>
      </c>
      <c r="H388" s="2">
        <v>45596</v>
      </c>
      <c r="I388">
        <v>3889.1</v>
      </c>
      <c r="J388">
        <v>12</v>
      </c>
      <c r="K388">
        <v>3</v>
      </c>
      <c r="L388">
        <v>0.03</v>
      </c>
      <c r="M388" t="s">
        <v>201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 x14ac:dyDescent="0.25">
      <c r="A389">
        <v>61</v>
      </c>
      <c r="B389" t="s">
        <v>150</v>
      </c>
      <c r="C389" t="s">
        <v>199</v>
      </c>
      <c r="D389" s="2">
        <v>45597</v>
      </c>
      <c r="E389">
        <v>41789.78</v>
      </c>
      <c r="F389" s="2">
        <v>45637</v>
      </c>
      <c r="G389" s="2">
        <v>45597</v>
      </c>
      <c r="H389" s="2">
        <v>45961</v>
      </c>
      <c r="I389">
        <v>3482.48</v>
      </c>
      <c r="J389">
        <v>12</v>
      </c>
      <c r="K389">
        <v>4</v>
      </c>
      <c r="L389">
        <v>0.03</v>
      </c>
      <c r="M389" t="s">
        <v>201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 x14ac:dyDescent="0.25">
      <c r="A390">
        <v>61</v>
      </c>
      <c r="B390" t="s">
        <v>150</v>
      </c>
      <c r="C390" t="s">
        <v>199</v>
      </c>
      <c r="D390" s="2">
        <v>45962</v>
      </c>
      <c r="E390">
        <v>37420.47</v>
      </c>
      <c r="F390" s="2">
        <v>46002</v>
      </c>
      <c r="G390" s="2">
        <v>45962</v>
      </c>
      <c r="H390" s="2">
        <v>46326</v>
      </c>
      <c r="I390">
        <v>3118.37</v>
      </c>
      <c r="J390">
        <v>12</v>
      </c>
      <c r="K390">
        <v>5</v>
      </c>
      <c r="L390">
        <v>0.03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</row>
    <row r="391" spans="1:109" x14ac:dyDescent="0.25">
      <c r="A391">
        <v>61</v>
      </c>
      <c r="B391" t="s">
        <v>150</v>
      </c>
      <c r="C391" t="s">
        <v>199</v>
      </c>
      <c r="D391" s="2">
        <v>46327</v>
      </c>
      <c r="E391">
        <v>33507.99</v>
      </c>
      <c r="F391" s="2">
        <v>46367</v>
      </c>
      <c r="G391" s="2">
        <v>46327</v>
      </c>
      <c r="H391" s="2">
        <v>46691</v>
      </c>
      <c r="I391">
        <v>2792.33</v>
      </c>
      <c r="J391">
        <v>12</v>
      </c>
      <c r="K391">
        <v>6</v>
      </c>
      <c r="L391">
        <v>0.03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</row>
    <row r="392" spans="1:109" x14ac:dyDescent="0.25">
      <c r="A392">
        <v>62</v>
      </c>
      <c r="B392" t="s">
        <v>151</v>
      </c>
      <c r="C392" t="s">
        <v>196</v>
      </c>
      <c r="D392" s="2">
        <v>44136</v>
      </c>
      <c r="E392">
        <v>220000</v>
      </c>
      <c r="F392" s="2">
        <v>44176</v>
      </c>
      <c r="G392" s="2">
        <v>44136</v>
      </c>
      <c r="H392" s="2">
        <v>44500</v>
      </c>
      <c r="I392">
        <v>18333.330000000002</v>
      </c>
      <c r="J392">
        <v>12</v>
      </c>
      <c r="K392">
        <v>0</v>
      </c>
      <c r="L392">
        <v>0.05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 x14ac:dyDescent="0.25">
      <c r="A393">
        <v>62</v>
      </c>
      <c r="B393" t="s">
        <v>151</v>
      </c>
      <c r="C393" t="s">
        <v>196</v>
      </c>
      <c r="D393" s="2">
        <v>44501</v>
      </c>
      <c r="E393">
        <v>202244.25</v>
      </c>
      <c r="F393" s="2">
        <v>44541</v>
      </c>
      <c r="G393" s="2">
        <v>44501</v>
      </c>
      <c r="H393" s="2">
        <v>44865</v>
      </c>
      <c r="I393">
        <v>16853.689999999999</v>
      </c>
      <c r="J393">
        <v>12</v>
      </c>
      <c r="K393">
        <v>1</v>
      </c>
      <c r="L393">
        <v>0.03</v>
      </c>
      <c r="M393" t="s">
        <v>201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 x14ac:dyDescent="0.25">
      <c r="A394">
        <v>62</v>
      </c>
      <c r="B394" t="s">
        <v>151</v>
      </c>
      <c r="C394" t="s">
        <v>196</v>
      </c>
      <c r="D394" s="2">
        <v>44866</v>
      </c>
      <c r="E394">
        <v>185921.53</v>
      </c>
      <c r="F394" s="2">
        <v>44906</v>
      </c>
      <c r="G394" s="2">
        <v>44866</v>
      </c>
      <c r="H394" s="2">
        <v>45230</v>
      </c>
      <c r="I394">
        <v>15493.46</v>
      </c>
      <c r="J394">
        <v>12</v>
      </c>
      <c r="K394">
        <v>2</v>
      </c>
      <c r="L394">
        <v>0.03</v>
      </c>
      <c r="M394" t="s">
        <v>201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 x14ac:dyDescent="0.25">
      <c r="A395">
        <v>62</v>
      </c>
      <c r="B395" t="s">
        <v>151</v>
      </c>
      <c r="C395" t="s">
        <v>196</v>
      </c>
      <c r="D395" s="2">
        <v>45231</v>
      </c>
      <c r="E395">
        <v>170916.18</v>
      </c>
      <c r="F395" s="2">
        <v>45271</v>
      </c>
      <c r="G395" s="2">
        <v>45231</v>
      </c>
      <c r="H395" s="2">
        <v>45596</v>
      </c>
      <c r="I395">
        <v>14243.01</v>
      </c>
      <c r="J395">
        <v>12</v>
      </c>
      <c r="K395">
        <v>3</v>
      </c>
      <c r="L395">
        <v>0.03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</row>
    <row r="396" spans="1:109" x14ac:dyDescent="0.25">
      <c r="A396">
        <v>62</v>
      </c>
      <c r="B396" t="s">
        <v>151</v>
      </c>
      <c r="C396" t="s">
        <v>196</v>
      </c>
      <c r="D396" s="2">
        <v>45597</v>
      </c>
      <c r="E396">
        <v>157121.88</v>
      </c>
      <c r="F396" s="2">
        <v>45637</v>
      </c>
      <c r="G396" s="2">
        <v>45597</v>
      </c>
      <c r="H396" s="2">
        <v>45961</v>
      </c>
      <c r="I396">
        <v>13093.49</v>
      </c>
      <c r="J396">
        <v>12</v>
      </c>
      <c r="K396">
        <v>4</v>
      </c>
      <c r="L396">
        <v>0.03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</row>
    <row r="397" spans="1:109" x14ac:dyDescent="0.25">
      <c r="A397">
        <v>62</v>
      </c>
      <c r="B397" t="s">
        <v>151</v>
      </c>
      <c r="C397" t="s">
        <v>196</v>
      </c>
      <c r="D397" s="2">
        <v>45962</v>
      </c>
      <c r="E397">
        <v>144440.89000000001</v>
      </c>
      <c r="F397" s="2">
        <v>46002</v>
      </c>
      <c r="G397" s="2">
        <v>45962</v>
      </c>
      <c r="H397" s="2">
        <v>46326</v>
      </c>
      <c r="I397">
        <v>12036.74</v>
      </c>
      <c r="J397">
        <v>12</v>
      </c>
      <c r="K397">
        <v>5</v>
      </c>
      <c r="L397">
        <v>0.03</v>
      </c>
      <c r="M397" t="s">
        <v>201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</row>
    <row r="398" spans="1:109" x14ac:dyDescent="0.25">
      <c r="A398">
        <v>62</v>
      </c>
      <c r="B398" t="s">
        <v>151</v>
      </c>
      <c r="C398" t="s">
        <v>196</v>
      </c>
      <c r="D398" s="2">
        <v>46327</v>
      </c>
      <c r="E398">
        <v>132783.35999999999</v>
      </c>
      <c r="F398" s="2">
        <v>46367</v>
      </c>
      <c r="G398" s="2">
        <v>46327</v>
      </c>
      <c r="H398" s="2">
        <v>46691</v>
      </c>
      <c r="I398">
        <v>11065.28</v>
      </c>
      <c r="J398">
        <v>12</v>
      </c>
      <c r="K398">
        <v>6</v>
      </c>
      <c r="L398">
        <v>0.03</v>
      </c>
      <c r="M398" t="s">
        <v>201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</row>
    <row r="399" spans="1:109" x14ac:dyDescent="0.25">
      <c r="A399">
        <v>63</v>
      </c>
      <c r="B399" t="s">
        <v>134</v>
      </c>
      <c r="C399" t="s">
        <v>197</v>
      </c>
      <c r="D399" s="2">
        <v>44136</v>
      </c>
      <c r="E399">
        <v>20000</v>
      </c>
      <c r="F399" s="2">
        <v>44176</v>
      </c>
      <c r="G399" s="2">
        <v>44136</v>
      </c>
      <c r="H399" s="2">
        <v>44500</v>
      </c>
      <c r="I399">
        <v>1666.67</v>
      </c>
      <c r="J399">
        <v>12</v>
      </c>
      <c r="K399">
        <v>0</v>
      </c>
      <c r="L399">
        <v>0.05</v>
      </c>
      <c r="M399" t="s">
        <v>201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</row>
    <row r="400" spans="1:109" x14ac:dyDescent="0.25">
      <c r="A400">
        <v>63</v>
      </c>
      <c r="B400" t="s">
        <v>134</v>
      </c>
      <c r="C400" t="s">
        <v>197</v>
      </c>
      <c r="D400" s="2">
        <v>44501</v>
      </c>
      <c r="E400">
        <v>19131.91</v>
      </c>
      <c r="F400" s="2">
        <v>44541</v>
      </c>
      <c r="G400" s="2">
        <v>44501</v>
      </c>
      <c r="H400" s="2">
        <v>44865</v>
      </c>
      <c r="I400">
        <v>1594.33</v>
      </c>
      <c r="J400">
        <v>12</v>
      </c>
      <c r="K400">
        <v>1</v>
      </c>
      <c r="L400">
        <v>0.03</v>
      </c>
      <c r="M400" t="s">
        <v>201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</row>
    <row r="401" spans="1:109" x14ac:dyDescent="0.25">
      <c r="A401">
        <v>63</v>
      </c>
      <c r="B401" t="s">
        <v>134</v>
      </c>
      <c r="C401" t="s">
        <v>197</v>
      </c>
      <c r="D401" s="2">
        <v>44866</v>
      </c>
      <c r="E401">
        <v>18301.509999999998</v>
      </c>
      <c r="F401" s="2">
        <v>44906</v>
      </c>
      <c r="G401" s="2">
        <v>44866</v>
      </c>
      <c r="H401" s="2">
        <v>45230</v>
      </c>
      <c r="I401">
        <v>1525.13</v>
      </c>
      <c r="J401">
        <v>12</v>
      </c>
      <c r="K401">
        <v>2</v>
      </c>
      <c r="L401">
        <v>0.03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09" x14ac:dyDescent="0.25">
      <c r="A402">
        <v>63</v>
      </c>
      <c r="B402" t="s">
        <v>134</v>
      </c>
      <c r="C402" t="s">
        <v>197</v>
      </c>
      <c r="D402" s="2">
        <v>45231</v>
      </c>
      <c r="E402">
        <v>17507.150000000001</v>
      </c>
      <c r="F402" s="2">
        <v>45271</v>
      </c>
      <c r="G402" s="2">
        <v>45231</v>
      </c>
      <c r="H402" s="2">
        <v>45596</v>
      </c>
      <c r="I402">
        <v>1458.93</v>
      </c>
      <c r="J402">
        <v>12</v>
      </c>
      <c r="K402">
        <v>3</v>
      </c>
      <c r="L402">
        <v>0.03</v>
      </c>
      <c r="M402" t="s">
        <v>201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09" x14ac:dyDescent="0.25">
      <c r="A403">
        <v>63</v>
      </c>
      <c r="B403" t="s">
        <v>134</v>
      </c>
      <c r="C403" t="s">
        <v>197</v>
      </c>
      <c r="D403" s="2">
        <v>45597</v>
      </c>
      <c r="E403">
        <v>16747.259999999998</v>
      </c>
      <c r="F403" s="2">
        <v>45637</v>
      </c>
      <c r="G403" s="2">
        <v>45597</v>
      </c>
      <c r="H403" s="2">
        <v>45961</v>
      </c>
      <c r="I403">
        <v>1395.61</v>
      </c>
      <c r="J403">
        <v>12</v>
      </c>
      <c r="K403">
        <v>4</v>
      </c>
      <c r="L403">
        <v>0.03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09" x14ac:dyDescent="0.25">
      <c r="A404">
        <v>63</v>
      </c>
      <c r="B404" t="s">
        <v>134</v>
      </c>
      <c r="C404" t="s">
        <v>197</v>
      </c>
      <c r="D404" s="2">
        <v>45962</v>
      </c>
      <c r="E404">
        <v>16020.36</v>
      </c>
      <c r="F404" s="2">
        <v>46002</v>
      </c>
      <c r="G404" s="2">
        <v>45962</v>
      </c>
      <c r="H404" s="2">
        <v>46326</v>
      </c>
      <c r="I404">
        <v>1335.03</v>
      </c>
      <c r="J404">
        <v>12</v>
      </c>
      <c r="K404">
        <v>5</v>
      </c>
      <c r="L404">
        <v>0.03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</row>
    <row r="405" spans="1:109" x14ac:dyDescent="0.25">
      <c r="A405">
        <v>63</v>
      </c>
      <c r="B405" t="s">
        <v>134</v>
      </c>
      <c r="C405" t="s">
        <v>197</v>
      </c>
      <c r="D405" s="2">
        <v>46327</v>
      </c>
      <c r="E405">
        <v>15325.01</v>
      </c>
      <c r="F405" s="2">
        <v>46367</v>
      </c>
      <c r="G405" s="2">
        <v>46327</v>
      </c>
      <c r="H405" s="2">
        <v>46691</v>
      </c>
      <c r="I405">
        <v>1277.08</v>
      </c>
      <c r="J405">
        <v>12</v>
      </c>
      <c r="K405">
        <v>6</v>
      </c>
      <c r="L405">
        <v>0.03</v>
      </c>
      <c r="M405" t="s">
        <v>201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</row>
    <row r="406" spans="1:109" x14ac:dyDescent="0.25">
      <c r="A406">
        <v>65</v>
      </c>
      <c r="B406" t="s">
        <v>152</v>
      </c>
      <c r="C406" t="s">
        <v>196</v>
      </c>
      <c r="D406" s="2">
        <v>44136</v>
      </c>
      <c r="E406">
        <v>50000</v>
      </c>
      <c r="F406" s="2">
        <v>44176</v>
      </c>
      <c r="G406" s="2">
        <v>44136</v>
      </c>
      <c r="H406" s="2">
        <v>44500</v>
      </c>
      <c r="I406">
        <v>4166.67</v>
      </c>
      <c r="J406">
        <v>12</v>
      </c>
      <c r="K406">
        <v>0</v>
      </c>
      <c r="L406">
        <v>0.05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</row>
    <row r="407" spans="1:109" x14ac:dyDescent="0.25">
      <c r="A407">
        <v>65</v>
      </c>
      <c r="B407" t="s">
        <v>152</v>
      </c>
      <c r="C407" t="s">
        <v>196</v>
      </c>
      <c r="D407" s="2">
        <v>44501</v>
      </c>
      <c r="E407">
        <v>45964.6</v>
      </c>
      <c r="F407" s="2">
        <v>44541</v>
      </c>
      <c r="G407" s="2">
        <v>44501</v>
      </c>
      <c r="H407" s="2">
        <v>44865</v>
      </c>
      <c r="I407">
        <v>3830.38</v>
      </c>
      <c r="J407">
        <v>12</v>
      </c>
      <c r="K407">
        <v>1</v>
      </c>
      <c r="L407">
        <v>0.03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</row>
    <row r="408" spans="1:109" x14ac:dyDescent="0.25">
      <c r="A408">
        <v>65</v>
      </c>
      <c r="B408" t="s">
        <v>152</v>
      </c>
      <c r="C408" t="s">
        <v>196</v>
      </c>
      <c r="D408" s="2">
        <v>44866</v>
      </c>
      <c r="E408">
        <v>42254.89</v>
      </c>
      <c r="F408" s="2">
        <v>44906</v>
      </c>
      <c r="G408" s="2">
        <v>44866</v>
      </c>
      <c r="H408" s="2">
        <v>45230</v>
      </c>
      <c r="I408">
        <v>3521.24</v>
      </c>
      <c r="J408">
        <v>12</v>
      </c>
      <c r="K408">
        <v>2</v>
      </c>
      <c r="L408">
        <v>0.03</v>
      </c>
      <c r="M408" t="s">
        <v>201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09" x14ac:dyDescent="0.25">
      <c r="A409">
        <v>65</v>
      </c>
      <c r="B409" t="s">
        <v>152</v>
      </c>
      <c r="C409" t="s">
        <v>196</v>
      </c>
      <c r="D409" s="2">
        <v>45231</v>
      </c>
      <c r="E409">
        <v>38844.589999999997</v>
      </c>
      <c r="F409" s="2">
        <v>45271</v>
      </c>
      <c r="G409" s="2">
        <v>45231</v>
      </c>
      <c r="H409" s="2">
        <v>45596</v>
      </c>
      <c r="I409">
        <v>3237.05</v>
      </c>
      <c r="J409">
        <v>12</v>
      </c>
      <c r="K409">
        <v>3</v>
      </c>
      <c r="L409">
        <v>0.03</v>
      </c>
      <c r="M409" t="s">
        <v>201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09" x14ac:dyDescent="0.25">
      <c r="A410">
        <v>65</v>
      </c>
      <c r="B410" t="s">
        <v>152</v>
      </c>
      <c r="C410" t="s">
        <v>196</v>
      </c>
      <c r="D410" s="2">
        <v>45597</v>
      </c>
      <c r="E410">
        <v>35709.519999999997</v>
      </c>
      <c r="F410" s="2">
        <v>45637</v>
      </c>
      <c r="G410" s="2">
        <v>45597</v>
      </c>
      <c r="H410" s="2">
        <v>45961</v>
      </c>
      <c r="I410">
        <v>2975.79</v>
      </c>
      <c r="J410">
        <v>12</v>
      </c>
      <c r="K410">
        <v>4</v>
      </c>
      <c r="L410">
        <v>0.03</v>
      </c>
      <c r="M410" t="s">
        <v>201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09" x14ac:dyDescent="0.25">
      <c r="A411">
        <v>65</v>
      </c>
      <c r="B411" t="s">
        <v>152</v>
      </c>
      <c r="C411" t="s">
        <v>196</v>
      </c>
      <c r="D411" s="2">
        <v>45962</v>
      </c>
      <c r="E411">
        <v>32827.480000000003</v>
      </c>
      <c r="F411" s="2">
        <v>46002</v>
      </c>
      <c r="G411" s="2">
        <v>45962</v>
      </c>
      <c r="H411" s="2">
        <v>46326</v>
      </c>
      <c r="I411">
        <v>2735.62</v>
      </c>
      <c r="J411">
        <v>12</v>
      </c>
      <c r="K411">
        <v>5</v>
      </c>
      <c r="L411">
        <v>0.03</v>
      </c>
      <c r="M411" t="s">
        <v>201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</row>
    <row r="412" spans="1:109" x14ac:dyDescent="0.25">
      <c r="A412">
        <v>65</v>
      </c>
      <c r="B412" t="s">
        <v>152</v>
      </c>
      <c r="C412" t="s">
        <v>196</v>
      </c>
      <c r="D412" s="2">
        <v>46327</v>
      </c>
      <c r="E412">
        <v>30178.04</v>
      </c>
      <c r="F412" s="2">
        <v>46367</v>
      </c>
      <c r="G412" s="2">
        <v>46327</v>
      </c>
      <c r="H412" s="2">
        <v>46691</v>
      </c>
      <c r="I412">
        <v>2514.84</v>
      </c>
      <c r="J412">
        <v>12</v>
      </c>
      <c r="K412">
        <v>6</v>
      </c>
      <c r="L412">
        <v>0.03</v>
      </c>
      <c r="M412" t="s">
        <v>201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</row>
    <row r="413" spans="1:109" x14ac:dyDescent="0.25">
      <c r="A413">
        <v>66</v>
      </c>
      <c r="B413" t="s">
        <v>109</v>
      </c>
      <c r="C413" t="s">
        <v>196</v>
      </c>
      <c r="D413" s="2">
        <v>44166</v>
      </c>
      <c r="E413">
        <v>120000</v>
      </c>
      <c r="F413" s="2">
        <v>44206</v>
      </c>
      <c r="G413" s="2">
        <v>44166</v>
      </c>
      <c r="H413" s="2">
        <v>44530</v>
      </c>
      <c r="I413">
        <v>10000</v>
      </c>
      <c r="J413">
        <v>12</v>
      </c>
      <c r="K413">
        <v>0</v>
      </c>
      <c r="L413">
        <v>0.05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</row>
    <row r="414" spans="1:109" x14ac:dyDescent="0.25">
      <c r="A414">
        <v>66</v>
      </c>
      <c r="B414" t="s">
        <v>109</v>
      </c>
      <c r="C414" t="s">
        <v>196</v>
      </c>
      <c r="D414" s="2">
        <v>44531</v>
      </c>
      <c r="E414">
        <v>110315.04</v>
      </c>
      <c r="F414" s="2">
        <v>44571</v>
      </c>
      <c r="G414" s="2">
        <v>44531</v>
      </c>
      <c r="H414" s="2">
        <v>44895</v>
      </c>
      <c r="I414">
        <v>9192.92</v>
      </c>
      <c r="J414">
        <v>12</v>
      </c>
      <c r="K414">
        <v>1</v>
      </c>
      <c r="L414">
        <v>0.03</v>
      </c>
      <c r="M414" t="s">
        <v>201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09" x14ac:dyDescent="0.25">
      <c r="A415">
        <v>66</v>
      </c>
      <c r="B415" t="s">
        <v>109</v>
      </c>
      <c r="C415" t="s">
        <v>196</v>
      </c>
      <c r="D415" s="2">
        <v>44896</v>
      </c>
      <c r="E415">
        <v>101411.74</v>
      </c>
      <c r="F415" s="2">
        <v>44936</v>
      </c>
      <c r="G415" s="2">
        <v>44896</v>
      </c>
      <c r="H415" s="2">
        <v>45260</v>
      </c>
      <c r="I415">
        <v>8450.98</v>
      </c>
      <c r="J415">
        <v>12</v>
      </c>
      <c r="K415">
        <v>2</v>
      </c>
      <c r="L415">
        <v>0.03</v>
      </c>
      <c r="M415" t="s">
        <v>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 x14ac:dyDescent="0.25">
      <c r="A416">
        <v>66</v>
      </c>
      <c r="B416" t="s">
        <v>109</v>
      </c>
      <c r="C416" t="s">
        <v>196</v>
      </c>
      <c r="D416" s="2">
        <v>45261</v>
      </c>
      <c r="E416">
        <v>93227.01</v>
      </c>
      <c r="F416" s="2">
        <v>45301</v>
      </c>
      <c r="G416" s="2">
        <v>45261</v>
      </c>
      <c r="H416" s="2">
        <v>45626</v>
      </c>
      <c r="I416">
        <v>7768.92</v>
      </c>
      <c r="J416">
        <v>12</v>
      </c>
      <c r="K416">
        <v>3</v>
      </c>
      <c r="L416">
        <v>0.03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</row>
    <row r="417" spans="1:109" x14ac:dyDescent="0.25">
      <c r="A417">
        <v>66</v>
      </c>
      <c r="B417" t="s">
        <v>109</v>
      </c>
      <c r="C417" t="s">
        <v>196</v>
      </c>
      <c r="D417" s="2">
        <v>45627</v>
      </c>
      <c r="E417">
        <v>85702.84</v>
      </c>
      <c r="F417" s="2">
        <v>45667</v>
      </c>
      <c r="G417" s="2">
        <v>45627</v>
      </c>
      <c r="H417" s="2">
        <v>45991</v>
      </c>
      <c r="I417">
        <v>7141.9</v>
      </c>
      <c r="J417">
        <v>12</v>
      </c>
      <c r="K417">
        <v>4</v>
      </c>
      <c r="L417">
        <v>0.03</v>
      </c>
      <c r="M417" t="s">
        <v>201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</row>
    <row r="418" spans="1:109" x14ac:dyDescent="0.25">
      <c r="A418">
        <v>66</v>
      </c>
      <c r="B418" t="s">
        <v>109</v>
      </c>
      <c r="C418" t="s">
        <v>196</v>
      </c>
      <c r="D418" s="2">
        <v>45992</v>
      </c>
      <c r="E418">
        <v>78785.94</v>
      </c>
      <c r="F418" s="2">
        <v>46032</v>
      </c>
      <c r="G418" s="2">
        <v>45992</v>
      </c>
      <c r="H418" s="2">
        <v>46356</v>
      </c>
      <c r="I418">
        <v>6565.5</v>
      </c>
      <c r="J418">
        <v>12</v>
      </c>
      <c r="K418">
        <v>5</v>
      </c>
      <c r="L418">
        <v>0.03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</row>
    <row r="419" spans="1:109" x14ac:dyDescent="0.25">
      <c r="A419">
        <v>66</v>
      </c>
      <c r="B419" t="s">
        <v>109</v>
      </c>
      <c r="C419" t="s">
        <v>196</v>
      </c>
      <c r="D419" s="2">
        <v>46357</v>
      </c>
      <c r="E419">
        <v>72427.289999999994</v>
      </c>
      <c r="F419" s="2">
        <v>46397</v>
      </c>
      <c r="G419" s="2">
        <v>46357</v>
      </c>
      <c r="H419" s="2">
        <v>46721</v>
      </c>
      <c r="I419">
        <v>6035.61</v>
      </c>
      <c r="J419">
        <v>12</v>
      </c>
      <c r="K419">
        <v>6</v>
      </c>
      <c r="L419">
        <v>0.03</v>
      </c>
      <c r="M419" t="s">
        <v>201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</row>
    <row r="420" spans="1:109" x14ac:dyDescent="0.25">
      <c r="A420">
        <v>67</v>
      </c>
      <c r="B420" t="s">
        <v>153</v>
      </c>
      <c r="C420" t="s">
        <v>198</v>
      </c>
      <c r="D420" s="2">
        <v>44166</v>
      </c>
      <c r="E420">
        <v>20000</v>
      </c>
      <c r="F420" s="2">
        <v>44206</v>
      </c>
      <c r="G420" s="2">
        <v>44166</v>
      </c>
      <c r="H420" s="2">
        <v>44530</v>
      </c>
      <c r="I420">
        <v>1666.67</v>
      </c>
      <c r="J420">
        <v>12</v>
      </c>
      <c r="K420">
        <v>0</v>
      </c>
      <c r="L420">
        <v>0.05</v>
      </c>
      <c r="M420" t="s">
        <v>201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</row>
    <row r="421" spans="1:109" x14ac:dyDescent="0.25">
      <c r="A421">
        <v>67</v>
      </c>
      <c r="B421" t="s">
        <v>153</v>
      </c>
      <c r="C421" t="s">
        <v>198</v>
      </c>
      <c r="D421" s="2">
        <v>44531</v>
      </c>
      <c r="E421">
        <v>19151.02</v>
      </c>
      <c r="F421" s="2">
        <v>44571</v>
      </c>
      <c r="G421" s="2">
        <v>44531</v>
      </c>
      <c r="H421" s="2">
        <v>44895</v>
      </c>
      <c r="I421">
        <v>1595.92</v>
      </c>
      <c r="J421">
        <v>12</v>
      </c>
      <c r="K421">
        <v>1</v>
      </c>
      <c r="L421">
        <v>0.03</v>
      </c>
      <c r="M421" t="s">
        <v>201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</row>
    <row r="422" spans="1:109" x14ac:dyDescent="0.25">
      <c r="A422">
        <v>67</v>
      </c>
      <c r="B422" t="s">
        <v>153</v>
      </c>
      <c r="C422" t="s">
        <v>198</v>
      </c>
      <c r="D422" s="2">
        <v>44896</v>
      </c>
      <c r="E422">
        <v>18338.080000000002</v>
      </c>
      <c r="F422" s="2">
        <v>44936</v>
      </c>
      <c r="G422" s="2">
        <v>44896</v>
      </c>
      <c r="H422" s="2">
        <v>45260</v>
      </c>
      <c r="I422">
        <v>1528.17</v>
      </c>
      <c r="J422">
        <v>12</v>
      </c>
      <c r="K422">
        <v>2</v>
      </c>
      <c r="L422">
        <v>0.03</v>
      </c>
      <c r="M422" t="s">
        <v>201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09" x14ac:dyDescent="0.25">
      <c r="A423">
        <v>67</v>
      </c>
      <c r="B423" t="s">
        <v>153</v>
      </c>
      <c r="C423" t="s">
        <v>198</v>
      </c>
      <c r="D423" s="2">
        <v>45261</v>
      </c>
      <c r="E423">
        <v>17559.650000000001</v>
      </c>
      <c r="F423" s="2">
        <v>45301</v>
      </c>
      <c r="G423" s="2">
        <v>45261</v>
      </c>
      <c r="H423" s="2">
        <v>45626</v>
      </c>
      <c r="I423">
        <v>1463.3</v>
      </c>
      <c r="J423">
        <v>12</v>
      </c>
      <c r="K423">
        <v>3</v>
      </c>
      <c r="L423">
        <v>0.03</v>
      </c>
      <c r="M423" t="s">
        <v>201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09" x14ac:dyDescent="0.25">
      <c r="A424">
        <v>67</v>
      </c>
      <c r="B424" t="s">
        <v>153</v>
      </c>
      <c r="C424" t="s">
        <v>198</v>
      </c>
      <c r="D424" s="2">
        <v>45627</v>
      </c>
      <c r="E424">
        <v>16814.259999999998</v>
      </c>
      <c r="F424" s="2">
        <v>45667</v>
      </c>
      <c r="G424" s="2">
        <v>45627</v>
      </c>
      <c r="H424" s="2">
        <v>45991</v>
      </c>
      <c r="I424">
        <v>1401.19</v>
      </c>
      <c r="J424">
        <v>12</v>
      </c>
      <c r="K424">
        <v>4</v>
      </c>
      <c r="L424">
        <v>0.03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09" x14ac:dyDescent="0.25">
      <c r="A425">
        <v>67</v>
      </c>
      <c r="B425" t="s">
        <v>153</v>
      </c>
      <c r="C425" t="s">
        <v>198</v>
      </c>
      <c r="D425" s="2">
        <v>45992</v>
      </c>
      <c r="E425">
        <v>16100.51</v>
      </c>
      <c r="F425" s="2">
        <v>46032</v>
      </c>
      <c r="G425" s="2">
        <v>45992</v>
      </c>
      <c r="H425" s="2">
        <v>46356</v>
      </c>
      <c r="I425">
        <v>1341.71</v>
      </c>
      <c r="J425">
        <v>12</v>
      </c>
      <c r="K425">
        <v>5</v>
      </c>
      <c r="L425">
        <v>0.03</v>
      </c>
      <c r="M425" t="s">
        <v>201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</row>
    <row r="426" spans="1:109" x14ac:dyDescent="0.25">
      <c r="A426">
        <v>67</v>
      </c>
      <c r="B426" t="s">
        <v>153</v>
      </c>
      <c r="C426" t="s">
        <v>198</v>
      </c>
      <c r="D426" s="2">
        <v>46357</v>
      </c>
      <c r="E426">
        <v>15417.06</v>
      </c>
      <c r="F426" s="2">
        <v>46397</v>
      </c>
      <c r="G426" s="2">
        <v>46357</v>
      </c>
      <c r="H426" s="2">
        <v>46721</v>
      </c>
      <c r="I426">
        <v>1284.75</v>
      </c>
      <c r="J426">
        <v>12</v>
      </c>
      <c r="K426">
        <v>6</v>
      </c>
      <c r="L426">
        <v>0.03</v>
      </c>
      <c r="M426" t="s">
        <v>201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</row>
    <row r="427" spans="1:109" x14ac:dyDescent="0.25">
      <c r="A427">
        <v>68</v>
      </c>
      <c r="B427" t="s">
        <v>154</v>
      </c>
      <c r="C427" t="s">
        <v>198</v>
      </c>
      <c r="D427" s="2">
        <v>44166</v>
      </c>
      <c r="E427">
        <v>30000</v>
      </c>
      <c r="F427" s="2">
        <v>44206</v>
      </c>
      <c r="G427" s="2">
        <v>44166</v>
      </c>
      <c r="H427" s="2">
        <v>44530</v>
      </c>
      <c r="I427">
        <v>2500</v>
      </c>
      <c r="J427">
        <v>12</v>
      </c>
      <c r="K427">
        <v>0</v>
      </c>
      <c r="L427">
        <v>0.05</v>
      </c>
      <c r="M427" t="s">
        <v>201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09" x14ac:dyDescent="0.25">
      <c r="A428">
        <v>68</v>
      </c>
      <c r="B428" t="s">
        <v>154</v>
      </c>
      <c r="C428" t="s">
        <v>198</v>
      </c>
      <c r="D428" s="2">
        <v>44531</v>
      </c>
      <c r="E428">
        <v>28726.53</v>
      </c>
      <c r="F428" s="2">
        <v>44571</v>
      </c>
      <c r="G428" s="2">
        <v>44531</v>
      </c>
      <c r="H428" s="2">
        <v>44895</v>
      </c>
      <c r="I428">
        <v>2393.88</v>
      </c>
      <c r="J428">
        <v>12</v>
      </c>
      <c r="K428">
        <v>1</v>
      </c>
      <c r="L428">
        <v>0.03</v>
      </c>
      <c r="M428" t="s">
        <v>201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09" x14ac:dyDescent="0.25">
      <c r="A429">
        <v>68</v>
      </c>
      <c r="B429" t="s">
        <v>154</v>
      </c>
      <c r="C429" t="s">
        <v>198</v>
      </c>
      <c r="D429" s="2">
        <v>44896</v>
      </c>
      <c r="E429">
        <v>27507.119999999999</v>
      </c>
      <c r="F429" s="2">
        <v>44936</v>
      </c>
      <c r="G429" s="2">
        <v>44896</v>
      </c>
      <c r="H429" s="2">
        <v>45260</v>
      </c>
      <c r="I429">
        <v>2292.2600000000002</v>
      </c>
      <c r="J429">
        <v>12</v>
      </c>
      <c r="K429">
        <v>2</v>
      </c>
      <c r="L429">
        <v>0.03</v>
      </c>
      <c r="M429" t="s">
        <v>201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09" x14ac:dyDescent="0.25">
      <c r="A430">
        <v>68</v>
      </c>
      <c r="B430" t="s">
        <v>154</v>
      </c>
      <c r="C430" t="s">
        <v>198</v>
      </c>
      <c r="D430" s="2">
        <v>45261</v>
      </c>
      <c r="E430">
        <v>26339.47</v>
      </c>
      <c r="F430" s="2">
        <v>45301</v>
      </c>
      <c r="G430" s="2">
        <v>45261</v>
      </c>
      <c r="H430" s="2">
        <v>45626</v>
      </c>
      <c r="I430">
        <v>2194.96</v>
      </c>
      <c r="J430">
        <v>12</v>
      </c>
      <c r="K430">
        <v>3</v>
      </c>
      <c r="L430">
        <v>0.03</v>
      </c>
      <c r="M430" t="s">
        <v>201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09" x14ac:dyDescent="0.25">
      <c r="A431">
        <v>68</v>
      </c>
      <c r="B431" t="s">
        <v>154</v>
      </c>
      <c r="C431" t="s">
        <v>198</v>
      </c>
      <c r="D431" s="2">
        <v>45627</v>
      </c>
      <c r="E431">
        <v>25221.39</v>
      </c>
      <c r="F431" s="2">
        <v>45667</v>
      </c>
      <c r="G431" s="2">
        <v>45627</v>
      </c>
      <c r="H431" s="2">
        <v>45991</v>
      </c>
      <c r="I431">
        <v>2101.7800000000002</v>
      </c>
      <c r="J431">
        <v>12</v>
      </c>
      <c r="K431">
        <v>4</v>
      </c>
      <c r="L431">
        <v>0.03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09" x14ac:dyDescent="0.25">
      <c r="A432">
        <v>68</v>
      </c>
      <c r="B432" t="s">
        <v>154</v>
      </c>
      <c r="C432" t="s">
        <v>198</v>
      </c>
      <c r="D432" s="2">
        <v>45992</v>
      </c>
      <c r="E432">
        <v>24150.76</v>
      </c>
      <c r="F432" s="2">
        <v>46032</v>
      </c>
      <c r="G432" s="2">
        <v>45992</v>
      </c>
      <c r="H432" s="2">
        <v>46356</v>
      </c>
      <c r="I432">
        <v>2012.56</v>
      </c>
      <c r="J432">
        <v>12</v>
      </c>
      <c r="K432">
        <v>5</v>
      </c>
      <c r="L432">
        <v>0.03</v>
      </c>
      <c r="M432" t="s">
        <v>201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</row>
    <row r="433" spans="1:109" x14ac:dyDescent="0.25">
      <c r="A433">
        <v>68</v>
      </c>
      <c r="B433" t="s">
        <v>154</v>
      </c>
      <c r="C433" t="s">
        <v>198</v>
      </c>
      <c r="D433" s="2">
        <v>46357</v>
      </c>
      <c r="E433">
        <v>23125.59</v>
      </c>
      <c r="F433" s="2">
        <v>46397</v>
      </c>
      <c r="G433" s="2">
        <v>46357</v>
      </c>
      <c r="H433" s="2">
        <v>46721</v>
      </c>
      <c r="I433">
        <v>1927.13</v>
      </c>
      <c r="J433">
        <v>12</v>
      </c>
      <c r="K433">
        <v>6</v>
      </c>
      <c r="L433">
        <v>0.03</v>
      </c>
      <c r="M433" t="s">
        <v>201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</row>
    <row r="434" spans="1:109" x14ac:dyDescent="0.25">
      <c r="A434">
        <v>69</v>
      </c>
      <c r="B434" t="s">
        <v>154</v>
      </c>
      <c r="C434" t="s">
        <v>198</v>
      </c>
      <c r="D434" s="2">
        <v>44166</v>
      </c>
      <c r="E434">
        <v>20000</v>
      </c>
      <c r="F434" s="2">
        <v>44206</v>
      </c>
      <c r="G434" s="2">
        <v>44166</v>
      </c>
      <c r="H434" s="2">
        <v>44530</v>
      </c>
      <c r="I434">
        <v>1666.67</v>
      </c>
      <c r="J434">
        <v>12</v>
      </c>
      <c r="K434">
        <v>0</v>
      </c>
      <c r="L434">
        <v>0.05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</row>
    <row r="435" spans="1:109" x14ac:dyDescent="0.25">
      <c r="A435">
        <v>69</v>
      </c>
      <c r="B435" t="s">
        <v>154</v>
      </c>
      <c r="C435" t="s">
        <v>198</v>
      </c>
      <c r="D435" s="2">
        <v>44531</v>
      </c>
      <c r="E435">
        <v>19151.02</v>
      </c>
      <c r="F435" s="2">
        <v>44571</v>
      </c>
      <c r="G435" s="2">
        <v>44531</v>
      </c>
      <c r="H435" s="2">
        <v>44895</v>
      </c>
      <c r="I435">
        <v>1595.92</v>
      </c>
      <c r="J435">
        <v>12</v>
      </c>
      <c r="K435">
        <v>1</v>
      </c>
      <c r="L435">
        <v>0.03</v>
      </c>
      <c r="M435" t="s">
        <v>201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</row>
    <row r="436" spans="1:109" x14ac:dyDescent="0.25">
      <c r="A436">
        <v>69</v>
      </c>
      <c r="B436" t="s">
        <v>154</v>
      </c>
      <c r="C436" t="s">
        <v>198</v>
      </c>
      <c r="D436" s="2">
        <v>44896</v>
      </c>
      <c r="E436">
        <v>18338.080000000002</v>
      </c>
      <c r="F436" s="2">
        <v>44936</v>
      </c>
      <c r="G436" s="2">
        <v>44896</v>
      </c>
      <c r="H436" s="2">
        <v>45260</v>
      </c>
      <c r="I436">
        <v>1528.17</v>
      </c>
      <c r="J436">
        <v>12</v>
      </c>
      <c r="K436">
        <v>2</v>
      </c>
      <c r="L436">
        <v>0.03</v>
      </c>
      <c r="M436" t="s">
        <v>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 x14ac:dyDescent="0.25">
      <c r="A437">
        <v>69</v>
      </c>
      <c r="B437" t="s">
        <v>154</v>
      </c>
      <c r="C437" t="s">
        <v>198</v>
      </c>
      <c r="D437" s="2">
        <v>45261</v>
      </c>
      <c r="E437">
        <v>17559.650000000001</v>
      </c>
      <c r="F437" s="2">
        <v>45301</v>
      </c>
      <c r="G437" s="2">
        <v>45261</v>
      </c>
      <c r="H437" s="2">
        <v>45626</v>
      </c>
      <c r="I437">
        <v>1463.3</v>
      </c>
      <c r="J437">
        <v>12</v>
      </c>
      <c r="K437">
        <v>3</v>
      </c>
      <c r="L437">
        <v>0.03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 x14ac:dyDescent="0.25">
      <c r="A438">
        <v>69</v>
      </c>
      <c r="B438" t="s">
        <v>154</v>
      </c>
      <c r="C438" t="s">
        <v>198</v>
      </c>
      <c r="D438" s="2">
        <v>45627</v>
      </c>
      <c r="E438">
        <v>16814.259999999998</v>
      </c>
      <c r="F438" s="2">
        <v>45667</v>
      </c>
      <c r="G438" s="2">
        <v>45627</v>
      </c>
      <c r="H438" s="2">
        <v>45991</v>
      </c>
      <c r="I438">
        <v>1401.19</v>
      </c>
      <c r="J438">
        <v>12</v>
      </c>
      <c r="K438">
        <v>4</v>
      </c>
      <c r="L438">
        <v>0.03</v>
      </c>
      <c r="M438" t="s">
        <v>201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 x14ac:dyDescent="0.25">
      <c r="A439">
        <v>69</v>
      </c>
      <c r="B439" t="s">
        <v>154</v>
      </c>
      <c r="C439" t="s">
        <v>198</v>
      </c>
      <c r="D439" s="2">
        <v>45992</v>
      </c>
      <c r="E439">
        <v>16100.51</v>
      </c>
      <c r="F439" s="2">
        <v>46032</v>
      </c>
      <c r="G439" s="2">
        <v>45992</v>
      </c>
      <c r="H439" s="2">
        <v>46356</v>
      </c>
      <c r="I439">
        <v>1341.71</v>
      </c>
      <c r="J439">
        <v>12</v>
      </c>
      <c r="K439">
        <v>5</v>
      </c>
      <c r="L439">
        <v>0.03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</row>
    <row r="440" spans="1:109" x14ac:dyDescent="0.25">
      <c r="A440">
        <v>69</v>
      </c>
      <c r="B440" t="s">
        <v>154</v>
      </c>
      <c r="C440" t="s">
        <v>198</v>
      </c>
      <c r="D440" s="2">
        <v>46357</v>
      </c>
      <c r="E440">
        <v>15417.06</v>
      </c>
      <c r="F440" s="2">
        <v>46397</v>
      </c>
      <c r="G440" s="2">
        <v>46357</v>
      </c>
      <c r="H440" s="2">
        <v>46721</v>
      </c>
      <c r="I440">
        <v>1284.75</v>
      </c>
      <c r="J440">
        <v>12</v>
      </c>
      <c r="K440">
        <v>6</v>
      </c>
      <c r="L440">
        <v>0.03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</row>
    <row r="441" spans="1:109" x14ac:dyDescent="0.25">
      <c r="A441">
        <v>70</v>
      </c>
      <c r="B441" t="s">
        <v>155</v>
      </c>
      <c r="C441" t="s">
        <v>200</v>
      </c>
      <c r="D441" s="2">
        <v>44136</v>
      </c>
      <c r="E441">
        <v>20000</v>
      </c>
      <c r="F441" s="2">
        <v>44176</v>
      </c>
      <c r="G441" s="2">
        <v>44136</v>
      </c>
      <c r="H441" s="2">
        <v>44561</v>
      </c>
      <c r="I441">
        <v>1428.57</v>
      </c>
      <c r="J441">
        <v>14</v>
      </c>
      <c r="K441">
        <v>0</v>
      </c>
      <c r="L441">
        <v>0.05</v>
      </c>
      <c r="M441" t="s">
        <v>201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 x14ac:dyDescent="0.25">
      <c r="A442">
        <v>70</v>
      </c>
      <c r="B442" t="s">
        <v>155</v>
      </c>
      <c r="C442" t="s">
        <v>200</v>
      </c>
      <c r="D442" s="2">
        <v>44562</v>
      </c>
      <c r="E442">
        <v>17818.18</v>
      </c>
      <c r="F442" s="2">
        <v>44602</v>
      </c>
      <c r="G442" s="2">
        <v>44562</v>
      </c>
      <c r="H442" s="2">
        <v>44985</v>
      </c>
      <c r="I442">
        <v>1272.73</v>
      </c>
      <c r="J442">
        <v>14</v>
      </c>
      <c r="K442">
        <v>1</v>
      </c>
      <c r="L442">
        <v>0.03</v>
      </c>
      <c r="M442" t="s">
        <v>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 x14ac:dyDescent="0.25">
      <c r="A443">
        <v>70</v>
      </c>
      <c r="B443" t="s">
        <v>155</v>
      </c>
      <c r="C443" t="s">
        <v>200</v>
      </c>
      <c r="D443" s="2">
        <v>44986</v>
      </c>
      <c r="E443">
        <v>15874.38</v>
      </c>
      <c r="F443" s="2">
        <v>45026</v>
      </c>
      <c r="G443" s="2">
        <v>44986</v>
      </c>
      <c r="H443" s="2">
        <v>45412</v>
      </c>
      <c r="I443">
        <v>1133.8800000000001</v>
      </c>
      <c r="J443">
        <v>14</v>
      </c>
      <c r="K443">
        <v>2</v>
      </c>
      <c r="L443">
        <v>0.03</v>
      </c>
      <c r="M443" t="s">
        <v>201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 x14ac:dyDescent="0.25">
      <c r="A444">
        <v>70</v>
      </c>
      <c r="B444" t="s">
        <v>155</v>
      </c>
      <c r="C444" t="s">
        <v>200</v>
      </c>
      <c r="D444" s="2">
        <v>45413</v>
      </c>
      <c r="E444">
        <v>14142.63</v>
      </c>
      <c r="F444" s="2">
        <v>45453</v>
      </c>
      <c r="G444" s="2">
        <v>45413</v>
      </c>
      <c r="H444" s="2">
        <v>45838</v>
      </c>
      <c r="I444">
        <v>1010.19</v>
      </c>
      <c r="J444">
        <v>14</v>
      </c>
      <c r="K444">
        <v>3</v>
      </c>
      <c r="L444">
        <v>0.03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09" x14ac:dyDescent="0.25">
      <c r="A445">
        <v>70</v>
      </c>
      <c r="B445" t="s">
        <v>155</v>
      </c>
      <c r="C445" t="s">
        <v>200</v>
      </c>
      <c r="D445" s="2">
        <v>45839</v>
      </c>
      <c r="E445">
        <v>12599.8</v>
      </c>
      <c r="F445" s="2">
        <v>45879</v>
      </c>
      <c r="G445" s="2">
        <v>45839</v>
      </c>
      <c r="H445" s="2">
        <v>46265</v>
      </c>
      <c r="I445">
        <v>899.99</v>
      </c>
      <c r="J445">
        <v>14</v>
      </c>
      <c r="K445">
        <v>4</v>
      </c>
      <c r="L445">
        <v>0.03</v>
      </c>
      <c r="M445" t="s">
        <v>201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</row>
    <row r="446" spans="1:109" x14ac:dyDescent="0.25">
      <c r="A446">
        <v>70</v>
      </c>
      <c r="B446" t="s">
        <v>155</v>
      </c>
      <c r="C446" t="s">
        <v>200</v>
      </c>
      <c r="D446" s="2">
        <v>46266</v>
      </c>
      <c r="E446">
        <v>11225.27</v>
      </c>
      <c r="F446" s="2">
        <v>46306</v>
      </c>
      <c r="G446" s="2">
        <v>46266</v>
      </c>
      <c r="H446" s="2">
        <v>46691</v>
      </c>
      <c r="I446">
        <v>801.81</v>
      </c>
      <c r="J446">
        <v>14</v>
      </c>
      <c r="K446">
        <v>5</v>
      </c>
      <c r="L446">
        <v>0.03</v>
      </c>
      <c r="M446" t="s">
        <v>201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</row>
    <row r="447" spans="1:109" x14ac:dyDescent="0.25">
      <c r="A447">
        <v>71</v>
      </c>
      <c r="B447" t="s">
        <v>156</v>
      </c>
      <c r="C447" t="s">
        <v>198</v>
      </c>
      <c r="D447" s="2">
        <v>44197</v>
      </c>
      <c r="E447">
        <v>130000</v>
      </c>
      <c r="F447" s="2">
        <v>44237</v>
      </c>
      <c r="G447" s="2">
        <v>44197</v>
      </c>
      <c r="H447" s="2">
        <v>44561</v>
      </c>
      <c r="I447">
        <v>10833.33</v>
      </c>
      <c r="J447">
        <v>12</v>
      </c>
      <c r="K447">
        <v>0</v>
      </c>
      <c r="L447">
        <v>0.05</v>
      </c>
      <c r="M447" t="s">
        <v>201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09" x14ac:dyDescent="0.25">
      <c r="A448">
        <v>71</v>
      </c>
      <c r="B448" t="s">
        <v>156</v>
      </c>
      <c r="C448" t="s">
        <v>198</v>
      </c>
      <c r="D448" s="2">
        <v>44562</v>
      </c>
      <c r="E448">
        <v>124481.63</v>
      </c>
      <c r="F448" s="2">
        <v>44602</v>
      </c>
      <c r="G448" s="2">
        <v>44562</v>
      </c>
      <c r="H448" s="2">
        <v>44926</v>
      </c>
      <c r="I448">
        <v>10373.469999999999</v>
      </c>
      <c r="J448">
        <v>12</v>
      </c>
      <c r="K448">
        <v>1</v>
      </c>
      <c r="L448">
        <v>0.03</v>
      </c>
      <c r="M448" t="s">
        <v>201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</row>
    <row r="449" spans="1:109" x14ac:dyDescent="0.25">
      <c r="A449">
        <v>71</v>
      </c>
      <c r="B449" t="s">
        <v>156</v>
      </c>
      <c r="C449" t="s">
        <v>198</v>
      </c>
      <c r="D449" s="2">
        <v>44927</v>
      </c>
      <c r="E449">
        <v>119197.51</v>
      </c>
      <c r="F449" s="2">
        <v>44967</v>
      </c>
      <c r="G449" s="2">
        <v>44927</v>
      </c>
      <c r="H449" s="2">
        <v>45291</v>
      </c>
      <c r="I449">
        <v>9933.1299999999992</v>
      </c>
      <c r="J449">
        <v>12</v>
      </c>
      <c r="K449">
        <v>2</v>
      </c>
      <c r="L449">
        <v>0.03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</row>
    <row r="450" spans="1:109" x14ac:dyDescent="0.25">
      <c r="A450">
        <v>71</v>
      </c>
      <c r="B450" t="s">
        <v>156</v>
      </c>
      <c r="C450" t="s">
        <v>198</v>
      </c>
      <c r="D450" s="2">
        <v>45292</v>
      </c>
      <c r="E450">
        <v>114137.7</v>
      </c>
      <c r="F450" s="2">
        <v>45332</v>
      </c>
      <c r="G450" s="2">
        <v>45292</v>
      </c>
      <c r="H450" s="2">
        <v>45657</v>
      </c>
      <c r="I450">
        <v>9511.48</v>
      </c>
      <c r="J450">
        <v>12</v>
      </c>
      <c r="K450">
        <v>3</v>
      </c>
      <c r="L450">
        <v>0.03</v>
      </c>
      <c r="M450" t="s">
        <v>201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09" x14ac:dyDescent="0.25">
      <c r="A451">
        <v>71</v>
      </c>
      <c r="B451" t="s">
        <v>156</v>
      </c>
      <c r="C451" t="s">
        <v>198</v>
      </c>
      <c r="D451" s="2">
        <v>45658</v>
      </c>
      <c r="E451">
        <v>109292.67</v>
      </c>
      <c r="F451" s="2">
        <v>45698</v>
      </c>
      <c r="G451" s="2">
        <v>45658</v>
      </c>
      <c r="H451" s="2">
        <v>46022</v>
      </c>
      <c r="I451">
        <v>9107.7199999999993</v>
      </c>
      <c r="J451">
        <v>12</v>
      </c>
      <c r="K451">
        <v>4</v>
      </c>
      <c r="L451">
        <v>0.03</v>
      </c>
      <c r="M451" t="s">
        <v>201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09" x14ac:dyDescent="0.25">
      <c r="A452">
        <v>71</v>
      </c>
      <c r="B452" t="s">
        <v>156</v>
      </c>
      <c r="C452" t="s">
        <v>198</v>
      </c>
      <c r="D452" s="2">
        <v>46023</v>
      </c>
      <c r="E452">
        <v>104653.31</v>
      </c>
      <c r="F452" s="2">
        <v>46063</v>
      </c>
      <c r="G452" s="2">
        <v>46023</v>
      </c>
      <c r="H452" s="2">
        <v>46387</v>
      </c>
      <c r="I452">
        <v>8721.11</v>
      </c>
      <c r="J452">
        <v>12</v>
      </c>
      <c r="K452">
        <v>5</v>
      </c>
      <c r="L452">
        <v>0.03</v>
      </c>
      <c r="M452" t="s">
        <v>201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</row>
    <row r="453" spans="1:109" x14ac:dyDescent="0.25">
      <c r="A453">
        <v>71</v>
      </c>
      <c r="B453" t="s">
        <v>156</v>
      </c>
      <c r="C453" t="s">
        <v>198</v>
      </c>
      <c r="D453" s="2">
        <v>46388</v>
      </c>
      <c r="E453">
        <v>100210.88</v>
      </c>
      <c r="F453" s="2">
        <v>46428</v>
      </c>
      <c r="G453" s="2">
        <v>46388</v>
      </c>
      <c r="H453" s="2">
        <v>46752</v>
      </c>
      <c r="I453">
        <v>8350.91</v>
      </c>
      <c r="J453">
        <v>12</v>
      </c>
      <c r="K453">
        <v>6</v>
      </c>
      <c r="L453">
        <v>0.03</v>
      </c>
      <c r="M453" t="s">
        <v>201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09" x14ac:dyDescent="0.25">
      <c r="A454">
        <v>72</v>
      </c>
      <c r="B454" t="s">
        <v>157</v>
      </c>
      <c r="C454" t="s">
        <v>200</v>
      </c>
      <c r="D454" s="2">
        <v>44197</v>
      </c>
      <c r="E454">
        <v>180000</v>
      </c>
      <c r="F454" s="2">
        <v>44237</v>
      </c>
      <c r="G454" s="2">
        <v>44197</v>
      </c>
      <c r="H454" s="2">
        <v>44561</v>
      </c>
      <c r="I454">
        <v>15000</v>
      </c>
      <c r="J454">
        <v>12</v>
      </c>
      <c r="K454">
        <v>0</v>
      </c>
      <c r="L454">
        <v>0.05</v>
      </c>
      <c r="M454" t="s">
        <v>201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09" x14ac:dyDescent="0.25">
      <c r="A455">
        <v>72</v>
      </c>
      <c r="B455" t="s">
        <v>157</v>
      </c>
      <c r="C455" t="s">
        <v>200</v>
      </c>
      <c r="D455" s="2">
        <v>44562</v>
      </c>
      <c r="E455">
        <v>160363.64000000001</v>
      </c>
      <c r="F455" s="2">
        <v>44602</v>
      </c>
      <c r="G455" s="2">
        <v>44562</v>
      </c>
      <c r="H455" s="2">
        <v>44926</v>
      </c>
      <c r="I455">
        <v>13363.64</v>
      </c>
      <c r="J455">
        <v>12</v>
      </c>
      <c r="K455">
        <v>1</v>
      </c>
      <c r="L455">
        <v>0.03</v>
      </c>
      <c r="M455" t="s">
        <v>201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09" x14ac:dyDescent="0.25">
      <c r="A456">
        <v>72</v>
      </c>
      <c r="B456" t="s">
        <v>157</v>
      </c>
      <c r="C456" t="s">
        <v>200</v>
      </c>
      <c r="D456" s="2">
        <v>44927</v>
      </c>
      <c r="E456">
        <v>142869.42000000001</v>
      </c>
      <c r="F456" s="2">
        <v>44967</v>
      </c>
      <c r="G456" s="2">
        <v>44927</v>
      </c>
      <c r="H456" s="2">
        <v>45291</v>
      </c>
      <c r="I456">
        <v>11905.79</v>
      </c>
      <c r="J456">
        <v>12</v>
      </c>
      <c r="K456">
        <v>2</v>
      </c>
      <c r="L456">
        <v>0.03</v>
      </c>
      <c r="M456" t="s">
        <v>201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09" x14ac:dyDescent="0.25">
      <c r="A457">
        <v>72</v>
      </c>
      <c r="B457" t="s">
        <v>157</v>
      </c>
      <c r="C457" t="s">
        <v>200</v>
      </c>
      <c r="D457" s="2">
        <v>45292</v>
      </c>
      <c r="E457">
        <v>127283.67</v>
      </c>
      <c r="F457" s="2">
        <v>45332</v>
      </c>
      <c r="G457" s="2">
        <v>45292</v>
      </c>
      <c r="H457" s="2">
        <v>45657</v>
      </c>
      <c r="I457">
        <v>10606.97</v>
      </c>
      <c r="J457">
        <v>12</v>
      </c>
      <c r="K457">
        <v>3</v>
      </c>
      <c r="L457">
        <v>0.03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09" x14ac:dyDescent="0.25">
      <c r="A458">
        <v>72</v>
      </c>
      <c r="B458" t="s">
        <v>157</v>
      </c>
      <c r="C458" t="s">
        <v>200</v>
      </c>
      <c r="D458" s="2">
        <v>45658</v>
      </c>
      <c r="E458">
        <v>113398.18</v>
      </c>
      <c r="F458" s="2">
        <v>45698</v>
      </c>
      <c r="G458" s="2">
        <v>45658</v>
      </c>
      <c r="H458" s="2">
        <v>46022</v>
      </c>
      <c r="I458">
        <v>9449.85</v>
      </c>
      <c r="J458">
        <v>12</v>
      </c>
      <c r="K458">
        <v>4</v>
      </c>
      <c r="L458">
        <v>0.03</v>
      </c>
      <c r="M458" t="s">
        <v>201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09" x14ac:dyDescent="0.25">
      <c r="A459">
        <v>72</v>
      </c>
      <c r="B459" t="s">
        <v>157</v>
      </c>
      <c r="C459" t="s">
        <v>200</v>
      </c>
      <c r="D459" s="2">
        <v>46023</v>
      </c>
      <c r="E459">
        <v>101027.47</v>
      </c>
      <c r="F459" s="2">
        <v>46063</v>
      </c>
      <c r="G459" s="2">
        <v>46023</v>
      </c>
      <c r="H459" s="2">
        <v>46387</v>
      </c>
      <c r="I459">
        <v>8418.9599999999991</v>
      </c>
      <c r="J459">
        <v>12</v>
      </c>
      <c r="K459">
        <v>5</v>
      </c>
      <c r="L459">
        <v>0.03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09" x14ac:dyDescent="0.25">
      <c r="A460">
        <v>72</v>
      </c>
      <c r="B460" t="s">
        <v>157</v>
      </c>
      <c r="C460" t="s">
        <v>200</v>
      </c>
      <c r="D460" s="2">
        <v>46388</v>
      </c>
      <c r="E460">
        <v>90006.29</v>
      </c>
      <c r="F460" s="2">
        <v>46428</v>
      </c>
      <c r="G460" s="2">
        <v>46388</v>
      </c>
      <c r="H460" s="2">
        <v>46752</v>
      </c>
      <c r="I460">
        <v>7500.52</v>
      </c>
      <c r="J460">
        <v>12</v>
      </c>
      <c r="K460">
        <v>6</v>
      </c>
      <c r="L460">
        <v>0.03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09" x14ac:dyDescent="0.25">
      <c r="A461">
        <v>73</v>
      </c>
      <c r="B461" t="s">
        <v>109</v>
      </c>
      <c r="C461" t="s">
        <v>196</v>
      </c>
      <c r="D461" s="2">
        <v>44197</v>
      </c>
      <c r="E461">
        <v>200000</v>
      </c>
      <c r="F461" s="2">
        <v>44237</v>
      </c>
      <c r="G461" s="2">
        <v>44197</v>
      </c>
      <c r="H461" s="2">
        <v>44561</v>
      </c>
      <c r="I461">
        <v>16666.669999999998</v>
      </c>
      <c r="J461">
        <v>12</v>
      </c>
      <c r="K461">
        <v>0</v>
      </c>
      <c r="L461">
        <v>0.05</v>
      </c>
      <c r="M461" t="s">
        <v>201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09" x14ac:dyDescent="0.25">
      <c r="A462">
        <v>73</v>
      </c>
      <c r="B462" t="s">
        <v>109</v>
      </c>
      <c r="C462" t="s">
        <v>196</v>
      </c>
      <c r="D462" s="2">
        <v>44562</v>
      </c>
      <c r="E462">
        <v>183858.41</v>
      </c>
      <c r="F462" s="2">
        <v>44602</v>
      </c>
      <c r="G462" s="2">
        <v>44562</v>
      </c>
      <c r="H462" s="2">
        <v>44926</v>
      </c>
      <c r="I462">
        <v>15321.53</v>
      </c>
      <c r="J462">
        <v>12</v>
      </c>
      <c r="K462">
        <v>1</v>
      </c>
      <c r="L462">
        <v>0.03</v>
      </c>
      <c r="M462" t="s">
        <v>201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09" x14ac:dyDescent="0.25">
      <c r="A463">
        <v>73</v>
      </c>
      <c r="B463" t="s">
        <v>109</v>
      </c>
      <c r="C463" t="s">
        <v>196</v>
      </c>
      <c r="D463" s="2">
        <v>44927</v>
      </c>
      <c r="E463">
        <v>169019.57</v>
      </c>
      <c r="F463" s="2">
        <v>44967</v>
      </c>
      <c r="G463" s="2">
        <v>44927</v>
      </c>
      <c r="H463" s="2">
        <v>45291</v>
      </c>
      <c r="I463">
        <v>14084.96</v>
      </c>
      <c r="J463">
        <v>12</v>
      </c>
      <c r="K463">
        <v>2</v>
      </c>
      <c r="L463">
        <v>0.03</v>
      </c>
      <c r="M463" t="s">
        <v>201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</row>
    <row r="464" spans="1:109" x14ac:dyDescent="0.25">
      <c r="A464">
        <v>73</v>
      </c>
      <c r="B464" t="s">
        <v>109</v>
      </c>
      <c r="C464" t="s">
        <v>196</v>
      </c>
      <c r="D464" s="2">
        <v>45292</v>
      </c>
      <c r="E464">
        <v>155378.34</v>
      </c>
      <c r="F464" s="2">
        <v>45332</v>
      </c>
      <c r="G464" s="2">
        <v>45292</v>
      </c>
      <c r="H464" s="2">
        <v>45657</v>
      </c>
      <c r="I464">
        <v>12948.2</v>
      </c>
      <c r="J464">
        <v>12</v>
      </c>
      <c r="K464">
        <v>3</v>
      </c>
      <c r="L464">
        <v>0.03</v>
      </c>
      <c r="M464" t="s">
        <v>201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 x14ac:dyDescent="0.25">
      <c r="A465">
        <v>73</v>
      </c>
      <c r="B465" t="s">
        <v>109</v>
      </c>
      <c r="C465" t="s">
        <v>196</v>
      </c>
      <c r="D465" s="2">
        <v>45658</v>
      </c>
      <c r="E465">
        <v>142838.07</v>
      </c>
      <c r="F465" s="2">
        <v>45698</v>
      </c>
      <c r="G465" s="2">
        <v>45658</v>
      </c>
      <c r="H465" s="2">
        <v>46022</v>
      </c>
      <c r="I465">
        <v>11903.17</v>
      </c>
      <c r="J465">
        <v>12</v>
      </c>
      <c r="K465">
        <v>4</v>
      </c>
      <c r="L465">
        <v>0.03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09" x14ac:dyDescent="0.25">
      <c r="A466">
        <v>73</v>
      </c>
      <c r="B466" t="s">
        <v>109</v>
      </c>
      <c r="C466" t="s">
        <v>196</v>
      </c>
      <c r="D466" s="2">
        <v>46023</v>
      </c>
      <c r="E466">
        <v>131309.9</v>
      </c>
      <c r="F466" s="2">
        <v>46063</v>
      </c>
      <c r="G466" s="2">
        <v>46023</v>
      </c>
      <c r="H466" s="2">
        <v>46387</v>
      </c>
      <c r="I466">
        <v>10942.49</v>
      </c>
      <c r="J466">
        <v>12</v>
      </c>
      <c r="K466">
        <v>5</v>
      </c>
      <c r="L466">
        <v>0.03</v>
      </c>
      <c r="M466" t="s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</row>
    <row r="467" spans="1:109" x14ac:dyDescent="0.25">
      <c r="A467">
        <v>73</v>
      </c>
      <c r="B467" t="s">
        <v>109</v>
      </c>
      <c r="C467" t="s">
        <v>196</v>
      </c>
      <c r="D467" s="2">
        <v>46388</v>
      </c>
      <c r="E467">
        <v>120712.15</v>
      </c>
      <c r="F467" s="2">
        <v>46428</v>
      </c>
      <c r="G467" s="2">
        <v>46388</v>
      </c>
      <c r="H467" s="2">
        <v>46752</v>
      </c>
      <c r="I467">
        <v>10059.35</v>
      </c>
      <c r="J467">
        <v>12</v>
      </c>
      <c r="K467">
        <v>6</v>
      </c>
      <c r="L467">
        <v>0.03</v>
      </c>
      <c r="M467" t="s">
        <v>201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</row>
    <row r="468" spans="1:109" x14ac:dyDescent="0.25">
      <c r="A468">
        <v>74</v>
      </c>
      <c r="B468" t="s">
        <v>142</v>
      </c>
      <c r="C468" t="s">
        <v>196</v>
      </c>
      <c r="D468" s="2">
        <v>44197</v>
      </c>
      <c r="E468">
        <v>80000</v>
      </c>
      <c r="F468" s="2">
        <v>44237</v>
      </c>
      <c r="G468" s="2">
        <v>44197</v>
      </c>
      <c r="H468" s="2">
        <v>44561</v>
      </c>
      <c r="I468">
        <v>6666.67</v>
      </c>
      <c r="J468">
        <v>12</v>
      </c>
      <c r="K468">
        <v>0</v>
      </c>
      <c r="L468">
        <v>0.05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</row>
    <row r="469" spans="1:109" x14ac:dyDescent="0.25">
      <c r="A469">
        <v>74</v>
      </c>
      <c r="B469" t="s">
        <v>142</v>
      </c>
      <c r="C469" t="s">
        <v>196</v>
      </c>
      <c r="D469" s="2">
        <v>44562</v>
      </c>
      <c r="E469">
        <v>73543.360000000001</v>
      </c>
      <c r="F469" s="2">
        <v>44602</v>
      </c>
      <c r="G469" s="2">
        <v>44562</v>
      </c>
      <c r="H469" s="2">
        <v>44926</v>
      </c>
      <c r="I469">
        <v>6128.61</v>
      </c>
      <c r="J469">
        <v>12</v>
      </c>
      <c r="K469">
        <v>1</v>
      </c>
      <c r="L469">
        <v>0.03</v>
      </c>
      <c r="M469" t="s">
        <v>201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</row>
    <row r="470" spans="1:109" x14ac:dyDescent="0.25">
      <c r="A470">
        <v>74</v>
      </c>
      <c r="B470" t="s">
        <v>142</v>
      </c>
      <c r="C470" t="s">
        <v>196</v>
      </c>
      <c r="D470" s="2">
        <v>44927</v>
      </c>
      <c r="E470">
        <v>67607.83</v>
      </c>
      <c r="F470" s="2">
        <v>44967</v>
      </c>
      <c r="G470" s="2">
        <v>44927</v>
      </c>
      <c r="H470" s="2">
        <v>45291</v>
      </c>
      <c r="I470">
        <v>5633.99</v>
      </c>
      <c r="J470">
        <v>12</v>
      </c>
      <c r="K470">
        <v>2</v>
      </c>
      <c r="L470">
        <v>0.03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</row>
    <row r="471" spans="1:109" x14ac:dyDescent="0.25">
      <c r="A471">
        <v>74</v>
      </c>
      <c r="B471" t="s">
        <v>142</v>
      </c>
      <c r="C471" t="s">
        <v>196</v>
      </c>
      <c r="D471" s="2">
        <v>45292</v>
      </c>
      <c r="E471">
        <v>62151.34</v>
      </c>
      <c r="F471" s="2">
        <v>45332</v>
      </c>
      <c r="G471" s="2">
        <v>45292</v>
      </c>
      <c r="H471" s="2">
        <v>45657</v>
      </c>
      <c r="I471">
        <v>5179.28</v>
      </c>
      <c r="J471">
        <v>12</v>
      </c>
      <c r="K471">
        <v>3</v>
      </c>
      <c r="L471">
        <v>0.03</v>
      </c>
      <c r="M471" t="s">
        <v>201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</row>
    <row r="472" spans="1:109" x14ac:dyDescent="0.25">
      <c r="A472">
        <v>74</v>
      </c>
      <c r="B472" t="s">
        <v>142</v>
      </c>
      <c r="C472" t="s">
        <v>196</v>
      </c>
      <c r="D472" s="2">
        <v>45658</v>
      </c>
      <c r="E472">
        <v>57135.23</v>
      </c>
      <c r="F472" s="2">
        <v>45698</v>
      </c>
      <c r="G472" s="2">
        <v>45658</v>
      </c>
      <c r="H472" s="2">
        <v>46022</v>
      </c>
      <c r="I472">
        <v>4761.2700000000004</v>
      </c>
      <c r="J472">
        <v>12</v>
      </c>
      <c r="K472">
        <v>4</v>
      </c>
      <c r="L472">
        <v>0.03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09" x14ac:dyDescent="0.25">
      <c r="A473">
        <v>74</v>
      </c>
      <c r="B473" t="s">
        <v>142</v>
      </c>
      <c r="C473" t="s">
        <v>196</v>
      </c>
      <c r="D473" s="2">
        <v>46023</v>
      </c>
      <c r="E473">
        <v>52523.96</v>
      </c>
      <c r="F473" s="2">
        <v>46063</v>
      </c>
      <c r="G473" s="2">
        <v>46023</v>
      </c>
      <c r="H473" s="2">
        <v>46387</v>
      </c>
      <c r="I473">
        <v>4377</v>
      </c>
      <c r="J473">
        <v>12</v>
      </c>
      <c r="K473">
        <v>5</v>
      </c>
      <c r="L473">
        <v>0.03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</row>
    <row r="474" spans="1:109" x14ac:dyDescent="0.25">
      <c r="A474">
        <v>74</v>
      </c>
      <c r="B474" t="s">
        <v>142</v>
      </c>
      <c r="C474" t="s">
        <v>196</v>
      </c>
      <c r="D474" s="2">
        <v>46388</v>
      </c>
      <c r="E474">
        <v>48284.86</v>
      </c>
      <c r="F474" s="2">
        <v>46428</v>
      </c>
      <c r="G474" s="2">
        <v>46388</v>
      </c>
      <c r="H474" s="2">
        <v>46752</v>
      </c>
      <c r="I474">
        <v>4023.74</v>
      </c>
      <c r="J474">
        <v>12</v>
      </c>
      <c r="K474">
        <v>6</v>
      </c>
      <c r="L474">
        <v>0.03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09" x14ac:dyDescent="0.25">
      <c r="A475">
        <v>77</v>
      </c>
      <c r="B475" t="s">
        <v>142</v>
      </c>
      <c r="C475" t="s">
        <v>196</v>
      </c>
      <c r="D475" s="2">
        <v>44197</v>
      </c>
      <c r="E475">
        <v>70000</v>
      </c>
      <c r="F475" s="2">
        <v>44237</v>
      </c>
      <c r="G475" s="2">
        <v>44197</v>
      </c>
      <c r="H475" s="2">
        <v>44561</v>
      </c>
      <c r="I475">
        <v>5833.33</v>
      </c>
      <c r="J475">
        <v>12</v>
      </c>
      <c r="K475">
        <v>0</v>
      </c>
      <c r="L475">
        <v>0.05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09" x14ac:dyDescent="0.25">
      <c r="A476">
        <v>77</v>
      </c>
      <c r="B476" t="s">
        <v>142</v>
      </c>
      <c r="C476" t="s">
        <v>196</v>
      </c>
      <c r="D476" s="2">
        <v>44562</v>
      </c>
      <c r="E476">
        <v>64350.44</v>
      </c>
      <c r="F476" s="2">
        <v>44602</v>
      </c>
      <c r="G476" s="2">
        <v>44562</v>
      </c>
      <c r="H476" s="2">
        <v>44926</v>
      </c>
      <c r="I476">
        <v>5362.54</v>
      </c>
      <c r="J476">
        <v>12</v>
      </c>
      <c r="K476">
        <v>1</v>
      </c>
      <c r="L476">
        <v>0.03</v>
      </c>
      <c r="M476" t="s">
        <v>201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09" x14ac:dyDescent="0.25">
      <c r="A477">
        <v>77</v>
      </c>
      <c r="B477" t="s">
        <v>142</v>
      </c>
      <c r="C477" t="s">
        <v>196</v>
      </c>
      <c r="D477" s="2">
        <v>44927</v>
      </c>
      <c r="E477">
        <v>59156.85</v>
      </c>
      <c r="F477" s="2">
        <v>44967</v>
      </c>
      <c r="G477" s="2">
        <v>44927</v>
      </c>
      <c r="H477" s="2">
        <v>45291</v>
      </c>
      <c r="I477">
        <v>4929.74</v>
      </c>
      <c r="J477">
        <v>12</v>
      </c>
      <c r="K477">
        <v>2</v>
      </c>
      <c r="L477">
        <v>0.03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09" x14ac:dyDescent="0.25">
      <c r="A478">
        <v>77</v>
      </c>
      <c r="B478" t="s">
        <v>142</v>
      </c>
      <c r="C478" t="s">
        <v>196</v>
      </c>
      <c r="D478" s="2">
        <v>45292</v>
      </c>
      <c r="E478">
        <v>54382.42</v>
      </c>
      <c r="F478" s="2">
        <v>45332</v>
      </c>
      <c r="G478" s="2">
        <v>45292</v>
      </c>
      <c r="H478" s="2">
        <v>45657</v>
      </c>
      <c r="I478">
        <v>4531.87</v>
      </c>
      <c r="J478">
        <v>12</v>
      </c>
      <c r="K478">
        <v>3</v>
      </c>
      <c r="L478">
        <v>0.03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</row>
    <row r="479" spans="1:109" x14ac:dyDescent="0.25">
      <c r="A479">
        <v>77</v>
      </c>
      <c r="B479" t="s">
        <v>142</v>
      </c>
      <c r="C479" t="s">
        <v>196</v>
      </c>
      <c r="D479" s="2">
        <v>45658</v>
      </c>
      <c r="E479">
        <v>49993.33</v>
      </c>
      <c r="F479" s="2">
        <v>45698</v>
      </c>
      <c r="G479" s="2">
        <v>45658</v>
      </c>
      <c r="H479" s="2">
        <v>46022</v>
      </c>
      <c r="I479">
        <v>4166.1099999999997</v>
      </c>
      <c r="J479">
        <v>12</v>
      </c>
      <c r="K479">
        <v>4</v>
      </c>
      <c r="L479">
        <v>0.03</v>
      </c>
      <c r="M479" t="s">
        <v>201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</row>
    <row r="480" spans="1:109" x14ac:dyDescent="0.25">
      <c r="A480">
        <v>77</v>
      </c>
      <c r="B480" t="s">
        <v>142</v>
      </c>
      <c r="C480" t="s">
        <v>196</v>
      </c>
      <c r="D480" s="2">
        <v>46023</v>
      </c>
      <c r="E480">
        <v>45958.47</v>
      </c>
      <c r="F480" s="2">
        <v>46063</v>
      </c>
      <c r="G480" s="2">
        <v>46023</v>
      </c>
      <c r="H480" s="2">
        <v>46387</v>
      </c>
      <c r="I480">
        <v>3829.87</v>
      </c>
      <c r="J480">
        <v>12</v>
      </c>
      <c r="K480">
        <v>5</v>
      </c>
      <c r="L480">
        <v>0.03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</row>
    <row r="481" spans="1:109" x14ac:dyDescent="0.25">
      <c r="A481">
        <v>77</v>
      </c>
      <c r="B481" t="s">
        <v>142</v>
      </c>
      <c r="C481" t="s">
        <v>196</v>
      </c>
      <c r="D481" s="2">
        <v>46388</v>
      </c>
      <c r="E481">
        <v>42249.25</v>
      </c>
      <c r="F481" s="2">
        <v>46428</v>
      </c>
      <c r="G481" s="2">
        <v>46388</v>
      </c>
      <c r="H481" s="2">
        <v>46752</v>
      </c>
      <c r="I481">
        <v>3520.77</v>
      </c>
      <c r="J481">
        <v>12</v>
      </c>
      <c r="K481">
        <v>6</v>
      </c>
      <c r="L481">
        <v>0.03</v>
      </c>
      <c r="M481" t="s">
        <v>201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 x14ac:dyDescent="0.25">
      <c r="A482">
        <v>78</v>
      </c>
      <c r="B482" t="s">
        <v>158</v>
      </c>
      <c r="C482" t="s">
        <v>198</v>
      </c>
      <c r="D482" s="2">
        <v>44197</v>
      </c>
      <c r="E482">
        <v>80000</v>
      </c>
      <c r="F482" s="2">
        <v>44237</v>
      </c>
      <c r="G482" s="2">
        <v>44197</v>
      </c>
      <c r="H482" s="2">
        <v>44561</v>
      </c>
      <c r="I482">
        <v>6666.67</v>
      </c>
      <c r="J482">
        <v>12</v>
      </c>
      <c r="K482">
        <v>0</v>
      </c>
      <c r="L482">
        <v>0.05</v>
      </c>
      <c r="M482" t="s">
        <v>201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 x14ac:dyDescent="0.25">
      <c r="A483">
        <v>78</v>
      </c>
      <c r="B483" t="s">
        <v>158</v>
      </c>
      <c r="C483" t="s">
        <v>198</v>
      </c>
      <c r="D483" s="2">
        <v>44562</v>
      </c>
      <c r="E483">
        <v>76604.08</v>
      </c>
      <c r="F483" s="2">
        <v>44602</v>
      </c>
      <c r="G483" s="2">
        <v>44562</v>
      </c>
      <c r="H483" s="2">
        <v>44926</v>
      </c>
      <c r="I483">
        <v>6383.67</v>
      </c>
      <c r="J483">
        <v>12</v>
      </c>
      <c r="K483">
        <v>1</v>
      </c>
      <c r="L483">
        <v>0.03</v>
      </c>
      <c r="M483" t="s">
        <v>201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 x14ac:dyDescent="0.25">
      <c r="A484">
        <v>78</v>
      </c>
      <c r="B484" t="s">
        <v>158</v>
      </c>
      <c r="C484" t="s">
        <v>198</v>
      </c>
      <c r="D484" s="2">
        <v>44927</v>
      </c>
      <c r="E484">
        <v>73352.320000000007</v>
      </c>
      <c r="F484" s="2">
        <v>44967</v>
      </c>
      <c r="G484" s="2">
        <v>44927</v>
      </c>
      <c r="H484" s="2">
        <v>45291</v>
      </c>
      <c r="I484">
        <v>6112.69</v>
      </c>
      <c r="J484">
        <v>12</v>
      </c>
      <c r="K484">
        <v>2</v>
      </c>
      <c r="L484">
        <v>0.03</v>
      </c>
      <c r="M484" t="s">
        <v>201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 x14ac:dyDescent="0.25">
      <c r="A485">
        <v>78</v>
      </c>
      <c r="B485" t="s">
        <v>158</v>
      </c>
      <c r="C485" t="s">
        <v>198</v>
      </c>
      <c r="D485" s="2">
        <v>45292</v>
      </c>
      <c r="E485">
        <v>70238.59</v>
      </c>
      <c r="F485" s="2">
        <v>45332</v>
      </c>
      <c r="G485" s="2">
        <v>45292</v>
      </c>
      <c r="H485" s="2">
        <v>45657</v>
      </c>
      <c r="I485">
        <v>5853.22</v>
      </c>
      <c r="J485">
        <v>12</v>
      </c>
      <c r="K485">
        <v>3</v>
      </c>
      <c r="L485">
        <v>0.03</v>
      </c>
      <c r="M485" t="s">
        <v>201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 x14ac:dyDescent="0.25">
      <c r="A486">
        <v>78</v>
      </c>
      <c r="B486" t="s">
        <v>158</v>
      </c>
      <c r="C486" t="s">
        <v>198</v>
      </c>
      <c r="D486" s="2">
        <v>45658</v>
      </c>
      <c r="E486">
        <v>67257.03</v>
      </c>
      <c r="F486" s="2">
        <v>45698</v>
      </c>
      <c r="G486" s="2">
        <v>45658</v>
      </c>
      <c r="H486" s="2">
        <v>46022</v>
      </c>
      <c r="I486">
        <v>5604.75</v>
      </c>
      <c r="J486">
        <v>12</v>
      </c>
      <c r="K486">
        <v>4</v>
      </c>
      <c r="L486">
        <v>0.03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</row>
    <row r="487" spans="1:109" x14ac:dyDescent="0.25">
      <c r="A487">
        <v>78</v>
      </c>
      <c r="B487" t="s">
        <v>158</v>
      </c>
      <c r="C487" t="s">
        <v>198</v>
      </c>
      <c r="D487" s="2">
        <v>46023</v>
      </c>
      <c r="E487">
        <v>64402.04</v>
      </c>
      <c r="F487" s="2">
        <v>46063</v>
      </c>
      <c r="G487" s="2">
        <v>46023</v>
      </c>
      <c r="H487" s="2">
        <v>46387</v>
      </c>
      <c r="I487">
        <v>5366.84</v>
      </c>
      <c r="J487">
        <v>12</v>
      </c>
      <c r="K487">
        <v>5</v>
      </c>
      <c r="L487">
        <v>0.03</v>
      </c>
      <c r="M487" t="s">
        <v>201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</row>
    <row r="488" spans="1:109" x14ac:dyDescent="0.25">
      <c r="A488">
        <v>78</v>
      </c>
      <c r="B488" t="s">
        <v>158</v>
      </c>
      <c r="C488" t="s">
        <v>198</v>
      </c>
      <c r="D488" s="2">
        <v>46388</v>
      </c>
      <c r="E488">
        <v>61668.24</v>
      </c>
      <c r="F488" s="2">
        <v>46428</v>
      </c>
      <c r="G488" s="2">
        <v>46388</v>
      </c>
      <c r="H488" s="2">
        <v>46752</v>
      </c>
      <c r="I488">
        <v>5139.0200000000004</v>
      </c>
      <c r="J488">
        <v>12</v>
      </c>
      <c r="K488">
        <v>6</v>
      </c>
      <c r="L488">
        <v>0.03</v>
      </c>
      <c r="M488" t="s">
        <v>201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 x14ac:dyDescent="0.25">
      <c r="A489">
        <v>82</v>
      </c>
      <c r="B489" t="s">
        <v>158</v>
      </c>
      <c r="C489" t="s">
        <v>198</v>
      </c>
      <c r="D489" s="2">
        <v>44197</v>
      </c>
      <c r="E489">
        <v>20000</v>
      </c>
      <c r="F489" s="2">
        <v>44237</v>
      </c>
      <c r="G489" s="2">
        <v>44197</v>
      </c>
      <c r="H489" s="2">
        <v>44561</v>
      </c>
      <c r="I489">
        <v>1666.67</v>
      </c>
      <c r="J489">
        <v>12</v>
      </c>
      <c r="K489">
        <v>0</v>
      </c>
      <c r="L489">
        <v>0.05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 x14ac:dyDescent="0.25">
      <c r="A490">
        <v>82</v>
      </c>
      <c r="B490" t="s">
        <v>158</v>
      </c>
      <c r="C490" t="s">
        <v>198</v>
      </c>
      <c r="D490" s="2">
        <v>44562</v>
      </c>
      <c r="E490">
        <v>19151.02</v>
      </c>
      <c r="F490" s="2">
        <v>44602</v>
      </c>
      <c r="G490" s="2">
        <v>44562</v>
      </c>
      <c r="H490" s="2">
        <v>44926</v>
      </c>
      <c r="I490">
        <v>1595.92</v>
      </c>
      <c r="J490">
        <v>12</v>
      </c>
      <c r="K490">
        <v>1</v>
      </c>
      <c r="L490">
        <v>0.03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 x14ac:dyDescent="0.25">
      <c r="A491">
        <v>82</v>
      </c>
      <c r="B491" t="s">
        <v>158</v>
      </c>
      <c r="C491" t="s">
        <v>198</v>
      </c>
      <c r="D491" s="2">
        <v>44927</v>
      </c>
      <c r="E491">
        <v>18338.080000000002</v>
      </c>
      <c r="F491" s="2">
        <v>44967</v>
      </c>
      <c r="G491" s="2">
        <v>44927</v>
      </c>
      <c r="H491" s="2">
        <v>45291</v>
      </c>
      <c r="I491">
        <v>1528.17</v>
      </c>
      <c r="J491">
        <v>12</v>
      </c>
      <c r="K491">
        <v>2</v>
      </c>
      <c r="L491">
        <v>0.03</v>
      </c>
      <c r="M491" t="s">
        <v>201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 x14ac:dyDescent="0.25">
      <c r="A492">
        <v>82</v>
      </c>
      <c r="B492" t="s">
        <v>158</v>
      </c>
      <c r="C492" t="s">
        <v>198</v>
      </c>
      <c r="D492" s="2">
        <v>45292</v>
      </c>
      <c r="E492">
        <v>17559.650000000001</v>
      </c>
      <c r="F492" s="2">
        <v>45332</v>
      </c>
      <c r="G492" s="2">
        <v>45292</v>
      </c>
      <c r="H492" s="2">
        <v>45657</v>
      </c>
      <c r="I492">
        <v>1463.3</v>
      </c>
      <c r="J492">
        <v>12</v>
      </c>
      <c r="K492">
        <v>3</v>
      </c>
      <c r="L492">
        <v>0.03</v>
      </c>
      <c r="M492" t="s">
        <v>201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 x14ac:dyDescent="0.25">
      <c r="A493">
        <v>82</v>
      </c>
      <c r="B493" t="s">
        <v>158</v>
      </c>
      <c r="C493" t="s">
        <v>198</v>
      </c>
      <c r="D493" s="2">
        <v>45658</v>
      </c>
      <c r="E493">
        <v>16814.259999999998</v>
      </c>
      <c r="F493" s="2">
        <v>45698</v>
      </c>
      <c r="G493" s="2">
        <v>45658</v>
      </c>
      <c r="H493" s="2">
        <v>46022</v>
      </c>
      <c r="I493">
        <v>1401.19</v>
      </c>
      <c r="J493">
        <v>12</v>
      </c>
      <c r="K493">
        <v>4</v>
      </c>
      <c r="L493">
        <v>0.03</v>
      </c>
      <c r="M493" t="s">
        <v>201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</row>
    <row r="494" spans="1:109" x14ac:dyDescent="0.25">
      <c r="A494">
        <v>82</v>
      </c>
      <c r="B494" t="s">
        <v>158</v>
      </c>
      <c r="C494" t="s">
        <v>198</v>
      </c>
      <c r="D494" s="2">
        <v>46023</v>
      </c>
      <c r="E494">
        <v>16100.51</v>
      </c>
      <c r="F494" s="2">
        <v>46063</v>
      </c>
      <c r="G494" s="2">
        <v>46023</v>
      </c>
      <c r="H494" s="2">
        <v>46387</v>
      </c>
      <c r="I494">
        <v>1341.71</v>
      </c>
      <c r="J494">
        <v>12</v>
      </c>
      <c r="K494">
        <v>5</v>
      </c>
      <c r="L494">
        <v>0.03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</row>
    <row r="495" spans="1:109" x14ac:dyDescent="0.25">
      <c r="A495">
        <v>82</v>
      </c>
      <c r="B495" t="s">
        <v>158</v>
      </c>
      <c r="C495" t="s">
        <v>198</v>
      </c>
      <c r="D495" s="2">
        <v>46388</v>
      </c>
      <c r="E495">
        <v>15417.06</v>
      </c>
      <c r="F495" s="2">
        <v>46428</v>
      </c>
      <c r="G495" s="2">
        <v>46388</v>
      </c>
      <c r="H495" s="2">
        <v>46752</v>
      </c>
      <c r="I495">
        <v>1284.75</v>
      </c>
      <c r="J495">
        <v>12</v>
      </c>
      <c r="K495">
        <v>6</v>
      </c>
      <c r="L495">
        <v>0.03</v>
      </c>
      <c r="M495" t="s">
        <v>201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</row>
    <row r="496" spans="1:109" x14ac:dyDescent="0.25">
      <c r="A496">
        <v>83</v>
      </c>
      <c r="B496" t="s">
        <v>159</v>
      </c>
      <c r="C496" t="s">
        <v>198</v>
      </c>
      <c r="D496" s="2">
        <v>44197</v>
      </c>
      <c r="E496">
        <v>20000</v>
      </c>
      <c r="F496" s="2">
        <v>44237</v>
      </c>
      <c r="G496" s="2">
        <v>44197</v>
      </c>
      <c r="H496" s="2">
        <v>44561</v>
      </c>
      <c r="I496">
        <v>1666.67</v>
      </c>
      <c r="J496">
        <v>12</v>
      </c>
      <c r="K496">
        <v>0</v>
      </c>
      <c r="L496">
        <v>0.05</v>
      </c>
      <c r="M496" t="s">
        <v>201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</row>
    <row r="497" spans="1:109" x14ac:dyDescent="0.25">
      <c r="A497">
        <v>83</v>
      </c>
      <c r="B497" t="s">
        <v>159</v>
      </c>
      <c r="C497" t="s">
        <v>198</v>
      </c>
      <c r="D497" s="2">
        <v>44562</v>
      </c>
      <c r="E497">
        <v>19151.02</v>
      </c>
      <c r="F497" s="2">
        <v>44602</v>
      </c>
      <c r="G497" s="2">
        <v>44562</v>
      </c>
      <c r="H497" s="2">
        <v>44926</v>
      </c>
      <c r="I497">
        <v>1595.92</v>
      </c>
      <c r="J497">
        <v>12</v>
      </c>
      <c r="K497">
        <v>1</v>
      </c>
      <c r="L497">
        <v>0.03</v>
      </c>
      <c r="M497" t="s">
        <v>201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</row>
    <row r="498" spans="1:109" x14ac:dyDescent="0.25">
      <c r="A498">
        <v>83</v>
      </c>
      <c r="B498" t="s">
        <v>159</v>
      </c>
      <c r="C498" t="s">
        <v>198</v>
      </c>
      <c r="D498" s="2">
        <v>44927</v>
      </c>
      <c r="E498">
        <v>18338.080000000002</v>
      </c>
      <c r="F498" s="2">
        <v>44967</v>
      </c>
      <c r="G498" s="2">
        <v>44927</v>
      </c>
      <c r="H498" s="2">
        <v>45291</v>
      </c>
      <c r="I498">
        <v>1528.17</v>
      </c>
      <c r="J498">
        <v>12</v>
      </c>
      <c r="K498">
        <v>2</v>
      </c>
      <c r="L498">
        <v>0.03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</row>
    <row r="499" spans="1:109" x14ac:dyDescent="0.25">
      <c r="A499">
        <v>83</v>
      </c>
      <c r="B499" t="s">
        <v>159</v>
      </c>
      <c r="C499" t="s">
        <v>198</v>
      </c>
      <c r="D499" s="2">
        <v>45292</v>
      </c>
      <c r="E499">
        <v>17559.650000000001</v>
      </c>
      <c r="F499" s="2">
        <v>45332</v>
      </c>
      <c r="G499" s="2">
        <v>45292</v>
      </c>
      <c r="H499" s="2">
        <v>45657</v>
      </c>
      <c r="I499">
        <v>1463.3</v>
      </c>
      <c r="J499">
        <v>12</v>
      </c>
      <c r="K499">
        <v>3</v>
      </c>
      <c r="L499">
        <v>0.03</v>
      </c>
      <c r="M499" t="s">
        <v>201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 x14ac:dyDescent="0.25">
      <c r="A500">
        <v>83</v>
      </c>
      <c r="B500" t="s">
        <v>159</v>
      </c>
      <c r="C500" t="s">
        <v>198</v>
      </c>
      <c r="D500" s="2">
        <v>45658</v>
      </c>
      <c r="E500">
        <v>16814.259999999998</v>
      </c>
      <c r="F500" s="2">
        <v>45698</v>
      </c>
      <c r="G500" s="2">
        <v>45658</v>
      </c>
      <c r="H500" s="2">
        <v>46022</v>
      </c>
      <c r="I500">
        <v>1401.19</v>
      </c>
      <c r="J500">
        <v>12</v>
      </c>
      <c r="K500">
        <v>4</v>
      </c>
      <c r="L500">
        <v>0.03</v>
      </c>
      <c r="M500" t="s">
        <v>201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 x14ac:dyDescent="0.25">
      <c r="A501">
        <v>83</v>
      </c>
      <c r="B501" t="s">
        <v>159</v>
      </c>
      <c r="C501" t="s">
        <v>198</v>
      </c>
      <c r="D501" s="2">
        <v>46023</v>
      </c>
      <c r="E501">
        <v>16100.51</v>
      </c>
      <c r="F501" s="2">
        <v>46063</v>
      </c>
      <c r="G501" s="2">
        <v>46023</v>
      </c>
      <c r="H501" s="2">
        <v>46387</v>
      </c>
      <c r="I501">
        <v>1341.71</v>
      </c>
      <c r="J501">
        <v>12</v>
      </c>
      <c r="K501">
        <v>5</v>
      </c>
      <c r="L501">
        <v>0.03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</row>
    <row r="502" spans="1:109" x14ac:dyDescent="0.25">
      <c r="A502">
        <v>83</v>
      </c>
      <c r="B502" t="s">
        <v>159</v>
      </c>
      <c r="C502" t="s">
        <v>198</v>
      </c>
      <c r="D502" s="2">
        <v>46388</v>
      </c>
      <c r="E502">
        <v>15417.06</v>
      </c>
      <c r="F502" s="2">
        <v>46428</v>
      </c>
      <c r="G502" s="2">
        <v>46388</v>
      </c>
      <c r="H502" s="2">
        <v>46752</v>
      </c>
      <c r="I502">
        <v>1284.75</v>
      </c>
      <c r="J502">
        <v>12</v>
      </c>
      <c r="K502">
        <v>6</v>
      </c>
      <c r="L502">
        <v>0.03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</row>
    <row r="503" spans="1:109" x14ac:dyDescent="0.25">
      <c r="A503">
        <v>84</v>
      </c>
      <c r="B503" t="s">
        <v>160</v>
      </c>
      <c r="C503" t="s">
        <v>197</v>
      </c>
      <c r="D503" s="2">
        <v>44197</v>
      </c>
      <c r="E503">
        <v>10000</v>
      </c>
      <c r="F503" s="2">
        <v>44237</v>
      </c>
      <c r="G503" s="2">
        <v>44197</v>
      </c>
      <c r="H503" s="2">
        <v>44561</v>
      </c>
      <c r="I503">
        <v>833.33</v>
      </c>
      <c r="J503">
        <v>12</v>
      </c>
      <c r="K503">
        <v>0</v>
      </c>
      <c r="L503">
        <v>0.05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</row>
    <row r="504" spans="1:109" x14ac:dyDescent="0.25">
      <c r="A504">
        <v>84</v>
      </c>
      <c r="B504" t="s">
        <v>160</v>
      </c>
      <c r="C504" t="s">
        <v>197</v>
      </c>
      <c r="D504" s="2">
        <v>44562</v>
      </c>
      <c r="E504">
        <v>9565.9599999999991</v>
      </c>
      <c r="F504" s="2">
        <v>44602</v>
      </c>
      <c r="G504" s="2">
        <v>44562</v>
      </c>
      <c r="H504" s="2">
        <v>44926</v>
      </c>
      <c r="I504">
        <v>797.16</v>
      </c>
      <c r="J504">
        <v>12</v>
      </c>
      <c r="K504">
        <v>1</v>
      </c>
      <c r="L504">
        <v>0.03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 x14ac:dyDescent="0.25">
      <c r="A505">
        <v>84</v>
      </c>
      <c r="B505" t="s">
        <v>160</v>
      </c>
      <c r="C505" t="s">
        <v>197</v>
      </c>
      <c r="D505" s="2">
        <v>44927</v>
      </c>
      <c r="E505">
        <v>9150.75</v>
      </c>
      <c r="F505" s="2">
        <v>44967</v>
      </c>
      <c r="G505" s="2">
        <v>44927</v>
      </c>
      <c r="H505" s="2">
        <v>45291</v>
      </c>
      <c r="I505">
        <v>762.56</v>
      </c>
      <c r="J505">
        <v>12</v>
      </c>
      <c r="K505">
        <v>2</v>
      </c>
      <c r="L505">
        <v>0.03</v>
      </c>
      <c r="M505" t="s">
        <v>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 x14ac:dyDescent="0.25">
      <c r="A506">
        <v>84</v>
      </c>
      <c r="B506" t="s">
        <v>160</v>
      </c>
      <c r="C506" t="s">
        <v>197</v>
      </c>
      <c r="D506" s="2">
        <v>45292</v>
      </c>
      <c r="E506">
        <v>8753.57</v>
      </c>
      <c r="F506" s="2">
        <v>45332</v>
      </c>
      <c r="G506" s="2">
        <v>45292</v>
      </c>
      <c r="H506" s="2">
        <v>45657</v>
      </c>
      <c r="I506">
        <v>729.46</v>
      </c>
      <c r="J506">
        <v>12</v>
      </c>
      <c r="K506">
        <v>3</v>
      </c>
      <c r="L506">
        <v>0.03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 x14ac:dyDescent="0.25">
      <c r="A507">
        <v>84</v>
      </c>
      <c r="B507" t="s">
        <v>160</v>
      </c>
      <c r="C507" t="s">
        <v>197</v>
      </c>
      <c r="D507" s="2">
        <v>45658</v>
      </c>
      <c r="E507">
        <v>8373.6299999999992</v>
      </c>
      <c r="F507" s="2">
        <v>45698</v>
      </c>
      <c r="G507" s="2">
        <v>45658</v>
      </c>
      <c r="H507" s="2">
        <v>46022</v>
      </c>
      <c r="I507">
        <v>697.8</v>
      </c>
      <c r="J507">
        <v>12</v>
      </c>
      <c r="K507">
        <v>4</v>
      </c>
      <c r="L507">
        <v>0.03</v>
      </c>
      <c r="M507" t="s">
        <v>201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 x14ac:dyDescent="0.25">
      <c r="A508">
        <v>84</v>
      </c>
      <c r="B508" t="s">
        <v>160</v>
      </c>
      <c r="C508" t="s">
        <v>197</v>
      </c>
      <c r="D508" s="2">
        <v>46023</v>
      </c>
      <c r="E508">
        <v>8010.18</v>
      </c>
      <c r="F508" s="2">
        <v>46063</v>
      </c>
      <c r="G508" s="2">
        <v>46023</v>
      </c>
      <c r="H508" s="2">
        <v>46387</v>
      </c>
      <c r="I508">
        <v>667.51</v>
      </c>
      <c r="J508">
        <v>12</v>
      </c>
      <c r="K508">
        <v>5</v>
      </c>
      <c r="L508">
        <v>0.03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</row>
    <row r="509" spans="1:109" x14ac:dyDescent="0.25">
      <c r="A509">
        <v>84</v>
      </c>
      <c r="B509" t="s">
        <v>160</v>
      </c>
      <c r="C509" t="s">
        <v>197</v>
      </c>
      <c r="D509" s="2">
        <v>46388</v>
      </c>
      <c r="E509">
        <v>7662.5</v>
      </c>
      <c r="F509" s="2">
        <v>46428</v>
      </c>
      <c r="G509" s="2">
        <v>46388</v>
      </c>
      <c r="H509" s="2">
        <v>46752</v>
      </c>
      <c r="I509">
        <v>638.54</v>
      </c>
      <c r="J509">
        <v>12</v>
      </c>
      <c r="K509">
        <v>6</v>
      </c>
      <c r="L509">
        <v>0.03</v>
      </c>
      <c r="M509" t="s">
        <v>201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 x14ac:dyDescent="0.25">
      <c r="A510">
        <v>85</v>
      </c>
      <c r="B510" t="s">
        <v>161</v>
      </c>
      <c r="C510" t="s">
        <v>199</v>
      </c>
      <c r="D510" s="2">
        <v>44197</v>
      </c>
      <c r="E510">
        <v>30000</v>
      </c>
      <c r="F510" s="2">
        <v>44237</v>
      </c>
      <c r="G510" s="2">
        <v>44197</v>
      </c>
      <c r="H510" s="2">
        <v>44561</v>
      </c>
      <c r="I510">
        <v>2500</v>
      </c>
      <c r="J510">
        <v>12</v>
      </c>
      <c r="K510">
        <v>0</v>
      </c>
      <c r="L510">
        <v>0.05</v>
      </c>
      <c r="M510" t="s">
        <v>201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</row>
    <row r="511" spans="1:109" x14ac:dyDescent="0.25">
      <c r="A511">
        <v>85</v>
      </c>
      <c r="B511" t="s">
        <v>161</v>
      </c>
      <c r="C511" t="s">
        <v>199</v>
      </c>
      <c r="D511" s="2">
        <v>44562</v>
      </c>
      <c r="E511">
        <v>26863.37</v>
      </c>
      <c r="F511" s="2">
        <v>44602</v>
      </c>
      <c r="G511" s="2">
        <v>44562</v>
      </c>
      <c r="H511" s="2">
        <v>44926</v>
      </c>
      <c r="I511">
        <v>2238.61</v>
      </c>
      <c r="J511">
        <v>12</v>
      </c>
      <c r="K511">
        <v>1</v>
      </c>
      <c r="L511">
        <v>0.03</v>
      </c>
      <c r="M511" t="s">
        <v>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</row>
    <row r="512" spans="1:109" x14ac:dyDescent="0.25">
      <c r="A512">
        <v>85</v>
      </c>
      <c r="B512" t="s">
        <v>161</v>
      </c>
      <c r="C512" t="s">
        <v>199</v>
      </c>
      <c r="D512" s="2">
        <v>44927</v>
      </c>
      <c r="E512">
        <v>24054.68</v>
      </c>
      <c r="F512" s="2">
        <v>44967</v>
      </c>
      <c r="G512" s="2">
        <v>44927</v>
      </c>
      <c r="H512" s="2">
        <v>45291</v>
      </c>
      <c r="I512">
        <v>2004.56</v>
      </c>
      <c r="J512">
        <v>12</v>
      </c>
      <c r="K512">
        <v>2</v>
      </c>
      <c r="L512">
        <v>0.03</v>
      </c>
      <c r="M512" t="s">
        <v>201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09" x14ac:dyDescent="0.25">
      <c r="A513">
        <v>85</v>
      </c>
      <c r="B513" t="s">
        <v>161</v>
      </c>
      <c r="C513" t="s">
        <v>199</v>
      </c>
      <c r="D513" s="2">
        <v>45292</v>
      </c>
      <c r="E513">
        <v>21539.66</v>
      </c>
      <c r="F513" s="2">
        <v>45332</v>
      </c>
      <c r="G513" s="2">
        <v>45292</v>
      </c>
      <c r="H513" s="2">
        <v>45657</v>
      </c>
      <c r="I513">
        <v>1794.97</v>
      </c>
      <c r="J513">
        <v>12</v>
      </c>
      <c r="K513">
        <v>3</v>
      </c>
      <c r="L513">
        <v>0.03</v>
      </c>
      <c r="M513" t="s">
        <v>201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 x14ac:dyDescent="0.25">
      <c r="A514">
        <v>85</v>
      </c>
      <c r="B514" t="s">
        <v>161</v>
      </c>
      <c r="C514" t="s">
        <v>199</v>
      </c>
      <c r="D514" s="2">
        <v>45658</v>
      </c>
      <c r="E514">
        <v>19287.59</v>
      </c>
      <c r="F514" s="2">
        <v>45698</v>
      </c>
      <c r="G514" s="2">
        <v>45658</v>
      </c>
      <c r="H514" s="2">
        <v>46022</v>
      </c>
      <c r="I514">
        <v>1607.3</v>
      </c>
      <c r="J514">
        <v>12</v>
      </c>
      <c r="K514">
        <v>4</v>
      </c>
      <c r="L514">
        <v>0.03</v>
      </c>
      <c r="M514" t="s">
        <v>201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</row>
    <row r="515" spans="1:109" x14ac:dyDescent="0.25">
      <c r="A515">
        <v>85</v>
      </c>
      <c r="B515" t="s">
        <v>161</v>
      </c>
      <c r="C515" t="s">
        <v>199</v>
      </c>
      <c r="D515" s="2">
        <v>46023</v>
      </c>
      <c r="E515">
        <v>17270.990000000002</v>
      </c>
      <c r="F515" s="2">
        <v>46063</v>
      </c>
      <c r="G515" s="2">
        <v>46023</v>
      </c>
      <c r="H515" s="2">
        <v>46387</v>
      </c>
      <c r="I515">
        <v>1439.25</v>
      </c>
      <c r="J515">
        <v>12</v>
      </c>
      <c r="K515">
        <v>5</v>
      </c>
      <c r="L515">
        <v>0.03</v>
      </c>
      <c r="M515" t="s">
        <v>201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</row>
    <row r="516" spans="1:109" x14ac:dyDescent="0.25">
      <c r="A516">
        <v>85</v>
      </c>
      <c r="B516" t="s">
        <v>161</v>
      </c>
      <c r="C516" t="s">
        <v>199</v>
      </c>
      <c r="D516" s="2">
        <v>46388</v>
      </c>
      <c r="E516">
        <v>15465.23</v>
      </c>
      <c r="F516" s="2">
        <v>46428</v>
      </c>
      <c r="G516" s="2">
        <v>46388</v>
      </c>
      <c r="H516" s="2">
        <v>46752</v>
      </c>
      <c r="I516">
        <v>1288.77</v>
      </c>
      <c r="J516">
        <v>12</v>
      </c>
      <c r="K516">
        <v>6</v>
      </c>
      <c r="L516">
        <v>0.03</v>
      </c>
      <c r="M516" t="s">
        <v>201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</row>
    <row r="517" spans="1:109" x14ac:dyDescent="0.25">
      <c r="A517">
        <v>86</v>
      </c>
      <c r="B517" t="s">
        <v>162</v>
      </c>
      <c r="C517" t="s">
        <v>198</v>
      </c>
      <c r="D517" s="2">
        <v>44197</v>
      </c>
      <c r="E517">
        <v>10000</v>
      </c>
      <c r="F517" s="2">
        <v>44237</v>
      </c>
      <c r="G517" s="2">
        <v>44197</v>
      </c>
      <c r="H517" s="2">
        <v>44561</v>
      </c>
      <c r="I517">
        <v>833.33</v>
      </c>
      <c r="J517">
        <v>12</v>
      </c>
      <c r="K517">
        <v>0</v>
      </c>
      <c r="L517">
        <v>0.05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</row>
    <row r="518" spans="1:109" x14ac:dyDescent="0.25">
      <c r="A518">
        <v>86</v>
      </c>
      <c r="B518" t="s">
        <v>162</v>
      </c>
      <c r="C518" t="s">
        <v>198</v>
      </c>
      <c r="D518" s="2">
        <v>44562</v>
      </c>
      <c r="E518">
        <v>9575.51</v>
      </c>
      <c r="F518" s="2">
        <v>44602</v>
      </c>
      <c r="G518" s="2">
        <v>44562</v>
      </c>
      <c r="H518" s="2">
        <v>44926</v>
      </c>
      <c r="I518">
        <v>797.96</v>
      </c>
      <c r="J518">
        <v>12</v>
      </c>
      <c r="K518">
        <v>1</v>
      </c>
      <c r="L518">
        <v>0.03</v>
      </c>
      <c r="M518" t="s">
        <v>201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</row>
    <row r="519" spans="1:109" x14ac:dyDescent="0.25">
      <c r="A519">
        <v>86</v>
      </c>
      <c r="B519" t="s">
        <v>162</v>
      </c>
      <c r="C519" t="s">
        <v>198</v>
      </c>
      <c r="D519" s="2">
        <v>44927</v>
      </c>
      <c r="E519">
        <v>9169.0400000000009</v>
      </c>
      <c r="F519" s="2">
        <v>44967</v>
      </c>
      <c r="G519" s="2">
        <v>44927</v>
      </c>
      <c r="H519" s="2">
        <v>45291</v>
      </c>
      <c r="I519">
        <v>764.09</v>
      </c>
      <c r="J519">
        <v>12</v>
      </c>
      <c r="K519">
        <v>2</v>
      </c>
      <c r="L519">
        <v>0.03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</row>
    <row r="520" spans="1:109" x14ac:dyDescent="0.25">
      <c r="A520">
        <v>86</v>
      </c>
      <c r="B520" t="s">
        <v>162</v>
      </c>
      <c r="C520" t="s">
        <v>198</v>
      </c>
      <c r="D520" s="2">
        <v>45292</v>
      </c>
      <c r="E520">
        <v>8779.82</v>
      </c>
      <c r="F520" s="2">
        <v>45332</v>
      </c>
      <c r="G520" s="2">
        <v>45292</v>
      </c>
      <c r="H520" s="2">
        <v>45657</v>
      </c>
      <c r="I520">
        <v>731.65</v>
      </c>
      <c r="J520">
        <v>12</v>
      </c>
      <c r="K520">
        <v>3</v>
      </c>
      <c r="L520">
        <v>0.03</v>
      </c>
      <c r="M520" t="s">
        <v>201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09" x14ac:dyDescent="0.25">
      <c r="A521">
        <v>86</v>
      </c>
      <c r="B521" t="s">
        <v>162</v>
      </c>
      <c r="C521" t="s">
        <v>198</v>
      </c>
      <c r="D521" s="2">
        <v>45658</v>
      </c>
      <c r="E521">
        <v>8407.1299999999992</v>
      </c>
      <c r="F521" s="2">
        <v>45698</v>
      </c>
      <c r="G521" s="2">
        <v>45658</v>
      </c>
      <c r="H521" s="2">
        <v>46022</v>
      </c>
      <c r="I521">
        <v>700.59</v>
      </c>
      <c r="J521">
        <v>12</v>
      </c>
      <c r="K521">
        <v>4</v>
      </c>
      <c r="L521">
        <v>0.03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09" x14ac:dyDescent="0.25">
      <c r="A522">
        <v>86</v>
      </c>
      <c r="B522" t="s">
        <v>162</v>
      </c>
      <c r="C522" t="s">
        <v>198</v>
      </c>
      <c r="D522" s="2">
        <v>46023</v>
      </c>
      <c r="E522">
        <v>8050.25</v>
      </c>
      <c r="F522" s="2">
        <v>46063</v>
      </c>
      <c r="G522" s="2">
        <v>46023</v>
      </c>
      <c r="H522" s="2">
        <v>46387</v>
      </c>
      <c r="I522">
        <v>670.85</v>
      </c>
      <c r="J522">
        <v>12</v>
      </c>
      <c r="K522">
        <v>5</v>
      </c>
      <c r="L522">
        <v>0.03</v>
      </c>
      <c r="M522" t="s">
        <v>201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</row>
    <row r="523" spans="1:109" x14ac:dyDescent="0.25">
      <c r="A523">
        <v>86</v>
      </c>
      <c r="B523" t="s">
        <v>162</v>
      </c>
      <c r="C523" t="s">
        <v>198</v>
      </c>
      <c r="D523" s="2">
        <v>46388</v>
      </c>
      <c r="E523">
        <v>7708.53</v>
      </c>
      <c r="F523" s="2">
        <v>46428</v>
      </c>
      <c r="G523" s="2">
        <v>46388</v>
      </c>
      <c r="H523" s="2">
        <v>46752</v>
      </c>
      <c r="I523">
        <v>642.38</v>
      </c>
      <c r="J523">
        <v>12</v>
      </c>
      <c r="K523">
        <v>6</v>
      </c>
      <c r="L523">
        <v>0.03</v>
      </c>
      <c r="M523" t="s">
        <v>201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09" x14ac:dyDescent="0.25">
      <c r="A524">
        <v>87</v>
      </c>
      <c r="B524" t="s">
        <v>163</v>
      </c>
      <c r="C524" t="s">
        <v>199</v>
      </c>
      <c r="D524" s="2">
        <v>44197</v>
      </c>
      <c r="E524">
        <v>80000</v>
      </c>
      <c r="F524" s="2">
        <v>44237</v>
      </c>
      <c r="G524" s="2">
        <v>44197</v>
      </c>
      <c r="H524" s="2">
        <v>44561</v>
      </c>
      <c r="I524">
        <v>6666.67</v>
      </c>
      <c r="J524">
        <v>12</v>
      </c>
      <c r="K524">
        <v>0</v>
      </c>
      <c r="L524">
        <v>0.05</v>
      </c>
      <c r="M524" t="s">
        <v>201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09" x14ac:dyDescent="0.25">
      <c r="A525">
        <v>87</v>
      </c>
      <c r="B525" t="s">
        <v>163</v>
      </c>
      <c r="C525" t="s">
        <v>199</v>
      </c>
      <c r="D525" s="2">
        <v>44562</v>
      </c>
      <c r="E525">
        <v>71635.64</v>
      </c>
      <c r="F525" s="2">
        <v>44602</v>
      </c>
      <c r="G525" s="2">
        <v>44562</v>
      </c>
      <c r="H525" s="2">
        <v>44926</v>
      </c>
      <c r="I525">
        <v>5969.64</v>
      </c>
      <c r="J525">
        <v>12</v>
      </c>
      <c r="K525">
        <v>1</v>
      </c>
      <c r="L525">
        <v>0.03</v>
      </c>
      <c r="M525" t="s">
        <v>201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09" x14ac:dyDescent="0.25">
      <c r="A526">
        <v>87</v>
      </c>
      <c r="B526" t="s">
        <v>163</v>
      </c>
      <c r="C526" t="s">
        <v>199</v>
      </c>
      <c r="D526" s="2">
        <v>44927</v>
      </c>
      <c r="E526">
        <v>64145.82</v>
      </c>
      <c r="F526" s="2">
        <v>44967</v>
      </c>
      <c r="G526" s="2">
        <v>44927</v>
      </c>
      <c r="H526" s="2">
        <v>45291</v>
      </c>
      <c r="I526">
        <v>5345.48</v>
      </c>
      <c r="J526">
        <v>12</v>
      </c>
      <c r="K526">
        <v>2</v>
      </c>
      <c r="L526">
        <v>0.03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</row>
    <row r="527" spans="1:109" x14ac:dyDescent="0.25">
      <c r="A527">
        <v>87</v>
      </c>
      <c r="B527" t="s">
        <v>163</v>
      </c>
      <c r="C527" t="s">
        <v>199</v>
      </c>
      <c r="D527" s="2">
        <v>45292</v>
      </c>
      <c r="E527">
        <v>57439.09</v>
      </c>
      <c r="F527" s="2">
        <v>45332</v>
      </c>
      <c r="G527" s="2">
        <v>45292</v>
      </c>
      <c r="H527" s="2">
        <v>45657</v>
      </c>
      <c r="I527">
        <v>4786.59</v>
      </c>
      <c r="J527">
        <v>12</v>
      </c>
      <c r="K527">
        <v>3</v>
      </c>
      <c r="L527">
        <v>0.03</v>
      </c>
      <c r="M527" t="s">
        <v>201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</row>
    <row r="528" spans="1:109" x14ac:dyDescent="0.25">
      <c r="A528">
        <v>87</v>
      </c>
      <c r="B528" t="s">
        <v>163</v>
      </c>
      <c r="C528" t="s">
        <v>199</v>
      </c>
      <c r="D528" s="2">
        <v>45658</v>
      </c>
      <c r="E528">
        <v>51433.57</v>
      </c>
      <c r="F528" s="2">
        <v>45698</v>
      </c>
      <c r="G528" s="2">
        <v>45658</v>
      </c>
      <c r="H528" s="2">
        <v>46022</v>
      </c>
      <c r="I528">
        <v>4286.13</v>
      </c>
      <c r="J528">
        <v>12</v>
      </c>
      <c r="K528">
        <v>4</v>
      </c>
      <c r="L528">
        <v>0.03</v>
      </c>
      <c r="M528" t="s">
        <v>201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 x14ac:dyDescent="0.25">
      <c r="A529">
        <v>87</v>
      </c>
      <c r="B529" t="s">
        <v>163</v>
      </c>
      <c r="C529" t="s">
        <v>199</v>
      </c>
      <c r="D529" s="2">
        <v>46023</v>
      </c>
      <c r="E529">
        <v>46055.97</v>
      </c>
      <c r="F529" s="2">
        <v>46063</v>
      </c>
      <c r="G529" s="2">
        <v>46023</v>
      </c>
      <c r="H529" s="2">
        <v>46387</v>
      </c>
      <c r="I529">
        <v>3838</v>
      </c>
      <c r="J529">
        <v>12</v>
      </c>
      <c r="K529">
        <v>5</v>
      </c>
      <c r="L529">
        <v>0.03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</row>
    <row r="530" spans="1:109" x14ac:dyDescent="0.25">
      <c r="A530">
        <v>87</v>
      </c>
      <c r="B530" t="s">
        <v>163</v>
      </c>
      <c r="C530" t="s">
        <v>199</v>
      </c>
      <c r="D530" s="2">
        <v>46388</v>
      </c>
      <c r="E530">
        <v>41240.61</v>
      </c>
      <c r="F530" s="2">
        <v>46428</v>
      </c>
      <c r="G530" s="2">
        <v>46388</v>
      </c>
      <c r="H530" s="2">
        <v>46752</v>
      </c>
      <c r="I530">
        <v>3436.72</v>
      </c>
      <c r="J530">
        <v>12</v>
      </c>
      <c r="K530">
        <v>6</v>
      </c>
      <c r="L530">
        <v>0.03</v>
      </c>
      <c r="M530" t="s">
        <v>201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 x14ac:dyDescent="0.25">
      <c r="A531">
        <v>88</v>
      </c>
      <c r="B531" t="s">
        <v>164</v>
      </c>
      <c r="C531" t="s">
        <v>196</v>
      </c>
      <c r="D531" s="2">
        <v>44197</v>
      </c>
      <c r="E531">
        <v>230000</v>
      </c>
      <c r="F531" s="2">
        <v>44237</v>
      </c>
      <c r="G531" s="2">
        <v>44197</v>
      </c>
      <c r="H531" s="2">
        <v>44561</v>
      </c>
      <c r="I531">
        <v>19166.669999999998</v>
      </c>
      <c r="J531">
        <v>12</v>
      </c>
      <c r="K531">
        <v>0</v>
      </c>
      <c r="L531">
        <v>0.05</v>
      </c>
      <c r="M531" t="s">
        <v>201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 x14ac:dyDescent="0.25">
      <c r="A532">
        <v>88</v>
      </c>
      <c r="B532" t="s">
        <v>164</v>
      </c>
      <c r="C532" t="s">
        <v>196</v>
      </c>
      <c r="D532" s="2">
        <v>44562</v>
      </c>
      <c r="E532">
        <v>211437.17</v>
      </c>
      <c r="F532" s="2">
        <v>44602</v>
      </c>
      <c r="G532" s="2">
        <v>44562</v>
      </c>
      <c r="H532" s="2">
        <v>44926</v>
      </c>
      <c r="I532">
        <v>17619.759999999998</v>
      </c>
      <c r="J532">
        <v>12</v>
      </c>
      <c r="K532">
        <v>1</v>
      </c>
      <c r="L532">
        <v>0.03</v>
      </c>
      <c r="M532" t="s">
        <v>201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 x14ac:dyDescent="0.25">
      <c r="A533">
        <v>88</v>
      </c>
      <c r="B533" t="s">
        <v>164</v>
      </c>
      <c r="C533" t="s">
        <v>196</v>
      </c>
      <c r="D533" s="2">
        <v>44927</v>
      </c>
      <c r="E533">
        <v>194372.5</v>
      </c>
      <c r="F533" s="2">
        <v>44967</v>
      </c>
      <c r="G533" s="2">
        <v>44927</v>
      </c>
      <c r="H533" s="2">
        <v>45291</v>
      </c>
      <c r="I533">
        <v>16197.71</v>
      </c>
      <c r="J533">
        <v>12</v>
      </c>
      <c r="K533">
        <v>2</v>
      </c>
      <c r="L533">
        <v>0.03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 x14ac:dyDescent="0.25">
      <c r="A534">
        <v>88</v>
      </c>
      <c r="B534" t="s">
        <v>164</v>
      </c>
      <c r="C534" t="s">
        <v>196</v>
      </c>
      <c r="D534" s="2">
        <v>45292</v>
      </c>
      <c r="E534">
        <v>178685.1</v>
      </c>
      <c r="F534" s="2">
        <v>45332</v>
      </c>
      <c r="G534" s="2">
        <v>45292</v>
      </c>
      <c r="H534" s="2">
        <v>45657</v>
      </c>
      <c r="I534">
        <v>14890.42</v>
      </c>
      <c r="J534">
        <v>12</v>
      </c>
      <c r="K534">
        <v>3</v>
      </c>
      <c r="L534">
        <v>0.03</v>
      </c>
      <c r="M534" t="s">
        <v>201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</row>
    <row r="535" spans="1:109" x14ac:dyDescent="0.25">
      <c r="A535">
        <v>88</v>
      </c>
      <c r="B535" t="s">
        <v>164</v>
      </c>
      <c r="C535" t="s">
        <v>196</v>
      </c>
      <c r="D535" s="2">
        <v>45658</v>
      </c>
      <c r="E535">
        <v>164263.79</v>
      </c>
      <c r="F535" s="2">
        <v>45698</v>
      </c>
      <c r="G535" s="2">
        <v>45658</v>
      </c>
      <c r="H535" s="2">
        <v>46022</v>
      </c>
      <c r="I535">
        <v>13688.65</v>
      </c>
      <c r="J535">
        <v>12</v>
      </c>
      <c r="K535">
        <v>4</v>
      </c>
      <c r="L535">
        <v>0.03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</row>
    <row r="536" spans="1:109" x14ac:dyDescent="0.25">
      <c r="A536">
        <v>88</v>
      </c>
      <c r="B536" t="s">
        <v>164</v>
      </c>
      <c r="C536" t="s">
        <v>196</v>
      </c>
      <c r="D536" s="2">
        <v>46023</v>
      </c>
      <c r="E536">
        <v>151006.39000000001</v>
      </c>
      <c r="F536" s="2">
        <v>46063</v>
      </c>
      <c r="G536" s="2">
        <v>46023</v>
      </c>
      <c r="H536" s="2">
        <v>46387</v>
      </c>
      <c r="I536">
        <v>12583.87</v>
      </c>
      <c r="J536">
        <v>12</v>
      </c>
      <c r="K536">
        <v>5</v>
      </c>
      <c r="L536">
        <v>0.03</v>
      </c>
      <c r="M536" t="s">
        <v>201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</row>
    <row r="537" spans="1:109" x14ac:dyDescent="0.25">
      <c r="A537">
        <v>88</v>
      </c>
      <c r="B537" t="s">
        <v>164</v>
      </c>
      <c r="C537" t="s">
        <v>196</v>
      </c>
      <c r="D537" s="2">
        <v>46388</v>
      </c>
      <c r="E537">
        <v>138818.97</v>
      </c>
      <c r="F537" s="2">
        <v>46428</v>
      </c>
      <c r="G537" s="2">
        <v>46388</v>
      </c>
      <c r="H537" s="2">
        <v>46752</v>
      </c>
      <c r="I537">
        <v>11568.25</v>
      </c>
      <c r="J537">
        <v>12</v>
      </c>
      <c r="K537">
        <v>6</v>
      </c>
      <c r="L537">
        <v>0.03</v>
      </c>
      <c r="M537" t="s">
        <v>201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 x14ac:dyDescent="0.25">
      <c r="A538">
        <v>89</v>
      </c>
      <c r="B538" t="s">
        <v>165</v>
      </c>
      <c r="C538" t="s">
        <v>199</v>
      </c>
      <c r="D538" s="2">
        <v>44197</v>
      </c>
      <c r="E538">
        <v>20000</v>
      </c>
      <c r="F538" s="2">
        <v>44237</v>
      </c>
      <c r="G538" s="2">
        <v>44197</v>
      </c>
      <c r="H538" s="2">
        <v>44561</v>
      </c>
      <c r="I538">
        <v>1666.67</v>
      </c>
      <c r="J538">
        <v>12</v>
      </c>
      <c r="K538">
        <v>0</v>
      </c>
      <c r="L538">
        <v>0.05</v>
      </c>
      <c r="M538" t="s">
        <v>201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 x14ac:dyDescent="0.25">
      <c r="A539">
        <v>89</v>
      </c>
      <c r="B539" t="s">
        <v>165</v>
      </c>
      <c r="C539" t="s">
        <v>199</v>
      </c>
      <c r="D539" s="2">
        <v>44562</v>
      </c>
      <c r="E539">
        <v>17908.91</v>
      </c>
      <c r="F539" s="2">
        <v>44602</v>
      </c>
      <c r="G539" s="2">
        <v>44562</v>
      </c>
      <c r="H539" s="2">
        <v>44926</v>
      </c>
      <c r="I539">
        <v>1492.41</v>
      </c>
      <c r="J539">
        <v>12</v>
      </c>
      <c r="K539">
        <v>1</v>
      </c>
      <c r="L539">
        <v>0.03</v>
      </c>
      <c r="M539" t="s">
        <v>201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 x14ac:dyDescent="0.25">
      <c r="A540">
        <v>89</v>
      </c>
      <c r="B540" t="s">
        <v>165</v>
      </c>
      <c r="C540" t="s">
        <v>199</v>
      </c>
      <c r="D540" s="2">
        <v>44927</v>
      </c>
      <c r="E540">
        <v>16036.45</v>
      </c>
      <c r="F540" s="2">
        <v>44967</v>
      </c>
      <c r="G540" s="2">
        <v>44927</v>
      </c>
      <c r="H540" s="2">
        <v>45291</v>
      </c>
      <c r="I540">
        <v>1336.37</v>
      </c>
      <c r="J540">
        <v>12</v>
      </c>
      <c r="K540">
        <v>2</v>
      </c>
      <c r="L540">
        <v>0.03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 x14ac:dyDescent="0.25">
      <c r="A541">
        <v>89</v>
      </c>
      <c r="B541" t="s">
        <v>165</v>
      </c>
      <c r="C541" t="s">
        <v>199</v>
      </c>
      <c r="D541" s="2">
        <v>45292</v>
      </c>
      <c r="E541">
        <v>14359.77</v>
      </c>
      <c r="F541" s="2">
        <v>45332</v>
      </c>
      <c r="G541" s="2">
        <v>45292</v>
      </c>
      <c r="H541" s="2">
        <v>45657</v>
      </c>
      <c r="I541">
        <v>1196.6500000000001</v>
      </c>
      <c r="J541">
        <v>12</v>
      </c>
      <c r="K541">
        <v>3</v>
      </c>
      <c r="L541">
        <v>0.03</v>
      </c>
      <c r="M541" t="s">
        <v>201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</row>
    <row r="542" spans="1:109" x14ac:dyDescent="0.25">
      <c r="A542">
        <v>89</v>
      </c>
      <c r="B542" t="s">
        <v>165</v>
      </c>
      <c r="C542" t="s">
        <v>199</v>
      </c>
      <c r="D542" s="2">
        <v>45658</v>
      </c>
      <c r="E542">
        <v>12858.39</v>
      </c>
      <c r="F542" s="2">
        <v>45698</v>
      </c>
      <c r="G542" s="2">
        <v>45658</v>
      </c>
      <c r="H542" s="2">
        <v>46022</v>
      </c>
      <c r="I542">
        <v>1071.53</v>
      </c>
      <c r="J542">
        <v>12</v>
      </c>
      <c r="K542">
        <v>4</v>
      </c>
      <c r="L542">
        <v>0.03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</row>
    <row r="543" spans="1:109" x14ac:dyDescent="0.25">
      <c r="A543">
        <v>89</v>
      </c>
      <c r="B543" t="s">
        <v>165</v>
      </c>
      <c r="C543" t="s">
        <v>199</v>
      </c>
      <c r="D543" s="2">
        <v>46023</v>
      </c>
      <c r="E543">
        <v>11513.99</v>
      </c>
      <c r="F543" s="2">
        <v>46063</v>
      </c>
      <c r="G543" s="2">
        <v>46023</v>
      </c>
      <c r="H543" s="2">
        <v>46387</v>
      </c>
      <c r="I543">
        <v>959.5</v>
      </c>
      <c r="J543">
        <v>12</v>
      </c>
      <c r="K543">
        <v>5</v>
      </c>
      <c r="L543">
        <v>0.03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</row>
    <row r="544" spans="1:109" x14ac:dyDescent="0.25">
      <c r="A544">
        <v>89</v>
      </c>
      <c r="B544" t="s">
        <v>165</v>
      </c>
      <c r="C544" t="s">
        <v>199</v>
      </c>
      <c r="D544" s="2">
        <v>46388</v>
      </c>
      <c r="E544">
        <v>10310.15</v>
      </c>
      <c r="F544" s="2">
        <v>46428</v>
      </c>
      <c r="G544" s="2">
        <v>46388</v>
      </c>
      <c r="H544" s="2">
        <v>46752</v>
      </c>
      <c r="I544">
        <v>859.18</v>
      </c>
      <c r="J544">
        <v>12</v>
      </c>
      <c r="K544">
        <v>6</v>
      </c>
      <c r="L544">
        <v>0.03</v>
      </c>
      <c r="M544" t="s">
        <v>201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</row>
    <row r="545" spans="1:109" x14ac:dyDescent="0.25">
      <c r="A545">
        <v>90</v>
      </c>
      <c r="B545" t="s">
        <v>166</v>
      </c>
      <c r="C545" t="s">
        <v>197</v>
      </c>
      <c r="D545" s="2">
        <v>44197</v>
      </c>
      <c r="E545">
        <v>10000</v>
      </c>
      <c r="F545" s="2">
        <v>44237</v>
      </c>
      <c r="G545" s="2">
        <v>44197</v>
      </c>
      <c r="H545" s="2">
        <v>44561</v>
      </c>
      <c r="I545">
        <v>833.33</v>
      </c>
      <c r="J545">
        <v>12</v>
      </c>
      <c r="K545">
        <v>0</v>
      </c>
      <c r="L545">
        <v>0.05</v>
      </c>
      <c r="M545" t="s">
        <v>201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</row>
    <row r="546" spans="1:109" x14ac:dyDescent="0.25">
      <c r="A546">
        <v>90</v>
      </c>
      <c r="B546" t="s">
        <v>166</v>
      </c>
      <c r="C546" t="s">
        <v>197</v>
      </c>
      <c r="D546" s="2">
        <v>44562</v>
      </c>
      <c r="E546">
        <v>9565.9599999999991</v>
      </c>
      <c r="F546" s="2">
        <v>44602</v>
      </c>
      <c r="G546" s="2">
        <v>44562</v>
      </c>
      <c r="H546" s="2">
        <v>44926</v>
      </c>
      <c r="I546">
        <v>797.16</v>
      </c>
      <c r="J546">
        <v>12</v>
      </c>
      <c r="K546">
        <v>1</v>
      </c>
      <c r="L546">
        <v>0.03</v>
      </c>
      <c r="M546" t="s">
        <v>201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</row>
    <row r="547" spans="1:109" x14ac:dyDescent="0.25">
      <c r="A547">
        <v>90</v>
      </c>
      <c r="B547" t="s">
        <v>166</v>
      </c>
      <c r="C547" t="s">
        <v>197</v>
      </c>
      <c r="D547" s="2">
        <v>44927</v>
      </c>
      <c r="E547">
        <v>9150.75</v>
      </c>
      <c r="F547" s="2">
        <v>44967</v>
      </c>
      <c r="G547" s="2">
        <v>44927</v>
      </c>
      <c r="H547" s="2">
        <v>45291</v>
      </c>
      <c r="I547">
        <v>762.56</v>
      </c>
      <c r="J547">
        <v>12</v>
      </c>
      <c r="K547">
        <v>2</v>
      </c>
      <c r="L547">
        <v>0.03</v>
      </c>
      <c r="M547" t="s">
        <v>201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</row>
    <row r="548" spans="1:109" x14ac:dyDescent="0.25">
      <c r="A548">
        <v>90</v>
      </c>
      <c r="B548" t="s">
        <v>166</v>
      </c>
      <c r="C548" t="s">
        <v>197</v>
      </c>
      <c r="D548" s="2">
        <v>45292</v>
      </c>
      <c r="E548">
        <v>8753.57</v>
      </c>
      <c r="F548" s="2">
        <v>45332</v>
      </c>
      <c r="G548" s="2">
        <v>45292</v>
      </c>
      <c r="H548" s="2">
        <v>45657</v>
      </c>
      <c r="I548">
        <v>729.46</v>
      </c>
      <c r="J548">
        <v>12</v>
      </c>
      <c r="K548">
        <v>3</v>
      </c>
      <c r="L548">
        <v>0.03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 x14ac:dyDescent="0.25">
      <c r="A549">
        <v>90</v>
      </c>
      <c r="B549" t="s">
        <v>166</v>
      </c>
      <c r="C549" t="s">
        <v>197</v>
      </c>
      <c r="D549" s="2">
        <v>45658</v>
      </c>
      <c r="E549">
        <v>8373.6299999999992</v>
      </c>
      <c r="F549" s="2">
        <v>45698</v>
      </c>
      <c r="G549" s="2">
        <v>45658</v>
      </c>
      <c r="H549" s="2">
        <v>46022</v>
      </c>
      <c r="I549">
        <v>697.8</v>
      </c>
      <c r="J549">
        <v>12</v>
      </c>
      <c r="K549">
        <v>4</v>
      </c>
      <c r="L549">
        <v>0.03</v>
      </c>
      <c r="M549" t="s">
        <v>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</row>
    <row r="550" spans="1:109" x14ac:dyDescent="0.25">
      <c r="A550">
        <v>90</v>
      </c>
      <c r="B550" t="s">
        <v>166</v>
      </c>
      <c r="C550" t="s">
        <v>197</v>
      </c>
      <c r="D550" s="2">
        <v>46023</v>
      </c>
      <c r="E550">
        <v>8010.18</v>
      </c>
      <c r="F550" s="2">
        <v>46063</v>
      </c>
      <c r="G550" s="2">
        <v>46023</v>
      </c>
      <c r="H550" s="2">
        <v>46387</v>
      </c>
      <c r="I550">
        <v>667.51</v>
      </c>
      <c r="J550">
        <v>12</v>
      </c>
      <c r="K550">
        <v>5</v>
      </c>
      <c r="L550">
        <v>0.03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</row>
    <row r="551" spans="1:109" x14ac:dyDescent="0.25">
      <c r="A551">
        <v>90</v>
      </c>
      <c r="B551" t="s">
        <v>166</v>
      </c>
      <c r="C551" t="s">
        <v>197</v>
      </c>
      <c r="D551" s="2">
        <v>46388</v>
      </c>
      <c r="E551">
        <v>7662.5</v>
      </c>
      <c r="F551" s="2">
        <v>46428</v>
      </c>
      <c r="G551" s="2">
        <v>46388</v>
      </c>
      <c r="H551" s="2">
        <v>46752</v>
      </c>
      <c r="I551">
        <v>638.54</v>
      </c>
      <c r="J551">
        <v>12</v>
      </c>
      <c r="K551">
        <v>6</v>
      </c>
      <c r="L551">
        <v>0.03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 x14ac:dyDescent="0.25">
      <c r="A552">
        <v>91</v>
      </c>
      <c r="B552" t="s">
        <v>167</v>
      </c>
      <c r="C552" t="s">
        <v>200</v>
      </c>
      <c r="D552" s="2">
        <v>44197</v>
      </c>
      <c r="E552">
        <v>10000</v>
      </c>
      <c r="F552" s="2">
        <v>44237</v>
      </c>
      <c r="G552" s="2">
        <v>44197</v>
      </c>
      <c r="H552" s="2">
        <v>44561</v>
      </c>
      <c r="I552">
        <v>833.33</v>
      </c>
      <c r="J552">
        <v>12</v>
      </c>
      <c r="K552">
        <v>0</v>
      </c>
      <c r="L552">
        <v>0.05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 x14ac:dyDescent="0.25">
      <c r="A553">
        <v>91</v>
      </c>
      <c r="B553" t="s">
        <v>167</v>
      </c>
      <c r="C553" t="s">
        <v>200</v>
      </c>
      <c r="D553" s="2">
        <v>44562</v>
      </c>
      <c r="E553">
        <v>8909.09</v>
      </c>
      <c r="F553" s="2">
        <v>44602</v>
      </c>
      <c r="G553" s="2">
        <v>44562</v>
      </c>
      <c r="H553" s="2">
        <v>44926</v>
      </c>
      <c r="I553">
        <v>742.42</v>
      </c>
      <c r="J553">
        <v>12</v>
      </c>
      <c r="K553">
        <v>1</v>
      </c>
      <c r="L553">
        <v>0.03</v>
      </c>
      <c r="M553" t="s">
        <v>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 x14ac:dyDescent="0.25">
      <c r="A554">
        <v>91</v>
      </c>
      <c r="B554" t="s">
        <v>167</v>
      </c>
      <c r="C554" t="s">
        <v>200</v>
      </c>
      <c r="D554" s="2">
        <v>44927</v>
      </c>
      <c r="E554">
        <v>7937.19</v>
      </c>
      <c r="F554" s="2">
        <v>44967</v>
      </c>
      <c r="G554" s="2">
        <v>44927</v>
      </c>
      <c r="H554" s="2">
        <v>45291</v>
      </c>
      <c r="I554">
        <v>661.43</v>
      </c>
      <c r="J554">
        <v>12</v>
      </c>
      <c r="K554">
        <v>2</v>
      </c>
      <c r="L554">
        <v>0.03</v>
      </c>
      <c r="M554" t="s">
        <v>201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 x14ac:dyDescent="0.25">
      <c r="A555">
        <v>91</v>
      </c>
      <c r="B555" t="s">
        <v>167</v>
      </c>
      <c r="C555" t="s">
        <v>200</v>
      </c>
      <c r="D555" s="2">
        <v>45292</v>
      </c>
      <c r="E555">
        <v>7071.31</v>
      </c>
      <c r="F555" s="2">
        <v>45332</v>
      </c>
      <c r="G555" s="2">
        <v>45292</v>
      </c>
      <c r="H555" s="2">
        <v>45657</v>
      </c>
      <c r="I555">
        <v>589.28</v>
      </c>
      <c r="J555">
        <v>12</v>
      </c>
      <c r="K555">
        <v>3</v>
      </c>
      <c r="L555">
        <v>0.03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 x14ac:dyDescent="0.25">
      <c r="A556">
        <v>91</v>
      </c>
      <c r="B556" t="s">
        <v>167</v>
      </c>
      <c r="C556" t="s">
        <v>200</v>
      </c>
      <c r="D556" s="2">
        <v>45658</v>
      </c>
      <c r="E556">
        <v>6299.9</v>
      </c>
      <c r="F556" s="2">
        <v>45698</v>
      </c>
      <c r="G556" s="2">
        <v>45658</v>
      </c>
      <c r="H556" s="2">
        <v>46022</v>
      </c>
      <c r="I556">
        <v>524.99</v>
      </c>
      <c r="J556">
        <v>12</v>
      </c>
      <c r="K556">
        <v>4</v>
      </c>
      <c r="L556">
        <v>0.03</v>
      </c>
      <c r="M556" t="s">
        <v>201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</row>
    <row r="557" spans="1:109" x14ac:dyDescent="0.25">
      <c r="A557">
        <v>91</v>
      </c>
      <c r="B557" t="s">
        <v>167</v>
      </c>
      <c r="C557" t="s">
        <v>200</v>
      </c>
      <c r="D557" s="2">
        <v>46023</v>
      </c>
      <c r="E557">
        <v>5612.64</v>
      </c>
      <c r="F557" s="2">
        <v>46063</v>
      </c>
      <c r="G557" s="2">
        <v>46023</v>
      </c>
      <c r="H557" s="2">
        <v>46387</v>
      </c>
      <c r="I557">
        <v>467.72</v>
      </c>
      <c r="J557">
        <v>12</v>
      </c>
      <c r="K557">
        <v>5</v>
      </c>
      <c r="L557">
        <v>0.03</v>
      </c>
      <c r="M557" t="s">
        <v>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</row>
    <row r="558" spans="1:109" x14ac:dyDescent="0.25">
      <c r="A558">
        <v>91</v>
      </c>
      <c r="B558" t="s">
        <v>167</v>
      </c>
      <c r="C558" t="s">
        <v>200</v>
      </c>
      <c r="D558" s="2">
        <v>46388</v>
      </c>
      <c r="E558">
        <v>5000.3500000000004</v>
      </c>
      <c r="F558" s="2">
        <v>46428</v>
      </c>
      <c r="G558" s="2">
        <v>46388</v>
      </c>
      <c r="H558" s="2">
        <v>46752</v>
      </c>
      <c r="I558">
        <v>416.7</v>
      </c>
      <c r="J558">
        <v>12</v>
      </c>
      <c r="K558">
        <v>6</v>
      </c>
      <c r="L558">
        <v>0.03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 x14ac:dyDescent="0.25">
      <c r="A559">
        <v>92</v>
      </c>
      <c r="B559" t="s">
        <v>168</v>
      </c>
      <c r="C559" t="s">
        <v>196</v>
      </c>
      <c r="D559" s="2">
        <v>44197</v>
      </c>
      <c r="E559">
        <v>30000</v>
      </c>
      <c r="F559" s="2">
        <v>44237</v>
      </c>
      <c r="G559" s="2">
        <v>44197</v>
      </c>
      <c r="H559" s="2">
        <v>44561</v>
      </c>
      <c r="I559">
        <v>2500</v>
      </c>
      <c r="J559">
        <v>12</v>
      </c>
      <c r="K559">
        <v>0</v>
      </c>
      <c r="L559">
        <v>0.05</v>
      </c>
      <c r="M559" t="s">
        <v>201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 x14ac:dyDescent="0.25">
      <c r="A560">
        <v>92</v>
      </c>
      <c r="B560" t="s">
        <v>168</v>
      </c>
      <c r="C560" t="s">
        <v>196</v>
      </c>
      <c r="D560" s="2">
        <v>44562</v>
      </c>
      <c r="E560">
        <v>27578.76</v>
      </c>
      <c r="F560" s="2">
        <v>44602</v>
      </c>
      <c r="G560" s="2">
        <v>44562</v>
      </c>
      <c r="H560" s="2">
        <v>44926</v>
      </c>
      <c r="I560">
        <v>2298.23</v>
      </c>
      <c r="J560">
        <v>12</v>
      </c>
      <c r="K560">
        <v>1</v>
      </c>
      <c r="L560">
        <v>0.03</v>
      </c>
      <c r="M560" t="s">
        <v>201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09" x14ac:dyDescent="0.25">
      <c r="A561">
        <v>92</v>
      </c>
      <c r="B561" t="s">
        <v>168</v>
      </c>
      <c r="C561" t="s">
        <v>196</v>
      </c>
      <c r="D561" s="2">
        <v>44927</v>
      </c>
      <c r="E561">
        <v>25352.94</v>
      </c>
      <c r="F561" s="2">
        <v>44967</v>
      </c>
      <c r="G561" s="2">
        <v>44927</v>
      </c>
      <c r="H561" s="2">
        <v>45291</v>
      </c>
      <c r="I561">
        <v>2112.7399999999998</v>
      </c>
      <c r="J561">
        <v>12</v>
      </c>
      <c r="K561">
        <v>2</v>
      </c>
      <c r="L561">
        <v>0.03</v>
      </c>
      <c r="M561" t="s">
        <v>201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09" x14ac:dyDescent="0.25">
      <c r="A562">
        <v>92</v>
      </c>
      <c r="B562" t="s">
        <v>168</v>
      </c>
      <c r="C562" t="s">
        <v>196</v>
      </c>
      <c r="D562" s="2">
        <v>45292</v>
      </c>
      <c r="E562">
        <v>23306.75</v>
      </c>
      <c r="F562" s="2">
        <v>45332</v>
      </c>
      <c r="G562" s="2">
        <v>45292</v>
      </c>
      <c r="H562" s="2">
        <v>45657</v>
      </c>
      <c r="I562">
        <v>1942.23</v>
      </c>
      <c r="J562">
        <v>12</v>
      </c>
      <c r="K562">
        <v>3</v>
      </c>
      <c r="L562">
        <v>0.03</v>
      </c>
      <c r="M562" t="s">
        <v>201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 x14ac:dyDescent="0.25">
      <c r="A563">
        <v>92</v>
      </c>
      <c r="B563" t="s">
        <v>168</v>
      </c>
      <c r="C563" t="s">
        <v>196</v>
      </c>
      <c r="D563" s="2">
        <v>45658</v>
      </c>
      <c r="E563">
        <v>21425.71</v>
      </c>
      <c r="F563" s="2">
        <v>45698</v>
      </c>
      <c r="G563" s="2">
        <v>45658</v>
      </c>
      <c r="H563" s="2">
        <v>46022</v>
      </c>
      <c r="I563">
        <v>1785.48</v>
      </c>
      <c r="J563">
        <v>12</v>
      </c>
      <c r="K563">
        <v>4</v>
      </c>
      <c r="L563">
        <v>0.03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</row>
    <row r="564" spans="1:109" x14ac:dyDescent="0.25">
      <c r="A564">
        <v>92</v>
      </c>
      <c r="B564" t="s">
        <v>168</v>
      </c>
      <c r="C564" t="s">
        <v>196</v>
      </c>
      <c r="D564" s="2">
        <v>46023</v>
      </c>
      <c r="E564">
        <v>19696.490000000002</v>
      </c>
      <c r="F564" s="2">
        <v>46063</v>
      </c>
      <c r="G564" s="2">
        <v>46023</v>
      </c>
      <c r="H564" s="2">
        <v>46387</v>
      </c>
      <c r="I564">
        <v>1641.37</v>
      </c>
      <c r="J564">
        <v>12</v>
      </c>
      <c r="K564">
        <v>5</v>
      </c>
      <c r="L564">
        <v>0.03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</row>
    <row r="565" spans="1:109" x14ac:dyDescent="0.25">
      <c r="A565">
        <v>92</v>
      </c>
      <c r="B565" t="s">
        <v>168</v>
      </c>
      <c r="C565" t="s">
        <v>196</v>
      </c>
      <c r="D565" s="2">
        <v>46388</v>
      </c>
      <c r="E565">
        <v>18106.82</v>
      </c>
      <c r="F565" s="2">
        <v>46428</v>
      </c>
      <c r="G565" s="2">
        <v>46388</v>
      </c>
      <c r="H565" s="2">
        <v>46752</v>
      </c>
      <c r="I565">
        <v>1508.9</v>
      </c>
      <c r="J565">
        <v>12</v>
      </c>
      <c r="K565">
        <v>6</v>
      </c>
      <c r="L565">
        <v>0.03</v>
      </c>
      <c r="M565" t="s">
        <v>201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</row>
    <row r="566" spans="1:109" x14ac:dyDescent="0.25">
      <c r="A566">
        <v>95</v>
      </c>
      <c r="B566" t="s">
        <v>168</v>
      </c>
      <c r="C566" t="s">
        <v>196</v>
      </c>
      <c r="D566" s="2">
        <v>44197</v>
      </c>
      <c r="E566">
        <v>40000</v>
      </c>
      <c r="F566" s="2">
        <v>44237</v>
      </c>
      <c r="G566" s="2">
        <v>44197</v>
      </c>
      <c r="H566" s="2">
        <v>44561</v>
      </c>
      <c r="I566">
        <v>3333.33</v>
      </c>
      <c r="J566">
        <v>12</v>
      </c>
      <c r="K566">
        <v>0</v>
      </c>
      <c r="L566">
        <v>0.05</v>
      </c>
      <c r="M566" t="s">
        <v>201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</row>
    <row r="567" spans="1:109" x14ac:dyDescent="0.25">
      <c r="A567">
        <v>95</v>
      </c>
      <c r="B567" t="s">
        <v>168</v>
      </c>
      <c r="C567" t="s">
        <v>196</v>
      </c>
      <c r="D567" s="2">
        <v>44562</v>
      </c>
      <c r="E567">
        <v>36771.68</v>
      </c>
      <c r="F567" s="2">
        <v>44602</v>
      </c>
      <c r="G567" s="2">
        <v>44562</v>
      </c>
      <c r="H567" s="2">
        <v>44926</v>
      </c>
      <c r="I567">
        <v>3064.31</v>
      </c>
      <c r="J567">
        <v>12</v>
      </c>
      <c r="K567">
        <v>1</v>
      </c>
      <c r="L567">
        <v>0.03</v>
      </c>
      <c r="M567" t="s">
        <v>201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</row>
    <row r="568" spans="1:109" x14ac:dyDescent="0.25">
      <c r="A568">
        <v>95</v>
      </c>
      <c r="B568" t="s">
        <v>168</v>
      </c>
      <c r="C568" t="s">
        <v>196</v>
      </c>
      <c r="D568" s="2">
        <v>44927</v>
      </c>
      <c r="E568">
        <v>33803.910000000003</v>
      </c>
      <c r="F568" s="2">
        <v>44967</v>
      </c>
      <c r="G568" s="2">
        <v>44927</v>
      </c>
      <c r="H568" s="2">
        <v>45291</v>
      </c>
      <c r="I568">
        <v>2816.99</v>
      </c>
      <c r="J568">
        <v>12</v>
      </c>
      <c r="K568">
        <v>2</v>
      </c>
      <c r="L568">
        <v>0.03</v>
      </c>
      <c r="M568" t="s">
        <v>201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</row>
    <row r="569" spans="1:109" x14ac:dyDescent="0.25">
      <c r="A569">
        <v>95</v>
      </c>
      <c r="B569" t="s">
        <v>168</v>
      </c>
      <c r="C569" t="s">
        <v>196</v>
      </c>
      <c r="D569" s="2">
        <v>45292</v>
      </c>
      <c r="E569">
        <v>31075.67</v>
      </c>
      <c r="F569" s="2">
        <v>45332</v>
      </c>
      <c r="G569" s="2">
        <v>45292</v>
      </c>
      <c r="H569" s="2">
        <v>45657</v>
      </c>
      <c r="I569">
        <v>2589.64</v>
      </c>
      <c r="J569">
        <v>12</v>
      </c>
      <c r="K569">
        <v>3</v>
      </c>
      <c r="L569">
        <v>0.03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09" x14ac:dyDescent="0.25">
      <c r="A570">
        <v>95</v>
      </c>
      <c r="B570" t="s">
        <v>168</v>
      </c>
      <c r="C570" t="s">
        <v>196</v>
      </c>
      <c r="D570" s="2">
        <v>45658</v>
      </c>
      <c r="E570">
        <v>28567.61</v>
      </c>
      <c r="F570" s="2">
        <v>45698</v>
      </c>
      <c r="G570" s="2">
        <v>45658</v>
      </c>
      <c r="H570" s="2">
        <v>46022</v>
      </c>
      <c r="I570">
        <v>2380.63</v>
      </c>
      <c r="J570">
        <v>12</v>
      </c>
      <c r="K570">
        <v>4</v>
      </c>
      <c r="L570">
        <v>0.03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</row>
    <row r="571" spans="1:109" x14ac:dyDescent="0.25">
      <c r="A571">
        <v>95</v>
      </c>
      <c r="B571" t="s">
        <v>168</v>
      </c>
      <c r="C571" t="s">
        <v>196</v>
      </c>
      <c r="D571" s="2">
        <v>46023</v>
      </c>
      <c r="E571">
        <v>26261.98</v>
      </c>
      <c r="F571" s="2">
        <v>46063</v>
      </c>
      <c r="G571" s="2">
        <v>46023</v>
      </c>
      <c r="H571" s="2">
        <v>46387</v>
      </c>
      <c r="I571">
        <v>2188.5</v>
      </c>
      <c r="J571">
        <v>12</v>
      </c>
      <c r="K571">
        <v>5</v>
      </c>
      <c r="L571">
        <v>0.03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</row>
    <row r="572" spans="1:109" x14ac:dyDescent="0.25">
      <c r="A572">
        <v>95</v>
      </c>
      <c r="B572" t="s">
        <v>168</v>
      </c>
      <c r="C572" t="s">
        <v>196</v>
      </c>
      <c r="D572" s="2">
        <v>46388</v>
      </c>
      <c r="E572">
        <v>24142.43</v>
      </c>
      <c r="F572" s="2">
        <v>46428</v>
      </c>
      <c r="G572" s="2">
        <v>46388</v>
      </c>
      <c r="H572" s="2">
        <v>46752</v>
      </c>
      <c r="I572">
        <v>2011.87</v>
      </c>
      <c r="J572">
        <v>12</v>
      </c>
      <c r="K572">
        <v>6</v>
      </c>
      <c r="L572">
        <v>0.03</v>
      </c>
      <c r="M572" t="s">
        <v>201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09" x14ac:dyDescent="0.25">
      <c r="A573">
        <v>96</v>
      </c>
      <c r="B573" t="s">
        <v>169</v>
      </c>
      <c r="C573" t="s">
        <v>199</v>
      </c>
      <c r="D573" s="2">
        <v>44197</v>
      </c>
      <c r="E573">
        <v>60000</v>
      </c>
      <c r="F573" s="2">
        <v>44237</v>
      </c>
      <c r="G573" s="2">
        <v>44197</v>
      </c>
      <c r="H573" s="2">
        <v>44561</v>
      </c>
      <c r="I573">
        <v>5000</v>
      </c>
      <c r="J573">
        <v>12</v>
      </c>
      <c r="K573">
        <v>0</v>
      </c>
      <c r="L573">
        <v>0.05</v>
      </c>
      <c r="M573" t="s">
        <v>201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09" x14ac:dyDescent="0.25">
      <c r="A574">
        <v>96</v>
      </c>
      <c r="B574" t="s">
        <v>169</v>
      </c>
      <c r="C574" t="s">
        <v>199</v>
      </c>
      <c r="D574" s="2">
        <v>44562</v>
      </c>
      <c r="E574">
        <v>53726.73</v>
      </c>
      <c r="F574" s="2">
        <v>44602</v>
      </c>
      <c r="G574" s="2">
        <v>44562</v>
      </c>
      <c r="H574" s="2">
        <v>44926</v>
      </c>
      <c r="I574">
        <v>4477.2299999999996</v>
      </c>
      <c r="J574">
        <v>12</v>
      </c>
      <c r="K574">
        <v>1</v>
      </c>
      <c r="L574">
        <v>0.03</v>
      </c>
      <c r="M574" t="s">
        <v>201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09" x14ac:dyDescent="0.25">
      <c r="A575">
        <v>96</v>
      </c>
      <c r="B575" t="s">
        <v>169</v>
      </c>
      <c r="C575" t="s">
        <v>199</v>
      </c>
      <c r="D575" s="2">
        <v>44927</v>
      </c>
      <c r="E575">
        <v>48109.36</v>
      </c>
      <c r="F575" s="2">
        <v>44967</v>
      </c>
      <c r="G575" s="2">
        <v>44927</v>
      </c>
      <c r="H575" s="2">
        <v>45291</v>
      </c>
      <c r="I575">
        <v>4009.11</v>
      </c>
      <c r="J575">
        <v>12</v>
      </c>
      <c r="K575">
        <v>2</v>
      </c>
      <c r="L575">
        <v>0.03</v>
      </c>
      <c r="M575" t="s">
        <v>201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09" x14ac:dyDescent="0.25">
      <c r="A576">
        <v>96</v>
      </c>
      <c r="B576" t="s">
        <v>169</v>
      </c>
      <c r="C576" t="s">
        <v>199</v>
      </c>
      <c r="D576" s="2">
        <v>45292</v>
      </c>
      <c r="E576">
        <v>43079.32</v>
      </c>
      <c r="F576" s="2">
        <v>45332</v>
      </c>
      <c r="G576" s="2">
        <v>45292</v>
      </c>
      <c r="H576" s="2">
        <v>45657</v>
      </c>
      <c r="I576">
        <v>3589.94</v>
      </c>
      <c r="J576">
        <v>12</v>
      </c>
      <c r="K576">
        <v>3</v>
      </c>
      <c r="L576">
        <v>0.03</v>
      </c>
      <c r="M576" t="s">
        <v>201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 x14ac:dyDescent="0.25">
      <c r="A577">
        <v>96</v>
      </c>
      <c r="B577" t="s">
        <v>169</v>
      </c>
      <c r="C577" t="s">
        <v>199</v>
      </c>
      <c r="D577" s="2">
        <v>45658</v>
      </c>
      <c r="E577">
        <v>38575.18</v>
      </c>
      <c r="F577" s="2">
        <v>45698</v>
      </c>
      <c r="G577" s="2">
        <v>45658</v>
      </c>
      <c r="H577" s="2">
        <v>46022</v>
      </c>
      <c r="I577">
        <v>3214.6</v>
      </c>
      <c r="J577">
        <v>12</v>
      </c>
      <c r="K577">
        <v>4</v>
      </c>
      <c r="L577">
        <v>0.03</v>
      </c>
      <c r="M577" t="s">
        <v>201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</row>
    <row r="578" spans="1:109" x14ac:dyDescent="0.25">
      <c r="A578">
        <v>96</v>
      </c>
      <c r="B578" t="s">
        <v>169</v>
      </c>
      <c r="C578" t="s">
        <v>199</v>
      </c>
      <c r="D578" s="2">
        <v>46023</v>
      </c>
      <c r="E578">
        <v>34541.97</v>
      </c>
      <c r="F578" s="2">
        <v>46063</v>
      </c>
      <c r="G578" s="2">
        <v>46023</v>
      </c>
      <c r="H578" s="2">
        <v>46387</v>
      </c>
      <c r="I578">
        <v>2878.5</v>
      </c>
      <c r="J578">
        <v>12</v>
      </c>
      <c r="K578">
        <v>5</v>
      </c>
      <c r="L578">
        <v>0.03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</row>
    <row r="579" spans="1:109" x14ac:dyDescent="0.25">
      <c r="A579">
        <v>96</v>
      </c>
      <c r="B579" t="s">
        <v>169</v>
      </c>
      <c r="C579" t="s">
        <v>199</v>
      </c>
      <c r="D579" s="2">
        <v>46388</v>
      </c>
      <c r="E579">
        <v>30930.46</v>
      </c>
      <c r="F579" s="2">
        <v>46428</v>
      </c>
      <c r="G579" s="2">
        <v>46388</v>
      </c>
      <c r="H579" s="2">
        <v>46752</v>
      </c>
      <c r="I579">
        <v>2577.54</v>
      </c>
      <c r="J579">
        <v>12</v>
      </c>
      <c r="K579">
        <v>6</v>
      </c>
      <c r="L579">
        <v>0.03</v>
      </c>
      <c r="M579" t="s">
        <v>201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 x14ac:dyDescent="0.25">
      <c r="A580">
        <v>97</v>
      </c>
      <c r="B580" t="s">
        <v>170</v>
      </c>
      <c r="C580" t="s">
        <v>198</v>
      </c>
      <c r="D580" s="2">
        <v>44136</v>
      </c>
      <c r="E580">
        <v>24800</v>
      </c>
      <c r="F580" s="2">
        <v>44176</v>
      </c>
      <c r="G580" s="2">
        <v>44136</v>
      </c>
      <c r="H580" s="2">
        <v>44592</v>
      </c>
      <c r="I580">
        <v>1653.33</v>
      </c>
      <c r="J580">
        <v>15</v>
      </c>
      <c r="K580">
        <v>0</v>
      </c>
      <c r="L580">
        <v>0.05</v>
      </c>
      <c r="M580" t="s">
        <v>201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 x14ac:dyDescent="0.25">
      <c r="A581">
        <v>97</v>
      </c>
      <c r="B581" t="s">
        <v>170</v>
      </c>
      <c r="C581" t="s">
        <v>198</v>
      </c>
      <c r="D581" s="2">
        <v>44593</v>
      </c>
      <c r="E581">
        <v>23747.27</v>
      </c>
      <c r="F581" s="2">
        <v>44633</v>
      </c>
      <c r="G581" s="2">
        <v>44593</v>
      </c>
      <c r="H581" s="2">
        <v>45046</v>
      </c>
      <c r="I581">
        <v>1583.15</v>
      </c>
      <c r="J581">
        <v>15</v>
      </c>
      <c r="K581">
        <v>1</v>
      </c>
      <c r="L581">
        <v>0.03</v>
      </c>
      <c r="M581" t="s">
        <v>201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 x14ac:dyDescent="0.25">
      <c r="A582">
        <v>97</v>
      </c>
      <c r="B582" t="s">
        <v>170</v>
      </c>
      <c r="C582" t="s">
        <v>198</v>
      </c>
      <c r="D582" s="2">
        <v>45047</v>
      </c>
      <c r="E582">
        <v>22739.22</v>
      </c>
      <c r="F582" s="2">
        <v>45087</v>
      </c>
      <c r="G582" s="2">
        <v>45047</v>
      </c>
      <c r="H582" s="2">
        <v>45504</v>
      </c>
      <c r="I582">
        <v>1515.95</v>
      </c>
      <c r="J582">
        <v>15</v>
      </c>
      <c r="K582">
        <v>2</v>
      </c>
      <c r="L582">
        <v>0.03</v>
      </c>
      <c r="M582" t="s">
        <v>201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 x14ac:dyDescent="0.25">
      <c r="A583">
        <v>97</v>
      </c>
      <c r="B583" t="s">
        <v>170</v>
      </c>
      <c r="C583" t="s">
        <v>198</v>
      </c>
      <c r="D583" s="2">
        <v>45505</v>
      </c>
      <c r="E583">
        <v>21773.96</v>
      </c>
      <c r="F583" s="2">
        <v>45545</v>
      </c>
      <c r="G583" s="2">
        <v>45505</v>
      </c>
      <c r="H583" s="2">
        <v>45961</v>
      </c>
      <c r="I583">
        <v>1451.6</v>
      </c>
      <c r="J583">
        <v>15</v>
      </c>
      <c r="K583">
        <v>3</v>
      </c>
      <c r="L583">
        <v>0.03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 x14ac:dyDescent="0.25">
      <c r="A584">
        <v>97</v>
      </c>
      <c r="B584" t="s">
        <v>170</v>
      </c>
      <c r="C584" t="s">
        <v>198</v>
      </c>
      <c r="D584" s="2">
        <v>45962</v>
      </c>
      <c r="E584">
        <v>20849.68</v>
      </c>
      <c r="F584" s="2">
        <v>46002</v>
      </c>
      <c r="G584" s="2">
        <v>45962</v>
      </c>
      <c r="H584" s="2">
        <v>46418</v>
      </c>
      <c r="I584">
        <v>1389.98</v>
      </c>
      <c r="J584">
        <v>15</v>
      </c>
      <c r="K584">
        <v>4</v>
      </c>
      <c r="L584">
        <v>0.03</v>
      </c>
      <c r="M584" t="s">
        <v>201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</row>
    <row r="585" spans="1:109" x14ac:dyDescent="0.25">
      <c r="A585">
        <v>97</v>
      </c>
      <c r="B585" t="s">
        <v>170</v>
      </c>
      <c r="C585" t="s">
        <v>198</v>
      </c>
      <c r="D585" s="2">
        <v>46419</v>
      </c>
      <c r="E585">
        <v>19964.63</v>
      </c>
      <c r="F585" s="2">
        <v>46459</v>
      </c>
      <c r="G585" s="2">
        <v>46419</v>
      </c>
      <c r="H585" s="2">
        <v>46873</v>
      </c>
      <c r="I585">
        <v>1330.98</v>
      </c>
      <c r="J585">
        <v>15</v>
      </c>
      <c r="K585">
        <v>5</v>
      </c>
      <c r="L585">
        <v>0.03</v>
      </c>
      <c r="M585" t="s">
        <v>201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 x14ac:dyDescent="0.25">
      <c r="A586">
        <v>99</v>
      </c>
      <c r="B586" t="s">
        <v>171</v>
      </c>
      <c r="C586" t="s">
        <v>199</v>
      </c>
      <c r="D586" s="2">
        <v>44228</v>
      </c>
      <c r="E586">
        <v>20000</v>
      </c>
      <c r="F586" s="2">
        <v>44268</v>
      </c>
      <c r="G586" s="2">
        <v>44228</v>
      </c>
      <c r="H586" s="2">
        <v>44592</v>
      </c>
      <c r="I586">
        <v>1666.67</v>
      </c>
      <c r="J586">
        <v>12</v>
      </c>
      <c r="K586">
        <v>0</v>
      </c>
      <c r="L586">
        <v>0.05</v>
      </c>
      <c r="M586" t="s">
        <v>201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 x14ac:dyDescent="0.25">
      <c r="A587">
        <v>99</v>
      </c>
      <c r="B587" t="s">
        <v>171</v>
      </c>
      <c r="C587" t="s">
        <v>199</v>
      </c>
      <c r="D587" s="2">
        <v>44593</v>
      </c>
      <c r="E587">
        <v>17908.91</v>
      </c>
      <c r="F587" s="2">
        <v>44633</v>
      </c>
      <c r="G587" s="2">
        <v>44593</v>
      </c>
      <c r="H587" s="2">
        <v>44957</v>
      </c>
      <c r="I587">
        <v>1492.41</v>
      </c>
      <c r="J587">
        <v>12</v>
      </c>
      <c r="K587">
        <v>1</v>
      </c>
      <c r="L587">
        <v>0.03</v>
      </c>
      <c r="M587" t="s">
        <v>201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 x14ac:dyDescent="0.25">
      <c r="A588">
        <v>99</v>
      </c>
      <c r="B588" t="s">
        <v>171</v>
      </c>
      <c r="C588" t="s">
        <v>199</v>
      </c>
      <c r="D588" s="2">
        <v>44958</v>
      </c>
      <c r="E588">
        <v>16036.45</v>
      </c>
      <c r="F588" s="2">
        <v>44998</v>
      </c>
      <c r="G588" s="2">
        <v>44958</v>
      </c>
      <c r="H588" s="2">
        <v>45322</v>
      </c>
      <c r="I588">
        <v>1336.37</v>
      </c>
      <c r="J588">
        <v>12</v>
      </c>
      <c r="K588">
        <v>2</v>
      </c>
      <c r="L588">
        <v>0.03</v>
      </c>
      <c r="M588" t="s">
        <v>201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 x14ac:dyDescent="0.25">
      <c r="A589">
        <v>99</v>
      </c>
      <c r="B589" t="s">
        <v>171</v>
      </c>
      <c r="C589" t="s">
        <v>199</v>
      </c>
      <c r="D589" s="2">
        <v>45323</v>
      </c>
      <c r="E589">
        <v>14359.77</v>
      </c>
      <c r="F589" s="2">
        <v>45363</v>
      </c>
      <c r="G589" s="2">
        <v>45323</v>
      </c>
      <c r="H589" s="2">
        <v>45688</v>
      </c>
      <c r="I589">
        <v>1196.6500000000001</v>
      </c>
      <c r="J589">
        <v>12</v>
      </c>
      <c r="K589">
        <v>3</v>
      </c>
      <c r="L589">
        <v>0.03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 x14ac:dyDescent="0.25">
      <c r="A590">
        <v>99</v>
      </c>
      <c r="B590" t="s">
        <v>171</v>
      </c>
      <c r="C590" t="s">
        <v>199</v>
      </c>
      <c r="D590" s="2">
        <v>45689</v>
      </c>
      <c r="E590">
        <v>12858.39</v>
      </c>
      <c r="F590" s="2">
        <v>45729</v>
      </c>
      <c r="G590" s="2">
        <v>45689</v>
      </c>
      <c r="H590" s="2">
        <v>46053</v>
      </c>
      <c r="I590">
        <v>1071.53</v>
      </c>
      <c r="J590">
        <v>12</v>
      </c>
      <c r="K590">
        <v>4</v>
      </c>
      <c r="L590">
        <v>0.03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 x14ac:dyDescent="0.25">
      <c r="A591">
        <v>99</v>
      </c>
      <c r="B591" t="s">
        <v>171</v>
      </c>
      <c r="C591" t="s">
        <v>199</v>
      </c>
      <c r="D591" s="2">
        <v>46054</v>
      </c>
      <c r="E591">
        <v>11513.99</v>
      </c>
      <c r="F591" s="2">
        <v>46094</v>
      </c>
      <c r="G591" s="2">
        <v>46054</v>
      </c>
      <c r="H591" s="2">
        <v>46418</v>
      </c>
      <c r="I591">
        <v>959.5</v>
      </c>
      <c r="J591">
        <v>12</v>
      </c>
      <c r="K591">
        <v>5</v>
      </c>
      <c r="L591">
        <v>0.03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</row>
    <row r="592" spans="1:109" x14ac:dyDescent="0.25">
      <c r="A592">
        <v>99</v>
      </c>
      <c r="B592" t="s">
        <v>171</v>
      </c>
      <c r="C592" t="s">
        <v>199</v>
      </c>
      <c r="D592" s="2">
        <v>46419</v>
      </c>
      <c r="E592">
        <v>10310.15</v>
      </c>
      <c r="F592" s="2">
        <v>46459</v>
      </c>
      <c r="G592" s="2">
        <v>46419</v>
      </c>
      <c r="H592" s="2">
        <v>46783</v>
      </c>
      <c r="I592">
        <v>859.18</v>
      </c>
      <c r="J592">
        <v>12</v>
      </c>
      <c r="K592">
        <v>6</v>
      </c>
      <c r="L592">
        <v>0.03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</row>
    <row r="593" spans="1:109" x14ac:dyDescent="0.25">
      <c r="A593">
        <v>102</v>
      </c>
      <c r="B593" t="s">
        <v>171</v>
      </c>
      <c r="C593" t="s">
        <v>199</v>
      </c>
      <c r="D593" s="2">
        <v>44228</v>
      </c>
      <c r="E593">
        <v>4000</v>
      </c>
      <c r="F593" s="2">
        <v>44268</v>
      </c>
      <c r="G593" s="2">
        <v>44228</v>
      </c>
      <c r="H593" s="2">
        <v>44592</v>
      </c>
      <c r="I593">
        <v>333.33</v>
      </c>
      <c r="J593">
        <v>12</v>
      </c>
      <c r="K593">
        <v>0</v>
      </c>
      <c r="L593">
        <v>0.05</v>
      </c>
      <c r="M593" t="s">
        <v>201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 x14ac:dyDescent="0.25">
      <c r="A594">
        <v>102</v>
      </c>
      <c r="B594" t="s">
        <v>171</v>
      </c>
      <c r="C594" t="s">
        <v>199</v>
      </c>
      <c r="D594" s="2">
        <v>44593</v>
      </c>
      <c r="E594">
        <v>3581.78</v>
      </c>
      <c r="F594" s="2">
        <v>44633</v>
      </c>
      <c r="G594" s="2">
        <v>44593</v>
      </c>
      <c r="H594" s="2">
        <v>44957</v>
      </c>
      <c r="I594">
        <v>298.48</v>
      </c>
      <c r="J594">
        <v>12</v>
      </c>
      <c r="K594">
        <v>1</v>
      </c>
      <c r="L594">
        <v>0.03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</row>
    <row r="595" spans="1:109" x14ac:dyDescent="0.25">
      <c r="A595">
        <v>102</v>
      </c>
      <c r="B595" t="s">
        <v>171</v>
      </c>
      <c r="C595" t="s">
        <v>199</v>
      </c>
      <c r="D595" s="2">
        <v>44958</v>
      </c>
      <c r="E595">
        <v>3207.29</v>
      </c>
      <c r="F595" s="2">
        <v>44998</v>
      </c>
      <c r="G595" s="2">
        <v>44958</v>
      </c>
      <c r="H595" s="2">
        <v>45322</v>
      </c>
      <c r="I595">
        <v>267.27</v>
      </c>
      <c r="J595">
        <v>12</v>
      </c>
      <c r="K595">
        <v>2</v>
      </c>
      <c r="L595">
        <v>0.03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</row>
    <row r="596" spans="1:109" x14ac:dyDescent="0.25">
      <c r="A596">
        <v>102</v>
      </c>
      <c r="B596" t="s">
        <v>171</v>
      </c>
      <c r="C596" t="s">
        <v>199</v>
      </c>
      <c r="D596" s="2">
        <v>45323</v>
      </c>
      <c r="E596">
        <v>2871.95</v>
      </c>
      <c r="F596" s="2">
        <v>45363</v>
      </c>
      <c r="G596" s="2">
        <v>45323</v>
      </c>
      <c r="H596" s="2">
        <v>45688</v>
      </c>
      <c r="I596">
        <v>239.33</v>
      </c>
      <c r="J596">
        <v>12</v>
      </c>
      <c r="K596">
        <v>3</v>
      </c>
      <c r="L596">
        <v>0.03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</row>
    <row r="597" spans="1:109" x14ac:dyDescent="0.25">
      <c r="A597">
        <v>102</v>
      </c>
      <c r="B597" t="s">
        <v>171</v>
      </c>
      <c r="C597" t="s">
        <v>199</v>
      </c>
      <c r="D597" s="2">
        <v>45689</v>
      </c>
      <c r="E597">
        <v>2571.6799999999998</v>
      </c>
      <c r="F597" s="2">
        <v>45729</v>
      </c>
      <c r="G597" s="2">
        <v>45689</v>
      </c>
      <c r="H597" s="2">
        <v>46053</v>
      </c>
      <c r="I597">
        <v>214.31</v>
      </c>
      <c r="J597">
        <v>12</v>
      </c>
      <c r="K597">
        <v>4</v>
      </c>
      <c r="L597">
        <v>0.03</v>
      </c>
      <c r="M597" t="s">
        <v>201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 x14ac:dyDescent="0.25">
      <c r="A598">
        <v>102</v>
      </c>
      <c r="B598" t="s">
        <v>171</v>
      </c>
      <c r="C598" t="s">
        <v>199</v>
      </c>
      <c r="D598" s="2">
        <v>46054</v>
      </c>
      <c r="E598">
        <v>2302.8000000000002</v>
      </c>
      <c r="F598" s="2">
        <v>46094</v>
      </c>
      <c r="G598" s="2">
        <v>46054</v>
      </c>
      <c r="H598" s="2">
        <v>46418</v>
      </c>
      <c r="I598">
        <v>191.9</v>
      </c>
      <c r="J598">
        <v>12</v>
      </c>
      <c r="K598">
        <v>5</v>
      </c>
      <c r="L598">
        <v>0.03</v>
      </c>
      <c r="M598" t="s">
        <v>201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</row>
    <row r="599" spans="1:109" x14ac:dyDescent="0.25">
      <c r="A599">
        <v>102</v>
      </c>
      <c r="B599" t="s">
        <v>171</v>
      </c>
      <c r="C599" t="s">
        <v>199</v>
      </c>
      <c r="D599" s="2">
        <v>46419</v>
      </c>
      <c r="E599">
        <v>2062.0300000000002</v>
      </c>
      <c r="F599" s="2">
        <v>46459</v>
      </c>
      <c r="G599" s="2">
        <v>46419</v>
      </c>
      <c r="H599" s="2">
        <v>46783</v>
      </c>
      <c r="I599">
        <v>171.84</v>
      </c>
      <c r="J599">
        <v>12</v>
      </c>
      <c r="K599">
        <v>6</v>
      </c>
      <c r="L599">
        <v>0.03</v>
      </c>
      <c r="M599" t="s">
        <v>201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 x14ac:dyDescent="0.25">
      <c r="A600">
        <v>103</v>
      </c>
      <c r="B600" t="s">
        <v>121</v>
      </c>
      <c r="C600" t="s">
        <v>200</v>
      </c>
      <c r="D600" s="2">
        <v>44197</v>
      </c>
      <c r="E600">
        <v>260000</v>
      </c>
      <c r="F600" s="2">
        <v>44237</v>
      </c>
      <c r="G600" s="2">
        <v>44197</v>
      </c>
      <c r="H600" s="2">
        <v>44592</v>
      </c>
      <c r="I600">
        <v>20000</v>
      </c>
      <c r="J600">
        <v>13</v>
      </c>
      <c r="K600">
        <v>0</v>
      </c>
      <c r="L600">
        <v>0.05</v>
      </c>
      <c r="M600" t="s">
        <v>201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 x14ac:dyDescent="0.25">
      <c r="A601">
        <v>103</v>
      </c>
      <c r="B601" t="s">
        <v>121</v>
      </c>
      <c r="C601" t="s">
        <v>200</v>
      </c>
      <c r="D601" s="2">
        <v>44593</v>
      </c>
      <c r="E601">
        <v>231636.36</v>
      </c>
      <c r="F601" s="2">
        <v>44633</v>
      </c>
      <c r="G601" s="2">
        <v>44593</v>
      </c>
      <c r="H601" s="2">
        <v>44985</v>
      </c>
      <c r="I601">
        <v>17818.18</v>
      </c>
      <c r="J601">
        <v>13</v>
      </c>
      <c r="K601">
        <v>1</v>
      </c>
      <c r="L601">
        <v>0.03</v>
      </c>
      <c r="M601" t="s">
        <v>201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 x14ac:dyDescent="0.25">
      <c r="A602">
        <v>103</v>
      </c>
      <c r="B602" t="s">
        <v>121</v>
      </c>
      <c r="C602" t="s">
        <v>200</v>
      </c>
      <c r="D602" s="2">
        <v>44986</v>
      </c>
      <c r="E602">
        <v>206366.94</v>
      </c>
      <c r="F602" s="2">
        <v>45026</v>
      </c>
      <c r="G602" s="2">
        <v>44986</v>
      </c>
      <c r="H602" s="2">
        <v>45382</v>
      </c>
      <c r="I602">
        <v>15874.38</v>
      </c>
      <c r="J602">
        <v>13</v>
      </c>
      <c r="K602">
        <v>2</v>
      </c>
      <c r="L602">
        <v>0.03</v>
      </c>
      <c r="M602" t="s">
        <v>201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 x14ac:dyDescent="0.25">
      <c r="A603">
        <v>103</v>
      </c>
      <c r="B603" t="s">
        <v>121</v>
      </c>
      <c r="C603" t="s">
        <v>200</v>
      </c>
      <c r="D603" s="2">
        <v>45383</v>
      </c>
      <c r="E603">
        <v>183854.18</v>
      </c>
      <c r="F603" s="2">
        <v>45423</v>
      </c>
      <c r="G603" s="2">
        <v>45383</v>
      </c>
      <c r="H603" s="2">
        <v>45777</v>
      </c>
      <c r="I603">
        <v>14142.63</v>
      </c>
      <c r="J603">
        <v>13</v>
      </c>
      <c r="K603">
        <v>3</v>
      </c>
      <c r="L603">
        <v>0.03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 x14ac:dyDescent="0.25">
      <c r="A604">
        <v>103</v>
      </c>
      <c r="B604" t="s">
        <v>121</v>
      </c>
      <c r="C604" t="s">
        <v>200</v>
      </c>
      <c r="D604" s="2">
        <v>45778</v>
      </c>
      <c r="E604">
        <v>163797.35999999999</v>
      </c>
      <c r="F604" s="2">
        <v>45818</v>
      </c>
      <c r="G604" s="2">
        <v>45778</v>
      </c>
      <c r="H604" s="2">
        <v>46173</v>
      </c>
      <c r="I604">
        <v>12599.8</v>
      </c>
      <c r="J604">
        <v>13</v>
      </c>
      <c r="K604">
        <v>4</v>
      </c>
      <c r="L604">
        <v>0.03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 x14ac:dyDescent="0.25">
      <c r="A605">
        <v>103</v>
      </c>
      <c r="B605" t="s">
        <v>121</v>
      </c>
      <c r="C605" t="s">
        <v>200</v>
      </c>
      <c r="D605" s="2">
        <v>46174</v>
      </c>
      <c r="E605">
        <v>145928.56</v>
      </c>
      <c r="F605" s="2">
        <v>46214</v>
      </c>
      <c r="G605" s="2">
        <v>46174</v>
      </c>
      <c r="H605" s="2">
        <v>46568</v>
      </c>
      <c r="I605">
        <v>11225.27</v>
      </c>
      <c r="J605">
        <v>13</v>
      </c>
      <c r="K605">
        <v>5</v>
      </c>
      <c r="L605">
        <v>0.03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</row>
    <row r="606" spans="1:109" x14ac:dyDescent="0.25">
      <c r="A606">
        <v>104</v>
      </c>
      <c r="B606" t="s">
        <v>172</v>
      </c>
      <c r="C606" t="s">
        <v>197</v>
      </c>
      <c r="D606" s="2">
        <v>44228</v>
      </c>
      <c r="E606">
        <v>10000</v>
      </c>
      <c r="F606" s="2">
        <v>44268</v>
      </c>
      <c r="G606" s="2">
        <v>44228</v>
      </c>
      <c r="H606" s="2">
        <v>44592</v>
      </c>
      <c r="I606">
        <v>833.33</v>
      </c>
      <c r="J606">
        <v>12</v>
      </c>
      <c r="K606">
        <v>0</v>
      </c>
      <c r="L606">
        <v>0.05</v>
      </c>
      <c r="M606" t="s">
        <v>201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 x14ac:dyDescent="0.25">
      <c r="A607">
        <v>104</v>
      </c>
      <c r="B607" t="s">
        <v>172</v>
      </c>
      <c r="C607" t="s">
        <v>197</v>
      </c>
      <c r="D607" s="2">
        <v>44593</v>
      </c>
      <c r="E607">
        <v>9565.9599999999991</v>
      </c>
      <c r="F607" s="2">
        <v>44633</v>
      </c>
      <c r="G607" s="2">
        <v>44593</v>
      </c>
      <c r="H607" s="2">
        <v>44957</v>
      </c>
      <c r="I607">
        <v>797.16</v>
      </c>
      <c r="J607">
        <v>12</v>
      </c>
      <c r="K607">
        <v>1</v>
      </c>
      <c r="L607">
        <v>0.03</v>
      </c>
      <c r="M607" t="s">
        <v>201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 x14ac:dyDescent="0.25">
      <c r="A608">
        <v>104</v>
      </c>
      <c r="B608" t="s">
        <v>172</v>
      </c>
      <c r="C608" t="s">
        <v>197</v>
      </c>
      <c r="D608" s="2">
        <v>44958</v>
      </c>
      <c r="E608">
        <v>9150.75</v>
      </c>
      <c r="F608" s="2">
        <v>44998</v>
      </c>
      <c r="G608" s="2">
        <v>44958</v>
      </c>
      <c r="H608" s="2">
        <v>45322</v>
      </c>
      <c r="I608">
        <v>762.56</v>
      </c>
      <c r="J608">
        <v>12</v>
      </c>
      <c r="K608">
        <v>2</v>
      </c>
      <c r="L608">
        <v>0.03</v>
      </c>
      <c r="M608" t="s">
        <v>201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09" x14ac:dyDescent="0.25">
      <c r="A609">
        <v>104</v>
      </c>
      <c r="B609" t="s">
        <v>172</v>
      </c>
      <c r="C609" t="s">
        <v>197</v>
      </c>
      <c r="D609" s="2">
        <v>45323</v>
      </c>
      <c r="E609">
        <v>8753.57</v>
      </c>
      <c r="F609" s="2">
        <v>45363</v>
      </c>
      <c r="G609" s="2">
        <v>45323</v>
      </c>
      <c r="H609" s="2">
        <v>45688</v>
      </c>
      <c r="I609">
        <v>729.46</v>
      </c>
      <c r="J609">
        <v>12</v>
      </c>
      <c r="K609">
        <v>3</v>
      </c>
      <c r="L609">
        <v>0.03</v>
      </c>
      <c r="M609" t="s">
        <v>201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09" x14ac:dyDescent="0.25">
      <c r="A610">
        <v>104</v>
      </c>
      <c r="B610" t="s">
        <v>172</v>
      </c>
      <c r="C610" t="s">
        <v>197</v>
      </c>
      <c r="D610" s="2">
        <v>45689</v>
      </c>
      <c r="E610">
        <v>8373.6299999999992</v>
      </c>
      <c r="F610" s="2">
        <v>45729</v>
      </c>
      <c r="G610" s="2">
        <v>45689</v>
      </c>
      <c r="H610" s="2">
        <v>46053</v>
      </c>
      <c r="I610">
        <v>697.8</v>
      </c>
      <c r="J610">
        <v>12</v>
      </c>
      <c r="K610">
        <v>4</v>
      </c>
      <c r="L610">
        <v>0.03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09" x14ac:dyDescent="0.25">
      <c r="A611">
        <v>104</v>
      </c>
      <c r="B611" t="s">
        <v>172</v>
      </c>
      <c r="C611" t="s">
        <v>197</v>
      </c>
      <c r="D611" s="2">
        <v>46054</v>
      </c>
      <c r="E611">
        <v>8010.18</v>
      </c>
      <c r="F611" s="2">
        <v>46094</v>
      </c>
      <c r="G611" s="2">
        <v>46054</v>
      </c>
      <c r="H611" s="2">
        <v>46418</v>
      </c>
      <c r="I611">
        <v>667.51</v>
      </c>
      <c r="J611">
        <v>12</v>
      </c>
      <c r="K611">
        <v>5</v>
      </c>
      <c r="L611">
        <v>0.03</v>
      </c>
      <c r="M611" t="s">
        <v>201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</row>
    <row r="612" spans="1:109" x14ac:dyDescent="0.25">
      <c r="A612">
        <v>104</v>
      </c>
      <c r="B612" t="s">
        <v>172</v>
      </c>
      <c r="C612" t="s">
        <v>197</v>
      </c>
      <c r="D612" s="2">
        <v>46419</v>
      </c>
      <c r="E612">
        <v>7662.5</v>
      </c>
      <c r="F612" s="2">
        <v>46459</v>
      </c>
      <c r="G612" s="2">
        <v>46419</v>
      </c>
      <c r="H612" s="2">
        <v>46783</v>
      </c>
      <c r="I612">
        <v>638.54</v>
      </c>
      <c r="J612">
        <v>12</v>
      </c>
      <c r="K612">
        <v>6</v>
      </c>
      <c r="L612">
        <v>0.03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</row>
    <row r="613" spans="1:109" x14ac:dyDescent="0.25">
      <c r="A613">
        <v>105</v>
      </c>
      <c r="B613" t="s">
        <v>173</v>
      </c>
      <c r="C613" t="s">
        <v>196</v>
      </c>
      <c r="D613" s="2">
        <v>44228</v>
      </c>
      <c r="E613">
        <v>20000</v>
      </c>
      <c r="F613" s="2">
        <v>44268</v>
      </c>
      <c r="G613" s="2">
        <v>44228</v>
      </c>
      <c r="H613" s="2">
        <v>44592</v>
      </c>
      <c r="I613">
        <v>1666.67</v>
      </c>
      <c r="J613">
        <v>12</v>
      </c>
      <c r="K613">
        <v>0</v>
      </c>
      <c r="L613">
        <v>0.05</v>
      </c>
      <c r="M613" t="s">
        <v>201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</row>
    <row r="614" spans="1:109" x14ac:dyDescent="0.25">
      <c r="A614">
        <v>105</v>
      </c>
      <c r="B614" t="s">
        <v>173</v>
      </c>
      <c r="C614" t="s">
        <v>196</v>
      </c>
      <c r="D614" s="2">
        <v>44593</v>
      </c>
      <c r="E614">
        <v>18385.84</v>
      </c>
      <c r="F614" s="2">
        <v>44633</v>
      </c>
      <c r="G614" s="2">
        <v>44593</v>
      </c>
      <c r="H614" s="2">
        <v>44957</v>
      </c>
      <c r="I614">
        <v>1532.15</v>
      </c>
      <c r="J614">
        <v>12</v>
      </c>
      <c r="K614">
        <v>1</v>
      </c>
      <c r="L614">
        <v>0.03</v>
      </c>
      <c r="M614" t="s">
        <v>201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 x14ac:dyDescent="0.25">
      <c r="A615">
        <v>105</v>
      </c>
      <c r="B615" t="s">
        <v>173</v>
      </c>
      <c r="C615" t="s">
        <v>196</v>
      </c>
      <c r="D615" s="2">
        <v>44958</v>
      </c>
      <c r="E615">
        <v>16901.96</v>
      </c>
      <c r="F615" s="2">
        <v>44998</v>
      </c>
      <c r="G615" s="2">
        <v>44958</v>
      </c>
      <c r="H615" s="2">
        <v>45322</v>
      </c>
      <c r="I615">
        <v>1408.5</v>
      </c>
      <c r="J615">
        <v>12</v>
      </c>
      <c r="K615">
        <v>2</v>
      </c>
      <c r="L615">
        <v>0.03</v>
      </c>
      <c r="M615" t="s">
        <v>201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</row>
    <row r="616" spans="1:109" x14ac:dyDescent="0.25">
      <c r="A616">
        <v>105</v>
      </c>
      <c r="B616" t="s">
        <v>173</v>
      </c>
      <c r="C616" t="s">
        <v>196</v>
      </c>
      <c r="D616" s="2">
        <v>45323</v>
      </c>
      <c r="E616">
        <v>15537.83</v>
      </c>
      <c r="F616" s="2">
        <v>45363</v>
      </c>
      <c r="G616" s="2">
        <v>45323</v>
      </c>
      <c r="H616" s="2">
        <v>45688</v>
      </c>
      <c r="I616">
        <v>1294.82</v>
      </c>
      <c r="J616">
        <v>12</v>
      </c>
      <c r="K616">
        <v>3</v>
      </c>
      <c r="L616">
        <v>0.03</v>
      </c>
      <c r="M616" t="s">
        <v>201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</row>
    <row r="617" spans="1:109" x14ac:dyDescent="0.25">
      <c r="A617">
        <v>105</v>
      </c>
      <c r="B617" t="s">
        <v>173</v>
      </c>
      <c r="C617" t="s">
        <v>196</v>
      </c>
      <c r="D617" s="2">
        <v>45689</v>
      </c>
      <c r="E617">
        <v>14283.81</v>
      </c>
      <c r="F617" s="2">
        <v>45729</v>
      </c>
      <c r="G617" s="2">
        <v>45689</v>
      </c>
      <c r="H617" s="2">
        <v>46053</v>
      </c>
      <c r="I617">
        <v>1190.32</v>
      </c>
      <c r="J617">
        <v>12</v>
      </c>
      <c r="K617">
        <v>4</v>
      </c>
      <c r="L617">
        <v>0.03</v>
      </c>
      <c r="M617" t="s">
        <v>201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</row>
    <row r="618" spans="1:109" x14ac:dyDescent="0.25">
      <c r="A618">
        <v>105</v>
      </c>
      <c r="B618" t="s">
        <v>173</v>
      </c>
      <c r="C618" t="s">
        <v>196</v>
      </c>
      <c r="D618" s="2">
        <v>46054</v>
      </c>
      <c r="E618">
        <v>13130.99</v>
      </c>
      <c r="F618" s="2">
        <v>46094</v>
      </c>
      <c r="G618" s="2">
        <v>46054</v>
      </c>
      <c r="H618" s="2">
        <v>46418</v>
      </c>
      <c r="I618">
        <v>1094.25</v>
      </c>
      <c r="J618">
        <v>12</v>
      </c>
      <c r="K618">
        <v>5</v>
      </c>
      <c r="L618">
        <v>0.03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</row>
    <row r="619" spans="1:109" x14ac:dyDescent="0.25">
      <c r="A619">
        <v>105</v>
      </c>
      <c r="B619" t="s">
        <v>173</v>
      </c>
      <c r="C619" t="s">
        <v>196</v>
      </c>
      <c r="D619" s="2">
        <v>46419</v>
      </c>
      <c r="E619">
        <v>12071.21</v>
      </c>
      <c r="F619" s="2">
        <v>46459</v>
      </c>
      <c r="G619" s="2">
        <v>46419</v>
      </c>
      <c r="H619" s="2">
        <v>46783</v>
      </c>
      <c r="I619">
        <v>1005.93</v>
      </c>
      <c r="J619">
        <v>12</v>
      </c>
      <c r="K619">
        <v>6</v>
      </c>
      <c r="L619">
        <v>0.03</v>
      </c>
      <c r="M619" t="s">
        <v>201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</row>
    <row r="620" spans="1:109" x14ac:dyDescent="0.25">
      <c r="A620">
        <v>106</v>
      </c>
      <c r="B620" t="s">
        <v>174</v>
      </c>
      <c r="C620" t="s">
        <v>199</v>
      </c>
      <c r="D620" s="2">
        <v>44228</v>
      </c>
      <c r="E620">
        <v>130000</v>
      </c>
      <c r="F620" s="2">
        <v>44268</v>
      </c>
      <c r="G620" s="2">
        <v>44228</v>
      </c>
      <c r="H620" s="2">
        <v>44592</v>
      </c>
      <c r="I620">
        <v>10833.33</v>
      </c>
      <c r="J620">
        <v>12</v>
      </c>
      <c r="K620">
        <v>0</v>
      </c>
      <c r="L620">
        <v>0.05</v>
      </c>
      <c r="M620" t="s">
        <v>201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09" x14ac:dyDescent="0.25">
      <c r="A621">
        <v>106</v>
      </c>
      <c r="B621" t="s">
        <v>174</v>
      </c>
      <c r="C621" t="s">
        <v>199</v>
      </c>
      <c r="D621" s="2">
        <v>44593</v>
      </c>
      <c r="E621">
        <v>116407.92</v>
      </c>
      <c r="F621" s="2">
        <v>44633</v>
      </c>
      <c r="G621" s="2">
        <v>44593</v>
      </c>
      <c r="H621" s="2">
        <v>44957</v>
      </c>
      <c r="I621">
        <v>9700.66</v>
      </c>
      <c r="J621">
        <v>12</v>
      </c>
      <c r="K621">
        <v>1</v>
      </c>
      <c r="L621">
        <v>0.03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09" x14ac:dyDescent="0.25">
      <c r="A622">
        <v>106</v>
      </c>
      <c r="B622" t="s">
        <v>174</v>
      </c>
      <c r="C622" t="s">
        <v>199</v>
      </c>
      <c r="D622" s="2">
        <v>44958</v>
      </c>
      <c r="E622">
        <v>104236.95</v>
      </c>
      <c r="F622" s="2">
        <v>44998</v>
      </c>
      <c r="G622" s="2">
        <v>44958</v>
      </c>
      <c r="H622" s="2">
        <v>45322</v>
      </c>
      <c r="I622">
        <v>8686.41</v>
      </c>
      <c r="J622">
        <v>12</v>
      </c>
      <c r="K622">
        <v>2</v>
      </c>
      <c r="L622">
        <v>0.03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09" x14ac:dyDescent="0.25">
      <c r="A623">
        <v>106</v>
      </c>
      <c r="B623" t="s">
        <v>174</v>
      </c>
      <c r="C623" t="s">
        <v>199</v>
      </c>
      <c r="D623" s="2">
        <v>45323</v>
      </c>
      <c r="E623">
        <v>93338.52</v>
      </c>
      <c r="F623" s="2">
        <v>45363</v>
      </c>
      <c r="G623" s="2">
        <v>45323</v>
      </c>
      <c r="H623" s="2">
        <v>45688</v>
      </c>
      <c r="I623">
        <v>7778.21</v>
      </c>
      <c r="J623">
        <v>12</v>
      </c>
      <c r="K623">
        <v>3</v>
      </c>
      <c r="L623">
        <v>0.03</v>
      </c>
      <c r="M623" t="s">
        <v>201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09" x14ac:dyDescent="0.25">
      <c r="A624">
        <v>106</v>
      </c>
      <c r="B624" t="s">
        <v>174</v>
      </c>
      <c r="C624" t="s">
        <v>199</v>
      </c>
      <c r="D624" s="2">
        <v>45689</v>
      </c>
      <c r="E624">
        <v>83579.56</v>
      </c>
      <c r="F624" s="2">
        <v>45729</v>
      </c>
      <c r="G624" s="2">
        <v>45689</v>
      </c>
      <c r="H624" s="2">
        <v>46053</v>
      </c>
      <c r="I624">
        <v>6964.96</v>
      </c>
      <c r="J624">
        <v>12</v>
      </c>
      <c r="K624">
        <v>4</v>
      </c>
      <c r="L624">
        <v>0.03</v>
      </c>
      <c r="M624" t="s">
        <v>201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 x14ac:dyDescent="0.25">
      <c r="A625">
        <v>106</v>
      </c>
      <c r="B625" t="s">
        <v>174</v>
      </c>
      <c r="C625" t="s">
        <v>199</v>
      </c>
      <c r="D625" s="2">
        <v>46054</v>
      </c>
      <c r="E625">
        <v>74840.94</v>
      </c>
      <c r="F625" s="2">
        <v>46094</v>
      </c>
      <c r="G625" s="2">
        <v>46054</v>
      </c>
      <c r="H625" s="2">
        <v>46418</v>
      </c>
      <c r="I625">
        <v>6236.75</v>
      </c>
      <c r="J625">
        <v>12</v>
      </c>
      <c r="K625">
        <v>5</v>
      </c>
      <c r="L625">
        <v>0.03</v>
      </c>
      <c r="M625" t="s">
        <v>201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</row>
    <row r="626" spans="1:109" x14ac:dyDescent="0.25">
      <c r="A626">
        <v>106</v>
      </c>
      <c r="B626" t="s">
        <v>174</v>
      </c>
      <c r="C626" t="s">
        <v>199</v>
      </c>
      <c r="D626" s="2">
        <v>46419</v>
      </c>
      <c r="E626">
        <v>67015.990000000005</v>
      </c>
      <c r="F626" s="2">
        <v>46459</v>
      </c>
      <c r="G626" s="2">
        <v>46419</v>
      </c>
      <c r="H626" s="2">
        <v>46783</v>
      </c>
      <c r="I626">
        <v>5584.67</v>
      </c>
      <c r="J626">
        <v>12</v>
      </c>
      <c r="K626">
        <v>6</v>
      </c>
      <c r="L626">
        <v>0.03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</row>
    <row r="627" spans="1:109" x14ac:dyDescent="0.25">
      <c r="A627">
        <v>107</v>
      </c>
      <c r="B627" t="s">
        <v>175</v>
      </c>
      <c r="C627" t="s">
        <v>197</v>
      </c>
      <c r="D627" s="2">
        <v>44228</v>
      </c>
      <c r="E627">
        <v>16000</v>
      </c>
      <c r="F627" s="2">
        <v>44268</v>
      </c>
      <c r="G627" s="2">
        <v>44228</v>
      </c>
      <c r="H627" s="2">
        <v>44592</v>
      </c>
      <c r="I627">
        <v>1333.33</v>
      </c>
      <c r="J627">
        <v>12</v>
      </c>
      <c r="K627">
        <v>0</v>
      </c>
      <c r="L627">
        <v>0.05</v>
      </c>
      <c r="M627" t="s">
        <v>201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 x14ac:dyDescent="0.25">
      <c r="A628">
        <v>107</v>
      </c>
      <c r="B628" t="s">
        <v>175</v>
      </c>
      <c r="C628" t="s">
        <v>197</v>
      </c>
      <c r="D628" s="2">
        <v>44593</v>
      </c>
      <c r="E628">
        <v>15305.53</v>
      </c>
      <c r="F628" s="2">
        <v>44633</v>
      </c>
      <c r="G628" s="2">
        <v>44593</v>
      </c>
      <c r="H628" s="2">
        <v>44957</v>
      </c>
      <c r="I628">
        <v>1275.46</v>
      </c>
      <c r="J628">
        <v>12</v>
      </c>
      <c r="K628">
        <v>1</v>
      </c>
      <c r="L628">
        <v>0.03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 x14ac:dyDescent="0.25">
      <c r="A629">
        <v>107</v>
      </c>
      <c r="B629" t="s">
        <v>175</v>
      </c>
      <c r="C629" t="s">
        <v>197</v>
      </c>
      <c r="D629" s="2">
        <v>44958</v>
      </c>
      <c r="E629">
        <v>14641.21</v>
      </c>
      <c r="F629" s="2">
        <v>44998</v>
      </c>
      <c r="G629" s="2">
        <v>44958</v>
      </c>
      <c r="H629" s="2">
        <v>45322</v>
      </c>
      <c r="I629">
        <v>1220.0999999999999</v>
      </c>
      <c r="J629">
        <v>12</v>
      </c>
      <c r="K629">
        <v>2</v>
      </c>
      <c r="L629">
        <v>0.03</v>
      </c>
      <c r="M629" t="s">
        <v>201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 x14ac:dyDescent="0.25">
      <c r="A630">
        <v>107</v>
      </c>
      <c r="B630" t="s">
        <v>175</v>
      </c>
      <c r="C630" t="s">
        <v>197</v>
      </c>
      <c r="D630" s="2">
        <v>45323</v>
      </c>
      <c r="E630">
        <v>14005.72</v>
      </c>
      <c r="F630" s="2">
        <v>45363</v>
      </c>
      <c r="G630" s="2">
        <v>45323</v>
      </c>
      <c r="H630" s="2">
        <v>45688</v>
      </c>
      <c r="I630">
        <v>1167.1400000000001</v>
      </c>
      <c r="J630">
        <v>12</v>
      </c>
      <c r="K630">
        <v>3</v>
      </c>
      <c r="L630">
        <v>0.03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 x14ac:dyDescent="0.25">
      <c r="A631">
        <v>107</v>
      </c>
      <c r="B631" t="s">
        <v>175</v>
      </c>
      <c r="C631" t="s">
        <v>197</v>
      </c>
      <c r="D631" s="2">
        <v>45689</v>
      </c>
      <c r="E631">
        <v>13397.81</v>
      </c>
      <c r="F631" s="2">
        <v>45729</v>
      </c>
      <c r="G631" s="2">
        <v>45689</v>
      </c>
      <c r="H631" s="2">
        <v>46053</v>
      </c>
      <c r="I631">
        <v>1116.48</v>
      </c>
      <c r="J631">
        <v>12</v>
      </c>
      <c r="K631">
        <v>4</v>
      </c>
      <c r="L631">
        <v>0.03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 x14ac:dyDescent="0.25">
      <c r="A632">
        <v>107</v>
      </c>
      <c r="B632" t="s">
        <v>175</v>
      </c>
      <c r="C632" t="s">
        <v>197</v>
      </c>
      <c r="D632" s="2">
        <v>46054</v>
      </c>
      <c r="E632">
        <v>12816.29</v>
      </c>
      <c r="F632" s="2">
        <v>46094</v>
      </c>
      <c r="G632" s="2">
        <v>46054</v>
      </c>
      <c r="H632" s="2">
        <v>46418</v>
      </c>
      <c r="I632">
        <v>1068.02</v>
      </c>
      <c r="J632">
        <v>12</v>
      </c>
      <c r="K632">
        <v>5</v>
      </c>
      <c r="L632">
        <v>0.03</v>
      </c>
      <c r="M632" t="s">
        <v>201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</row>
    <row r="633" spans="1:109" x14ac:dyDescent="0.25">
      <c r="A633">
        <v>107</v>
      </c>
      <c r="B633" t="s">
        <v>175</v>
      </c>
      <c r="C633" t="s">
        <v>197</v>
      </c>
      <c r="D633" s="2">
        <v>46419</v>
      </c>
      <c r="E633">
        <v>12260.01</v>
      </c>
      <c r="F633" s="2">
        <v>46459</v>
      </c>
      <c r="G633" s="2">
        <v>46419</v>
      </c>
      <c r="H633" s="2">
        <v>46783</v>
      </c>
      <c r="I633">
        <v>1021.67</v>
      </c>
      <c r="J633">
        <v>12</v>
      </c>
      <c r="K633">
        <v>6</v>
      </c>
      <c r="L633">
        <v>0.03</v>
      </c>
      <c r="M633" t="s">
        <v>201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</row>
    <row r="634" spans="1:109" x14ac:dyDescent="0.25">
      <c r="A634">
        <v>108</v>
      </c>
      <c r="B634" t="s">
        <v>176</v>
      </c>
      <c r="C634" t="s">
        <v>199</v>
      </c>
      <c r="D634" s="2">
        <v>44228</v>
      </c>
      <c r="E634">
        <v>20000</v>
      </c>
      <c r="F634" s="2">
        <v>44268</v>
      </c>
      <c r="G634" s="2">
        <v>44228</v>
      </c>
      <c r="H634" s="2">
        <v>44592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 x14ac:dyDescent="0.25">
      <c r="A635">
        <v>108</v>
      </c>
      <c r="B635" t="s">
        <v>176</v>
      </c>
      <c r="C635" t="s">
        <v>199</v>
      </c>
      <c r="D635" s="2">
        <v>44593</v>
      </c>
      <c r="E635">
        <v>17908.91</v>
      </c>
      <c r="F635" s="2">
        <v>44633</v>
      </c>
      <c r="G635" s="2">
        <v>44593</v>
      </c>
      <c r="H635" s="2">
        <v>44957</v>
      </c>
      <c r="I635">
        <v>1492.41</v>
      </c>
      <c r="J635">
        <v>12</v>
      </c>
      <c r="K635">
        <v>1</v>
      </c>
      <c r="L635">
        <v>0.03</v>
      </c>
      <c r="M635" t="s">
        <v>201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 x14ac:dyDescent="0.25">
      <c r="A636">
        <v>108</v>
      </c>
      <c r="B636" t="s">
        <v>176</v>
      </c>
      <c r="C636" t="s">
        <v>199</v>
      </c>
      <c r="D636" s="2">
        <v>44958</v>
      </c>
      <c r="E636">
        <v>16036.45</v>
      </c>
      <c r="F636" s="2">
        <v>44998</v>
      </c>
      <c r="G636" s="2">
        <v>44958</v>
      </c>
      <c r="H636" s="2">
        <v>45322</v>
      </c>
      <c r="I636">
        <v>1336.37</v>
      </c>
      <c r="J636">
        <v>12</v>
      </c>
      <c r="K636">
        <v>2</v>
      </c>
      <c r="L636">
        <v>0.03</v>
      </c>
      <c r="M636" t="s">
        <v>201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 x14ac:dyDescent="0.25">
      <c r="A637">
        <v>108</v>
      </c>
      <c r="B637" t="s">
        <v>176</v>
      </c>
      <c r="C637" t="s">
        <v>199</v>
      </c>
      <c r="D637" s="2">
        <v>45323</v>
      </c>
      <c r="E637">
        <v>14359.77</v>
      </c>
      <c r="F637" s="2">
        <v>45363</v>
      </c>
      <c r="G637" s="2">
        <v>45323</v>
      </c>
      <c r="H637" s="2">
        <v>45688</v>
      </c>
      <c r="I637">
        <v>1196.6500000000001</v>
      </c>
      <c r="J637">
        <v>12</v>
      </c>
      <c r="K637">
        <v>3</v>
      </c>
      <c r="L637">
        <v>0.03</v>
      </c>
      <c r="M637" t="s">
        <v>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 x14ac:dyDescent="0.25">
      <c r="A638">
        <v>108</v>
      </c>
      <c r="B638" t="s">
        <v>176</v>
      </c>
      <c r="C638" t="s">
        <v>199</v>
      </c>
      <c r="D638" s="2">
        <v>45689</v>
      </c>
      <c r="E638">
        <v>12858.39</v>
      </c>
      <c r="F638" s="2">
        <v>45729</v>
      </c>
      <c r="G638" s="2">
        <v>45689</v>
      </c>
      <c r="H638" s="2">
        <v>46053</v>
      </c>
      <c r="I638">
        <v>1071.53</v>
      </c>
      <c r="J638">
        <v>12</v>
      </c>
      <c r="K638">
        <v>4</v>
      </c>
      <c r="L638">
        <v>0.03</v>
      </c>
      <c r="M638" t="s">
        <v>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 x14ac:dyDescent="0.25">
      <c r="A639">
        <v>108</v>
      </c>
      <c r="B639" t="s">
        <v>176</v>
      </c>
      <c r="C639" t="s">
        <v>199</v>
      </c>
      <c r="D639" s="2">
        <v>46054</v>
      </c>
      <c r="E639">
        <v>11513.99</v>
      </c>
      <c r="F639" s="2">
        <v>46094</v>
      </c>
      <c r="G639" s="2">
        <v>46054</v>
      </c>
      <c r="H639" s="2">
        <v>46418</v>
      </c>
      <c r="I639">
        <v>959.5</v>
      </c>
      <c r="J639">
        <v>12</v>
      </c>
      <c r="K639">
        <v>5</v>
      </c>
      <c r="L639">
        <v>0.03</v>
      </c>
      <c r="M639" t="s">
        <v>201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</row>
    <row r="640" spans="1:109" x14ac:dyDescent="0.25">
      <c r="A640">
        <v>108</v>
      </c>
      <c r="B640" t="s">
        <v>176</v>
      </c>
      <c r="C640" t="s">
        <v>199</v>
      </c>
      <c r="D640" s="2">
        <v>46419</v>
      </c>
      <c r="E640">
        <v>10310.15</v>
      </c>
      <c r="F640" s="2">
        <v>46459</v>
      </c>
      <c r="G640" s="2">
        <v>46419</v>
      </c>
      <c r="H640" s="2">
        <v>46783</v>
      </c>
      <c r="I640">
        <v>859.18</v>
      </c>
      <c r="J640">
        <v>12</v>
      </c>
      <c r="K640">
        <v>6</v>
      </c>
      <c r="L640">
        <v>0.03</v>
      </c>
      <c r="M640" t="s">
        <v>201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</row>
    <row r="641" spans="1:109" x14ac:dyDescent="0.25">
      <c r="A641">
        <v>109</v>
      </c>
      <c r="B641" t="s">
        <v>177</v>
      </c>
      <c r="C641" t="s">
        <v>199</v>
      </c>
      <c r="D641" s="2">
        <v>44256</v>
      </c>
      <c r="E641">
        <v>14000</v>
      </c>
      <c r="F641" s="2">
        <v>44296</v>
      </c>
      <c r="G641" s="2">
        <v>44256</v>
      </c>
      <c r="H641" s="2">
        <v>44620</v>
      </c>
      <c r="I641">
        <v>1166.67</v>
      </c>
      <c r="J641">
        <v>12</v>
      </c>
      <c r="K641">
        <v>0</v>
      </c>
      <c r="L641">
        <v>0.05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</row>
    <row r="642" spans="1:109" x14ac:dyDescent="0.25">
      <c r="A642">
        <v>109</v>
      </c>
      <c r="B642" t="s">
        <v>177</v>
      </c>
      <c r="C642" t="s">
        <v>199</v>
      </c>
      <c r="D642" s="2">
        <v>44621</v>
      </c>
      <c r="E642">
        <v>12536.24</v>
      </c>
      <c r="F642" s="2">
        <v>44661</v>
      </c>
      <c r="G642" s="2">
        <v>44621</v>
      </c>
      <c r="H642" s="2">
        <v>44985</v>
      </c>
      <c r="I642">
        <v>1044.69</v>
      </c>
      <c r="J642">
        <v>12</v>
      </c>
      <c r="K642">
        <v>1</v>
      </c>
      <c r="L642">
        <v>0.03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</row>
    <row r="643" spans="1:109" x14ac:dyDescent="0.25">
      <c r="A643">
        <v>109</v>
      </c>
      <c r="B643" t="s">
        <v>177</v>
      </c>
      <c r="C643" t="s">
        <v>199</v>
      </c>
      <c r="D643" s="2">
        <v>44986</v>
      </c>
      <c r="E643">
        <v>11225.52</v>
      </c>
      <c r="F643" s="2">
        <v>45026</v>
      </c>
      <c r="G643" s="2">
        <v>44986</v>
      </c>
      <c r="H643" s="2">
        <v>45351</v>
      </c>
      <c r="I643">
        <v>935.46</v>
      </c>
      <c r="J643">
        <v>12</v>
      </c>
      <c r="K643">
        <v>2</v>
      </c>
      <c r="L643">
        <v>0.03</v>
      </c>
      <c r="M643" t="s">
        <v>201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</row>
    <row r="644" spans="1:109" x14ac:dyDescent="0.25">
      <c r="A644">
        <v>109</v>
      </c>
      <c r="B644" t="s">
        <v>177</v>
      </c>
      <c r="C644" t="s">
        <v>199</v>
      </c>
      <c r="D644" s="2">
        <v>45352</v>
      </c>
      <c r="E644">
        <v>10051.84</v>
      </c>
      <c r="F644" s="2">
        <v>45392</v>
      </c>
      <c r="G644" s="2">
        <v>45352</v>
      </c>
      <c r="H644" s="2">
        <v>45716</v>
      </c>
      <c r="I644">
        <v>837.65</v>
      </c>
      <c r="J644">
        <v>12</v>
      </c>
      <c r="K644">
        <v>3</v>
      </c>
      <c r="L644">
        <v>0.03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</row>
    <row r="645" spans="1:109" x14ac:dyDescent="0.25">
      <c r="A645">
        <v>109</v>
      </c>
      <c r="B645" t="s">
        <v>177</v>
      </c>
      <c r="C645" t="s">
        <v>199</v>
      </c>
      <c r="D645" s="2">
        <v>45717</v>
      </c>
      <c r="E645">
        <v>9000.8799999999992</v>
      </c>
      <c r="F645" s="2">
        <v>45757</v>
      </c>
      <c r="G645" s="2">
        <v>45717</v>
      </c>
      <c r="H645" s="2">
        <v>46081</v>
      </c>
      <c r="I645">
        <v>750.07</v>
      </c>
      <c r="J645">
        <v>12</v>
      </c>
      <c r="K645">
        <v>4</v>
      </c>
      <c r="L645">
        <v>0.03</v>
      </c>
      <c r="M645" t="s">
        <v>201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</row>
    <row r="646" spans="1:109" x14ac:dyDescent="0.25">
      <c r="A646">
        <v>109</v>
      </c>
      <c r="B646" t="s">
        <v>177</v>
      </c>
      <c r="C646" t="s">
        <v>199</v>
      </c>
      <c r="D646" s="2">
        <v>46082</v>
      </c>
      <c r="E646">
        <v>8059.79</v>
      </c>
      <c r="F646" s="2">
        <v>46122</v>
      </c>
      <c r="G646" s="2">
        <v>46082</v>
      </c>
      <c r="H646" s="2">
        <v>46446</v>
      </c>
      <c r="I646">
        <v>671.65</v>
      </c>
      <c r="J646">
        <v>12</v>
      </c>
      <c r="K646">
        <v>5</v>
      </c>
      <c r="L646">
        <v>0.03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</row>
    <row r="647" spans="1:109" x14ac:dyDescent="0.25">
      <c r="A647">
        <v>110</v>
      </c>
      <c r="B647" t="s">
        <v>171</v>
      </c>
      <c r="C647" t="s">
        <v>199</v>
      </c>
      <c r="D647" s="2">
        <v>44256</v>
      </c>
      <c r="E647">
        <v>8000</v>
      </c>
      <c r="F647" s="2">
        <v>44296</v>
      </c>
      <c r="G647" s="2">
        <v>44256</v>
      </c>
      <c r="H647" s="2">
        <v>44620</v>
      </c>
      <c r="I647">
        <v>666.67</v>
      </c>
      <c r="J647">
        <v>12</v>
      </c>
      <c r="K647">
        <v>0</v>
      </c>
      <c r="L647">
        <v>0.05</v>
      </c>
      <c r="M647" t="s">
        <v>201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</row>
    <row r="648" spans="1:109" x14ac:dyDescent="0.25">
      <c r="A648">
        <v>110</v>
      </c>
      <c r="B648" t="s">
        <v>171</v>
      </c>
      <c r="C648" t="s">
        <v>199</v>
      </c>
      <c r="D648" s="2">
        <v>44621</v>
      </c>
      <c r="E648">
        <v>7163.56</v>
      </c>
      <c r="F648" s="2">
        <v>44661</v>
      </c>
      <c r="G648" s="2">
        <v>44621</v>
      </c>
      <c r="H648" s="2">
        <v>44985</v>
      </c>
      <c r="I648">
        <v>596.96</v>
      </c>
      <c r="J648">
        <v>12</v>
      </c>
      <c r="K648">
        <v>1</v>
      </c>
      <c r="L648">
        <v>0.03</v>
      </c>
      <c r="M648" t="s">
        <v>201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 x14ac:dyDescent="0.25">
      <c r="A649">
        <v>110</v>
      </c>
      <c r="B649" t="s">
        <v>171</v>
      </c>
      <c r="C649" t="s">
        <v>199</v>
      </c>
      <c r="D649" s="2">
        <v>44986</v>
      </c>
      <c r="E649">
        <v>6414.58</v>
      </c>
      <c r="F649" s="2">
        <v>45026</v>
      </c>
      <c r="G649" s="2">
        <v>44986</v>
      </c>
      <c r="H649" s="2">
        <v>45351</v>
      </c>
      <c r="I649">
        <v>534.54999999999995</v>
      </c>
      <c r="J649">
        <v>12</v>
      </c>
      <c r="K649">
        <v>2</v>
      </c>
      <c r="L649">
        <v>0.03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 x14ac:dyDescent="0.25">
      <c r="A650">
        <v>110</v>
      </c>
      <c r="B650" t="s">
        <v>171</v>
      </c>
      <c r="C650" t="s">
        <v>199</v>
      </c>
      <c r="D650" s="2">
        <v>45352</v>
      </c>
      <c r="E650">
        <v>5743.91</v>
      </c>
      <c r="F650" s="2">
        <v>45392</v>
      </c>
      <c r="G650" s="2">
        <v>45352</v>
      </c>
      <c r="H650" s="2">
        <v>45716</v>
      </c>
      <c r="I650">
        <v>478.66</v>
      </c>
      <c r="J650">
        <v>12</v>
      </c>
      <c r="K650">
        <v>3</v>
      </c>
      <c r="L650">
        <v>0.03</v>
      </c>
      <c r="M650" t="s">
        <v>201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 x14ac:dyDescent="0.25">
      <c r="A651">
        <v>110</v>
      </c>
      <c r="B651" t="s">
        <v>171</v>
      </c>
      <c r="C651" t="s">
        <v>199</v>
      </c>
      <c r="D651" s="2">
        <v>45717</v>
      </c>
      <c r="E651">
        <v>5143.3599999999997</v>
      </c>
      <c r="F651" s="2">
        <v>45757</v>
      </c>
      <c r="G651" s="2">
        <v>45717</v>
      </c>
      <c r="H651" s="2">
        <v>46081</v>
      </c>
      <c r="I651">
        <v>428.61</v>
      </c>
      <c r="J651">
        <v>12</v>
      </c>
      <c r="K651">
        <v>4</v>
      </c>
      <c r="L651">
        <v>0.03</v>
      </c>
      <c r="M651" t="s">
        <v>201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 x14ac:dyDescent="0.25">
      <c r="A652">
        <v>110</v>
      </c>
      <c r="B652" t="s">
        <v>171</v>
      </c>
      <c r="C652" t="s">
        <v>199</v>
      </c>
      <c r="D652" s="2">
        <v>46082</v>
      </c>
      <c r="E652">
        <v>4605.6000000000004</v>
      </c>
      <c r="F652" s="2">
        <v>46122</v>
      </c>
      <c r="G652" s="2">
        <v>46082</v>
      </c>
      <c r="H652" s="2">
        <v>46446</v>
      </c>
      <c r="I652">
        <v>383.8</v>
      </c>
      <c r="J652">
        <v>12</v>
      </c>
      <c r="K652">
        <v>5</v>
      </c>
      <c r="L652">
        <v>0.03</v>
      </c>
      <c r="M652" t="s">
        <v>201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</row>
    <row r="653" spans="1:109" x14ac:dyDescent="0.25">
      <c r="A653">
        <v>111</v>
      </c>
      <c r="B653" t="s">
        <v>178</v>
      </c>
      <c r="C653" t="s">
        <v>200</v>
      </c>
      <c r="D653" s="2">
        <v>44256</v>
      </c>
      <c r="E653">
        <v>160000</v>
      </c>
      <c r="F653" s="2">
        <v>44296</v>
      </c>
      <c r="G653" s="2">
        <v>44256</v>
      </c>
      <c r="H653" s="2">
        <v>44620</v>
      </c>
      <c r="I653">
        <v>13333.33</v>
      </c>
      <c r="J653">
        <v>12</v>
      </c>
      <c r="K653">
        <v>0</v>
      </c>
      <c r="L653">
        <v>0.05</v>
      </c>
      <c r="M653" t="s">
        <v>201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 x14ac:dyDescent="0.25">
      <c r="A654">
        <v>111</v>
      </c>
      <c r="B654" t="s">
        <v>178</v>
      </c>
      <c r="C654" t="s">
        <v>200</v>
      </c>
      <c r="D654" s="2">
        <v>44621</v>
      </c>
      <c r="E654">
        <v>142545.45000000001</v>
      </c>
      <c r="F654" s="2">
        <v>44661</v>
      </c>
      <c r="G654" s="2">
        <v>44621</v>
      </c>
      <c r="H654" s="2">
        <v>44985</v>
      </c>
      <c r="I654">
        <v>11878.79</v>
      </c>
      <c r="J654">
        <v>12</v>
      </c>
      <c r="K654">
        <v>1</v>
      </c>
      <c r="L654">
        <v>0.03</v>
      </c>
      <c r="M654" t="s">
        <v>201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</row>
    <row r="655" spans="1:109" x14ac:dyDescent="0.25">
      <c r="A655">
        <v>111</v>
      </c>
      <c r="B655" t="s">
        <v>178</v>
      </c>
      <c r="C655" t="s">
        <v>200</v>
      </c>
      <c r="D655" s="2">
        <v>44986</v>
      </c>
      <c r="E655">
        <v>126995.04</v>
      </c>
      <c r="F655" s="2">
        <v>45026</v>
      </c>
      <c r="G655" s="2">
        <v>44986</v>
      </c>
      <c r="H655" s="2">
        <v>45351</v>
      </c>
      <c r="I655">
        <v>10582.92</v>
      </c>
      <c r="J655">
        <v>12</v>
      </c>
      <c r="K655">
        <v>2</v>
      </c>
      <c r="L655">
        <v>0.03</v>
      </c>
      <c r="M655" t="s">
        <v>201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 x14ac:dyDescent="0.25">
      <c r="A656">
        <v>111</v>
      </c>
      <c r="B656" t="s">
        <v>178</v>
      </c>
      <c r="C656" t="s">
        <v>200</v>
      </c>
      <c r="D656" s="2">
        <v>45352</v>
      </c>
      <c r="E656">
        <v>113141.04</v>
      </c>
      <c r="F656" s="2">
        <v>45392</v>
      </c>
      <c r="G656" s="2">
        <v>45352</v>
      </c>
      <c r="H656" s="2">
        <v>45716</v>
      </c>
      <c r="I656">
        <v>9428.42</v>
      </c>
      <c r="J656">
        <v>12</v>
      </c>
      <c r="K656">
        <v>3</v>
      </c>
      <c r="L656">
        <v>0.03</v>
      </c>
      <c r="M656" t="s">
        <v>201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09" x14ac:dyDescent="0.25">
      <c r="A657">
        <v>111</v>
      </c>
      <c r="B657" t="s">
        <v>178</v>
      </c>
      <c r="C657" t="s">
        <v>200</v>
      </c>
      <c r="D657" s="2">
        <v>45717</v>
      </c>
      <c r="E657">
        <v>100798.38</v>
      </c>
      <c r="F657" s="2">
        <v>45757</v>
      </c>
      <c r="G657" s="2">
        <v>45717</v>
      </c>
      <c r="H657" s="2">
        <v>46081</v>
      </c>
      <c r="I657">
        <v>8399.86</v>
      </c>
      <c r="J657">
        <v>12</v>
      </c>
      <c r="K657">
        <v>4</v>
      </c>
      <c r="L657">
        <v>0.03</v>
      </c>
      <c r="M657" t="s">
        <v>201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09" x14ac:dyDescent="0.25">
      <c r="A658">
        <v>111</v>
      </c>
      <c r="B658" t="s">
        <v>178</v>
      </c>
      <c r="C658" t="s">
        <v>200</v>
      </c>
      <c r="D658" s="2">
        <v>46082</v>
      </c>
      <c r="E658">
        <v>89802.19</v>
      </c>
      <c r="F658" s="2">
        <v>46122</v>
      </c>
      <c r="G658" s="2">
        <v>46082</v>
      </c>
      <c r="H658" s="2">
        <v>46446</v>
      </c>
      <c r="I658">
        <v>7483.52</v>
      </c>
      <c r="J658">
        <v>12</v>
      </c>
      <c r="K658">
        <v>5</v>
      </c>
      <c r="L658">
        <v>0.03</v>
      </c>
      <c r="M658" t="s">
        <v>201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</row>
    <row r="659" spans="1:109" x14ac:dyDescent="0.25">
      <c r="A659">
        <v>112</v>
      </c>
      <c r="B659" t="s">
        <v>179</v>
      </c>
      <c r="C659" t="s">
        <v>200</v>
      </c>
      <c r="D659" s="2">
        <v>44256</v>
      </c>
      <c r="E659">
        <v>10000</v>
      </c>
      <c r="F659" s="2">
        <v>44296</v>
      </c>
      <c r="G659" s="2">
        <v>44256</v>
      </c>
      <c r="H659" s="2">
        <v>44620</v>
      </c>
      <c r="I659">
        <v>833.33</v>
      </c>
      <c r="J659">
        <v>12</v>
      </c>
      <c r="K659">
        <v>0</v>
      </c>
      <c r="L659">
        <v>0.05</v>
      </c>
      <c r="M659" t="s">
        <v>201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09" x14ac:dyDescent="0.25">
      <c r="A660">
        <v>112</v>
      </c>
      <c r="B660" t="s">
        <v>179</v>
      </c>
      <c r="C660" t="s">
        <v>200</v>
      </c>
      <c r="D660" s="2">
        <v>44621</v>
      </c>
      <c r="E660">
        <v>8909.09</v>
      </c>
      <c r="F660" s="2">
        <v>44661</v>
      </c>
      <c r="G660" s="2">
        <v>44621</v>
      </c>
      <c r="H660" s="2">
        <v>44985</v>
      </c>
      <c r="I660">
        <v>742.42</v>
      </c>
      <c r="J660">
        <v>12</v>
      </c>
      <c r="K660">
        <v>1</v>
      </c>
      <c r="L660">
        <v>0.03</v>
      </c>
      <c r="M660" t="s">
        <v>201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 x14ac:dyDescent="0.25">
      <c r="A661">
        <v>112</v>
      </c>
      <c r="B661" t="s">
        <v>179</v>
      </c>
      <c r="C661" t="s">
        <v>200</v>
      </c>
      <c r="D661" s="2">
        <v>44986</v>
      </c>
      <c r="E661">
        <v>7937.19</v>
      </c>
      <c r="F661" s="2">
        <v>45026</v>
      </c>
      <c r="G661" s="2">
        <v>44986</v>
      </c>
      <c r="H661" s="2">
        <v>45351</v>
      </c>
      <c r="I661">
        <v>661.43</v>
      </c>
      <c r="J661">
        <v>12</v>
      </c>
      <c r="K661">
        <v>2</v>
      </c>
      <c r="L661">
        <v>0.03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</row>
    <row r="662" spans="1:109" x14ac:dyDescent="0.25">
      <c r="A662">
        <v>112</v>
      </c>
      <c r="B662" t="s">
        <v>179</v>
      </c>
      <c r="C662" t="s">
        <v>200</v>
      </c>
      <c r="D662" s="2">
        <v>45352</v>
      </c>
      <c r="E662">
        <v>7071.31</v>
      </c>
      <c r="F662" s="2">
        <v>45392</v>
      </c>
      <c r="G662" s="2">
        <v>45352</v>
      </c>
      <c r="H662" s="2">
        <v>45716</v>
      </c>
      <c r="I662">
        <v>589.28</v>
      </c>
      <c r="J662">
        <v>12</v>
      </c>
      <c r="K662">
        <v>3</v>
      </c>
      <c r="L662">
        <v>0.03</v>
      </c>
      <c r="M662" t="s">
        <v>201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</row>
    <row r="663" spans="1:109" x14ac:dyDescent="0.25">
      <c r="A663">
        <v>112</v>
      </c>
      <c r="B663" t="s">
        <v>179</v>
      </c>
      <c r="C663" t="s">
        <v>200</v>
      </c>
      <c r="D663" s="2">
        <v>45717</v>
      </c>
      <c r="E663">
        <v>6299.9</v>
      </c>
      <c r="F663" s="2">
        <v>45757</v>
      </c>
      <c r="G663" s="2">
        <v>45717</v>
      </c>
      <c r="H663" s="2">
        <v>46081</v>
      </c>
      <c r="I663">
        <v>524.99</v>
      </c>
      <c r="J663">
        <v>12</v>
      </c>
      <c r="K663">
        <v>4</v>
      </c>
      <c r="L663">
        <v>0.03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</row>
    <row r="664" spans="1:109" x14ac:dyDescent="0.25">
      <c r="A664">
        <v>112</v>
      </c>
      <c r="B664" t="s">
        <v>179</v>
      </c>
      <c r="C664" t="s">
        <v>200</v>
      </c>
      <c r="D664" s="2">
        <v>46082</v>
      </c>
      <c r="E664">
        <v>5612.64</v>
      </c>
      <c r="F664" s="2">
        <v>46122</v>
      </c>
      <c r="G664" s="2">
        <v>46082</v>
      </c>
      <c r="H664" s="2">
        <v>46446</v>
      </c>
      <c r="I664">
        <v>467.72</v>
      </c>
      <c r="J664">
        <v>12</v>
      </c>
      <c r="K664">
        <v>5</v>
      </c>
      <c r="L664">
        <v>0.03</v>
      </c>
      <c r="M664" t="s">
        <v>201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</row>
    <row r="665" spans="1:109" x14ac:dyDescent="0.25">
      <c r="A665">
        <v>113</v>
      </c>
      <c r="B665" t="s">
        <v>180</v>
      </c>
      <c r="C665" t="s">
        <v>198</v>
      </c>
      <c r="D665" s="2">
        <v>44256</v>
      </c>
      <c r="E665">
        <v>40000</v>
      </c>
      <c r="F665" s="2">
        <v>44296</v>
      </c>
      <c r="G665" s="2">
        <v>44256</v>
      </c>
      <c r="H665" s="2">
        <v>44620</v>
      </c>
      <c r="I665">
        <v>3333.33</v>
      </c>
      <c r="J665">
        <v>12</v>
      </c>
      <c r="K665">
        <v>0</v>
      </c>
      <c r="L665">
        <v>0.05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</row>
    <row r="666" spans="1:109" x14ac:dyDescent="0.25">
      <c r="A666">
        <v>113</v>
      </c>
      <c r="B666" t="s">
        <v>180</v>
      </c>
      <c r="C666" t="s">
        <v>198</v>
      </c>
      <c r="D666" s="2">
        <v>44621</v>
      </c>
      <c r="E666">
        <v>38302.04</v>
      </c>
      <c r="F666" s="2">
        <v>44661</v>
      </c>
      <c r="G666" s="2">
        <v>44621</v>
      </c>
      <c r="H666" s="2">
        <v>44985</v>
      </c>
      <c r="I666">
        <v>3191.84</v>
      </c>
      <c r="J666">
        <v>12</v>
      </c>
      <c r="K666">
        <v>1</v>
      </c>
      <c r="L666">
        <v>0.03</v>
      </c>
      <c r="M666" t="s">
        <v>201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</row>
    <row r="667" spans="1:109" x14ac:dyDescent="0.25">
      <c r="A667">
        <v>113</v>
      </c>
      <c r="B667" t="s">
        <v>180</v>
      </c>
      <c r="C667" t="s">
        <v>198</v>
      </c>
      <c r="D667" s="2">
        <v>44986</v>
      </c>
      <c r="E667">
        <v>36676.160000000003</v>
      </c>
      <c r="F667" s="2">
        <v>45026</v>
      </c>
      <c r="G667" s="2">
        <v>44986</v>
      </c>
      <c r="H667" s="2">
        <v>45351</v>
      </c>
      <c r="I667">
        <v>3056.35</v>
      </c>
      <c r="J667">
        <v>12</v>
      </c>
      <c r="K667">
        <v>2</v>
      </c>
      <c r="L667">
        <v>0.03</v>
      </c>
      <c r="M667" t="s">
        <v>201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09" x14ac:dyDescent="0.25">
      <c r="A668">
        <v>113</v>
      </c>
      <c r="B668" t="s">
        <v>180</v>
      </c>
      <c r="C668" t="s">
        <v>198</v>
      </c>
      <c r="D668" s="2">
        <v>45352</v>
      </c>
      <c r="E668">
        <v>35119.29</v>
      </c>
      <c r="F668" s="2">
        <v>45392</v>
      </c>
      <c r="G668" s="2">
        <v>45352</v>
      </c>
      <c r="H668" s="2">
        <v>45716</v>
      </c>
      <c r="I668">
        <v>2926.61</v>
      </c>
      <c r="J668">
        <v>12</v>
      </c>
      <c r="K668">
        <v>3</v>
      </c>
      <c r="L668">
        <v>0.03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</row>
    <row r="669" spans="1:109" x14ac:dyDescent="0.25">
      <c r="A669">
        <v>113</v>
      </c>
      <c r="B669" t="s">
        <v>180</v>
      </c>
      <c r="C669" t="s">
        <v>198</v>
      </c>
      <c r="D669" s="2">
        <v>45717</v>
      </c>
      <c r="E669">
        <v>33628.51</v>
      </c>
      <c r="F669" s="2">
        <v>45757</v>
      </c>
      <c r="G669" s="2">
        <v>45717</v>
      </c>
      <c r="H669" s="2">
        <v>46081</v>
      </c>
      <c r="I669">
        <v>2802.38</v>
      </c>
      <c r="J669">
        <v>12</v>
      </c>
      <c r="K669">
        <v>4</v>
      </c>
      <c r="L669">
        <v>0.03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09" x14ac:dyDescent="0.25">
      <c r="A670">
        <v>113</v>
      </c>
      <c r="B670" t="s">
        <v>180</v>
      </c>
      <c r="C670" t="s">
        <v>198</v>
      </c>
      <c r="D670" s="2">
        <v>46082</v>
      </c>
      <c r="E670">
        <v>32201.02</v>
      </c>
      <c r="F670" s="2">
        <v>46122</v>
      </c>
      <c r="G670" s="2">
        <v>46082</v>
      </c>
      <c r="H670" s="2">
        <v>46446</v>
      </c>
      <c r="I670">
        <v>2683.42</v>
      </c>
      <c r="J670">
        <v>12</v>
      </c>
      <c r="K670">
        <v>5</v>
      </c>
      <c r="L670">
        <v>0.03</v>
      </c>
      <c r="M670" t="s">
        <v>201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</row>
    <row r="671" spans="1:109" x14ac:dyDescent="0.25">
      <c r="A671">
        <v>114</v>
      </c>
      <c r="B671" t="s">
        <v>181</v>
      </c>
      <c r="C671" t="s">
        <v>198</v>
      </c>
      <c r="D671" s="2">
        <v>44256</v>
      </c>
      <c r="E671">
        <v>10000</v>
      </c>
      <c r="F671" s="2">
        <v>44296</v>
      </c>
      <c r="G671" s="2">
        <v>44256</v>
      </c>
      <c r="H671" s="2">
        <v>44620</v>
      </c>
      <c r="I671">
        <v>833.33</v>
      </c>
      <c r="J671">
        <v>12</v>
      </c>
      <c r="K671">
        <v>0</v>
      </c>
      <c r="L671">
        <v>0.05</v>
      </c>
      <c r="M671" t="s">
        <v>201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09" x14ac:dyDescent="0.25">
      <c r="A672">
        <v>114</v>
      </c>
      <c r="B672" t="s">
        <v>181</v>
      </c>
      <c r="C672" t="s">
        <v>198</v>
      </c>
      <c r="D672" s="2">
        <v>44621</v>
      </c>
      <c r="E672">
        <v>9575.51</v>
      </c>
      <c r="F672" s="2">
        <v>44661</v>
      </c>
      <c r="G672" s="2">
        <v>44621</v>
      </c>
      <c r="H672" s="2">
        <v>44985</v>
      </c>
      <c r="I672">
        <v>797.96</v>
      </c>
      <c r="J672">
        <v>12</v>
      </c>
      <c r="K672">
        <v>1</v>
      </c>
      <c r="L672">
        <v>0.03</v>
      </c>
      <c r="M672" t="s">
        <v>201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 x14ac:dyDescent="0.25">
      <c r="A673">
        <v>114</v>
      </c>
      <c r="B673" t="s">
        <v>181</v>
      </c>
      <c r="C673" t="s">
        <v>198</v>
      </c>
      <c r="D673" s="2">
        <v>44986</v>
      </c>
      <c r="E673">
        <v>9169.0400000000009</v>
      </c>
      <c r="F673" s="2">
        <v>45026</v>
      </c>
      <c r="G673" s="2">
        <v>44986</v>
      </c>
      <c r="H673" s="2">
        <v>45351</v>
      </c>
      <c r="I673">
        <v>764.09</v>
      </c>
      <c r="J673">
        <v>12</v>
      </c>
      <c r="K673">
        <v>2</v>
      </c>
      <c r="L673">
        <v>0.03</v>
      </c>
      <c r="M673" t="s">
        <v>201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 x14ac:dyDescent="0.25">
      <c r="A674">
        <v>114</v>
      </c>
      <c r="B674" t="s">
        <v>181</v>
      </c>
      <c r="C674" t="s">
        <v>198</v>
      </c>
      <c r="D674" s="2">
        <v>45352</v>
      </c>
      <c r="E674">
        <v>8779.82</v>
      </c>
      <c r="F674" s="2">
        <v>45392</v>
      </c>
      <c r="G674" s="2">
        <v>45352</v>
      </c>
      <c r="H674" s="2">
        <v>45716</v>
      </c>
      <c r="I674">
        <v>731.65</v>
      </c>
      <c r="J674">
        <v>12</v>
      </c>
      <c r="K674">
        <v>3</v>
      </c>
      <c r="L674">
        <v>0.03</v>
      </c>
      <c r="M674" t="s">
        <v>201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 x14ac:dyDescent="0.25">
      <c r="A675">
        <v>114</v>
      </c>
      <c r="B675" t="s">
        <v>181</v>
      </c>
      <c r="C675" t="s">
        <v>198</v>
      </c>
      <c r="D675" s="2">
        <v>45717</v>
      </c>
      <c r="E675">
        <v>8407.1299999999992</v>
      </c>
      <c r="F675" s="2">
        <v>45757</v>
      </c>
      <c r="G675" s="2">
        <v>45717</v>
      </c>
      <c r="H675" s="2">
        <v>46081</v>
      </c>
      <c r="I675">
        <v>700.59</v>
      </c>
      <c r="J675">
        <v>12</v>
      </c>
      <c r="K675">
        <v>4</v>
      </c>
      <c r="L675">
        <v>0.03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</row>
    <row r="676" spans="1:109" x14ac:dyDescent="0.25">
      <c r="A676">
        <v>114</v>
      </c>
      <c r="B676" t="s">
        <v>181</v>
      </c>
      <c r="C676" t="s">
        <v>198</v>
      </c>
      <c r="D676" s="2">
        <v>46082</v>
      </c>
      <c r="E676">
        <v>8050.25</v>
      </c>
      <c r="F676" s="2">
        <v>46122</v>
      </c>
      <c r="G676" s="2">
        <v>46082</v>
      </c>
      <c r="H676" s="2">
        <v>46446</v>
      </c>
      <c r="I676">
        <v>670.85</v>
      </c>
      <c r="J676">
        <v>12</v>
      </c>
      <c r="K676">
        <v>5</v>
      </c>
      <c r="L676">
        <v>0.03</v>
      </c>
      <c r="M676" t="s">
        <v>201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</row>
    <row r="677" spans="1:109" x14ac:dyDescent="0.25">
      <c r="A677">
        <v>115</v>
      </c>
      <c r="B677" t="s">
        <v>182</v>
      </c>
      <c r="C677" t="s">
        <v>197</v>
      </c>
      <c r="D677" s="2">
        <v>44287</v>
      </c>
      <c r="E677">
        <v>10000</v>
      </c>
      <c r="F677" s="2">
        <v>44327</v>
      </c>
      <c r="G677" s="2">
        <v>44287</v>
      </c>
      <c r="H677" s="2">
        <v>44651</v>
      </c>
      <c r="I677">
        <v>833.33</v>
      </c>
      <c r="J677">
        <v>12</v>
      </c>
      <c r="K677">
        <v>0</v>
      </c>
      <c r="L677">
        <v>0.05</v>
      </c>
      <c r="M677" t="s">
        <v>201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 x14ac:dyDescent="0.25">
      <c r="A678">
        <v>115</v>
      </c>
      <c r="B678" t="s">
        <v>182</v>
      </c>
      <c r="C678" t="s">
        <v>197</v>
      </c>
      <c r="D678" s="2">
        <v>44652</v>
      </c>
      <c r="E678">
        <v>9565.9599999999991</v>
      </c>
      <c r="F678" s="2">
        <v>44692</v>
      </c>
      <c r="G678" s="2">
        <v>44652</v>
      </c>
      <c r="H678" s="2">
        <v>45016</v>
      </c>
      <c r="I678">
        <v>797.16</v>
      </c>
      <c r="J678">
        <v>12</v>
      </c>
      <c r="K678">
        <v>1</v>
      </c>
      <c r="L678">
        <v>0.03</v>
      </c>
      <c r="M678" t="s">
        <v>201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 x14ac:dyDescent="0.25">
      <c r="A679">
        <v>115</v>
      </c>
      <c r="B679" t="s">
        <v>182</v>
      </c>
      <c r="C679" t="s">
        <v>197</v>
      </c>
      <c r="D679" s="2">
        <v>45017</v>
      </c>
      <c r="E679">
        <v>9150.75</v>
      </c>
      <c r="F679" s="2">
        <v>45057</v>
      </c>
      <c r="G679" s="2">
        <v>45017</v>
      </c>
      <c r="H679" s="2">
        <v>45382</v>
      </c>
      <c r="I679">
        <v>762.56</v>
      </c>
      <c r="J679">
        <v>12</v>
      </c>
      <c r="K679">
        <v>2</v>
      </c>
      <c r="L679">
        <v>0.03</v>
      </c>
      <c r="M679" t="s">
        <v>201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 x14ac:dyDescent="0.25">
      <c r="A680">
        <v>115</v>
      </c>
      <c r="B680" t="s">
        <v>182</v>
      </c>
      <c r="C680" t="s">
        <v>197</v>
      </c>
      <c r="D680" s="2">
        <v>45383</v>
      </c>
      <c r="E680">
        <v>8753.57</v>
      </c>
      <c r="F680" s="2">
        <v>45423</v>
      </c>
      <c r="G680" s="2">
        <v>45383</v>
      </c>
      <c r="H680" s="2">
        <v>45747</v>
      </c>
      <c r="I680">
        <v>729.46</v>
      </c>
      <c r="J680">
        <v>12</v>
      </c>
      <c r="K680">
        <v>3</v>
      </c>
      <c r="L680">
        <v>0.03</v>
      </c>
      <c r="M680" t="s">
        <v>201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 x14ac:dyDescent="0.25">
      <c r="A681">
        <v>115</v>
      </c>
      <c r="B681" t="s">
        <v>182</v>
      </c>
      <c r="C681" t="s">
        <v>197</v>
      </c>
      <c r="D681" s="2">
        <v>45748</v>
      </c>
      <c r="E681">
        <v>8373.6299999999992</v>
      </c>
      <c r="F681" s="2">
        <v>45788</v>
      </c>
      <c r="G681" s="2">
        <v>45748</v>
      </c>
      <c r="H681" s="2">
        <v>46112</v>
      </c>
      <c r="I681">
        <v>697.8</v>
      </c>
      <c r="J681">
        <v>12</v>
      </c>
      <c r="K681">
        <v>4</v>
      </c>
      <c r="L681">
        <v>0.03</v>
      </c>
      <c r="M681" t="s">
        <v>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</row>
    <row r="682" spans="1:109" x14ac:dyDescent="0.25">
      <c r="A682">
        <v>115</v>
      </c>
      <c r="B682" t="s">
        <v>182</v>
      </c>
      <c r="C682" t="s">
        <v>197</v>
      </c>
      <c r="D682" s="2">
        <v>46113</v>
      </c>
      <c r="E682">
        <v>8010.18</v>
      </c>
      <c r="F682" s="2">
        <v>46153</v>
      </c>
      <c r="G682" s="2">
        <v>46113</v>
      </c>
      <c r="H682" s="2">
        <v>46477</v>
      </c>
      <c r="I682">
        <v>667.51</v>
      </c>
      <c r="J682">
        <v>12</v>
      </c>
      <c r="K682">
        <v>5</v>
      </c>
      <c r="L682">
        <v>0.03</v>
      </c>
      <c r="M682" t="s">
        <v>201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</row>
    <row r="683" spans="1:109" x14ac:dyDescent="0.25">
      <c r="A683">
        <v>117</v>
      </c>
      <c r="B683" t="s">
        <v>183</v>
      </c>
      <c r="C683" t="s">
        <v>200</v>
      </c>
      <c r="D683" s="2">
        <v>44287</v>
      </c>
      <c r="E683">
        <v>40000</v>
      </c>
      <c r="F683" s="2">
        <v>44327</v>
      </c>
      <c r="G683" s="2">
        <v>44287</v>
      </c>
      <c r="H683" s="2">
        <v>44651</v>
      </c>
      <c r="I683">
        <v>3333.33</v>
      </c>
      <c r="J683">
        <v>12</v>
      </c>
      <c r="K683">
        <v>0</v>
      </c>
      <c r="L683">
        <v>0.05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 x14ac:dyDescent="0.25">
      <c r="A684">
        <v>117</v>
      </c>
      <c r="B684" t="s">
        <v>183</v>
      </c>
      <c r="C684" t="s">
        <v>200</v>
      </c>
      <c r="D684" s="2">
        <v>44652</v>
      </c>
      <c r="E684">
        <v>35636.36</v>
      </c>
      <c r="F684" s="2">
        <v>44692</v>
      </c>
      <c r="G684" s="2">
        <v>44652</v>
      </c>
      <c r="H684" s="2">
        <v>45016</v>
      </c>
      <c r="I684">
        <v>2969.7</v>
      </c>
      <c r="J684">
        <v>12</v>
      </c>
      <c r="K684">
        <v>1</v>
      </c>
      <c r="L684">
        <v>0.03</v>
      </c>
      <c r="M684" t="s">
        <v>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 x14ac:dyDescent="0.25">
      <c r="A685">
        <v>117</v>
      </c>
      <c r="B685" t="s">
        <v>183</v>
      </c>
      <c r="C685" t="s">
        <v>200</v>
      </c>
      <c r="D685" s="2">
        <v>45017</v>
      </c>
      <c r="E685">
        <v>31748.76</v>
      </c>
      <c r="F685" s="2">
        <v>45057</v>
      </c>
      <c r="G685" s="2">
        <v>45017</v>
      </c>
      <c r="H685" s="2">
        <v>45382</v>
      </c>
      <c r="I685">
        <v>2645.73</v>
      </c>
      <c r="J685">
        <v>12</v>
      </c>
      <c r="K685">
        <v>2</v>
      </c>
      <c r="L685">
        <v>0.03</v>
      </c>
      <c r="M685" t="s">
        <v>201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 x14ac:dyDescent="0.25">
      <c r="A686">
        <v>117</v>
      </c>
      <c r="B686" t="s">
        <v>183</v>
      </c>
      <c r="C686" t="s">
        <v>200</v>
      </c>
      <c r="D686" s="2">
        <v>45383</v>
      </c>
      <c r="E686">
        <v>28285.26</v>
      </c>
      <c r="F686" s="2">
        <v>45423</v>
      </c>
      <c r="G686" s="2">
        <v>45383</v>
      </c>
      <c r="H686" s="2">
        <v>45747</v>
      </c>
      <c r="I686">
        <v>2357.1</v>
      </c>
      <c r="J686">
        <v>12</v>
      </c>
      <c r="K686">
        <v>3</v>
      </c>
      <c r="L686">
        <v>0.03</v>
      </c>
      <c r="M686" t="s">
        <v>201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 x14ac:dyDescent="0.25">
      <c r="A687">
        <v>117</v>
      </c>
      <c r="B687" t="s">
        <v>183</v>
      </c>
      <c r="C687" t="s">
        <v>200</v>
      </c>
      <c r="D687" s="2">
        <v>45748</v>
      </c>
      <c r="E687">
        <v>25199.59</v>
      </c>
      <c r="F687" s="2">
        <v>45788</v>
      </c>
      <c r="G687" s="2">
        <v>45748</v>
      </c>
      <c r="H687" s="2">
        <v>46112</v>
      </c>
      <c r="I687">
        <v>2099.9699999999998</v>
      </c>
      <c r="J687">
        <v>12</v>
      </c>
      <c r="K687">
        <v>4</v>
      </c>
      <c r="L687">
        <v>0.03</v>
      </c>
      <c r="M687" t="s">
        <v>201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 x14ac:dyDescent="0.25">
      <c r="A688">
        <v>117</v>
      </c>
      <c r="B688" t="s">
        <v>183</v>
      </c>
      <c r="C688" t="s">
        <v>200</v>
      </c>
      <c r="D688" s="2">
        <v>46113</v>
      </c>
      <c r="E688">
        <v>22450.55</v>
      </c>
      <c r="F688" s="2">
        <v>46153</v>
      </c>
      <c r="G688" s="2">
        <v>46113</v>
      </c>
      <c r="H688" s="2">
        <v>46477</v>
      </c>
      <c r="I688">
        <v>1870.88</v>
      </c>
      <c r="J688">
        <v>12</v>
      </c>
      <c r="K688">
        <v>5</v>
      </c>
      <c r="L688">
        <v>0.03</v>
      </c>
      <c r="M688" t="s">
        <v>201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</row>
    <row r="689" spans="1:109" x14ac:dyDescent="0.25">
      <c r="A689">
        <v>118</v>
      </c>
      <c r="B689" t="s">
        <v>116</v>
      </c>
      <c r="C689" t="s">
        <v>199</v>
      </c>
      <c r="D689" s="2">
        <v>44287</v>
      </c>
      <c r="E689">
        <v>10000</v>
      </c>
      <c r="F689" s="2">
        <v>44327</v>
      </c>
      <c r="G689" s="2">
        <v>44287</v>
      </c>
      <c r="H689" s="2">
        <v>44651</v>
      </c>
      <c r="I689">
        <v>833.33</v>
      </c>
      <c r="J689">
        <v>12</v>
      </c>
      <c r="K689">
        <v>0</v>
      </c>
      <c r="L689">
        <v>0.05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</row>
    <row r="690" spans="1:109" x14ac:dyDescent="0.25">
      <c r="A690">
        <v>118</v>
      </c>
      <c r="B690" t="s">
        <v>116</v>
      </c>
      <c r="C690" t="s">
        <v>199</v>
      </c>
      <c r="D690" s="2">
        <v>44652</v>
      </c>
      <c r="E690">
        <v>8954.4599999999991</v>
      </c>
      <c r="F690" s="2">
        <v>44692</v>
      </c>
      <c r="G690" s="2">
        <v>44652</v>
      </c>
      <c r="H690" s="2">
        <v>45016</v>
      </c>
      <c r="I690">
        <v>746.2</v>
      </c>
      <c r="J690">
        <v>12</v>
      </c>
      <c r="K690">
        <v>1</v>
      </c>
      <c r="L690">
        <v>0.03</v>
      </c>
      <c r="M690" t="s">
        <v>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</row>
    <row r="691" spans="1:109" x14ac:dyDescent="0.25">
      <c r="A691">
        <v>118</v>
      </c>
      <c r="B691" t="s">
        <v>116</v>
      </c>
      <c r="C691" t="s">
        <v>199</v>
      </c>
      <c r="D691" s="2">
        <v>45017</v>
      </c>
      <c r="E691">
        <v>8018.23</v>
      </c>
      <c r="F691" s="2">
        <v>45057</v>
      </c>
      <c r="G691" s="2">
        <v>45017</v>
      </c>
      <c r="H691" s="2">
        <v>45382</v>
      </c>
      <c r="I691">
        <v>668.19</v>
      </c>
      <c r="J691">
        <v>12</v>
      </c>
      <c r="K691">
        <v>2</v>
      </c>
      <c r="L691">
        <v>0.03</v>
      </c>
      <c r="M691" t="s">
        <v>201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</row>
    <row r="692" spans="1:109" x14ac:dyDescent="0.25">
      <c r="A692">
        <v>118</v>
      </c>
      <c r="B692" t="s">
        <v>116</v>
      </c>
      <c r="C692" t="s">
        <v>199</v>
      </c>
      <c r="D692" s="2">
        <v>45383</v>
      </c>
      <c r="E692">
        <v>7179.89</v>
      </c>
      <c r="F692" s="2">
        <v>45423</v>
      </c>
      <c r="G692" s="2">
        <v>45383</v>
      </c>
      <c r="H692" s="2">
        <v>45747</v>
      </c>
      <c r="I692">
        <v>598.32000000000005</v>
      </c>
      <c r="J692">
        <v>12</v>
      </c>
      <c r="K692">
        <v>3</v>
      </c>
      <c r="L692">
        <v>0.03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</row>
    <row r="693" spans="1:109" x14ac:dyDescent="0.25">
      <c r="A693">
        <v>118</v>
      </c>
      <c r="B693" t="s">
        <v>116</v>
      </c>
      <c r="C693" t="s">
        <v>199</v>
      </c>
      <c r="D693" s="2">
        <v>45748</v>
      </c>
      <c r="E693">
        <v>6429.2</v>
      </c>
      <c r="F693" s="2">
        <v>45788</v>
      </c>
      <c r="G693" s="2">
        <v>45748</v>
      </c>
      <c r="H693" s="2">
        <v>46112</v>
      </c>
      <c r="I693">
        <v>535.77</v>
      </c>
      <c r="J693">
        <v>12</v>
      </c>
      <c r="K693">
        <v>4</v>
      </c>
      <c r="L693">
        <v>0.03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</row>
    <row r="694" spans="1:109" x14ac:dyDescent="0.25">
      <c r="A694">
        <v>118</v>
      </c>
      <c r="B694" t="s">
        <v>116</v>
      </c>
      <c r="C694" t="s">
        <v>199</v>
      </c>
      <c r="D694" s="2">
        <v>46113</v>
      </c>
      <c r="E694">
        <v>5757</v>
      </c>
      <c r="F694" s="2">
        <v>46153</v>
      </c>
      <c r="G694" s="2">
        <v>46113</v>
      </c>
      <c r="H694" s="2">
        <v>46477</v>
      </c>
      <c r="I694">
        <v>479.75</v>
      </c>
      <c r="J694">
        <v>12</v>
      </c>
      <c r="K694">
        <v>5</v>
      </c>
      <c r="L694">
        <v>0.03</v>
      </c>
      <c r="M694" t="s">
        <v>201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</row>
    <row r="695" spans="1:109" x14ac:dyDescent="0.25">
      <c r="A695">
        <v>119</v>
      </c>
      <c r="B695" t="s">
        <v>184</v>
      </c>
      <c r="C695" t="s">
        <v>198</v>
      </c>
      <c r="D695" s="2">
        <v>44287</v>
      </c>
      <c r="E695">
        <v>20000</v>
      </c>
      <c r="F695" s="2">
        <v>44327</v>
      </c>
      <c r="G695" s="2">
        <v>44287</v>
      </c>
      <c r="H695" s="2">
        <v>44651</v>
      </c>
      <c r="I695">
        <v>1666.67</v>
      </c>
      <c r="J695">
        <v>12</v>
      </c>
      <c r="K695">
        <v>0</v>
      </c>
      <c r="L695">
        <v>0.05</v>
      </c>
      <c r="M695" t="s">
        <v>201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</row>
    <row r="696" spans="1:109" x14ac:dyDescent="0.25">
      <c r="A696">
        <v>119</v>
      </c>
      <c r="B696" t="s">
        <v>184</v>
      </c>
      <c r="C696" t="s">
        <v>198</v>
      </c>
      <c r="D696" s="2">
        <v>44652</v>
      </c>
      <c r="E696">
        <v>19151.02</v>
      </c>
      <c r="F696" s="2">
        <v>44692</v>
      </c>
      <c r="G696" s="2">
        <v>44652</v>
      </c>
      <c r="H696" s="2">
        <v>45016</v>
      </c>
      <c r="I696">
        <v>1595.92</v>
      </c>
      <c r="J696">
        <v>12</v>
      </c>
      <c r="K696">
        <v>1</v>
      </c>
      <c r="L696">
        <v>0.03</v>
      </c>
      <c r="M696" t="s">
        <v>201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 x14ac:dyDescent="0.25">
      <c r="A697">
        <v>119</v>
      </c>
      <c r="B697" t="s">
        <v>184</v>
      </c>
      <c r="C697" t="s">
        <v>198</v>
      </c>
      <c r="D697" s="2">
        <v>45017</v>
      </c>
      <c r="E697">
        <v>18338.080000000002</v>
      </c>
      <c r="F697" s="2">
        <v>45057</v>
      </c>
      <c r="G697" s="2">
        <v>45017</v>
      </c>
      <c r="H697" s="2">
        <v>45382</v>
      </c>
      <c r="I697">
        <v>1528.17</v>
      </c>
      <c r="J697">
        <v>12</v>
      </c>
      <c r="K697">
        <v>2</v>
      </c>
      <c r="L697">
        <v>0.03</v>
      </c>
      <c r="M697" t="s">
        <v>201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 x14ac:dyDescent="0.25">
      <c r="A698">
        <v>119</v>
      </c>
      <c r="B698" t="s">
        <v>184</v>
      </c>
      <c r="C698" t="s">
        <v>198</v>
      </c>
      <c r="D698" s="2">
        <v>45383</v>
      </c>
      <c r="E698">
        <v>17559.650000000001</v>
      </c>
      <c r="F698" s="2">
        <v>45423</v>
      </c>
      <c r="G698" s="2">
        <v>45383</v>
      </c>
      <c r="H698" s="2">
        <v>45747</v>
      </c>
      <c r="I698">
        <v>1463.3</v>
      </c>
      <c r="J698">
        <v>12</v>
      </c>
      <c r="K698">
        <v>3</v>
      </c>
      <c r="L698">
        <v>0.03</v>
      </c>
      <c r="M698" t="s">
        <v>201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 x14ac:dyDescent="0.25">
      <c r="A699">
        <v>119</v>
      </c>
      <c r="B699" t="s">
        <v>184</v>
      </c>
      <c r="C699" t="s">
        <v>198</v>
      </c>
      <c r="D699" s="2">
        <v>45748</v>
      </c>
      <c r="E699">
        <v>16814.259999999998</v>
      </c>
      <c r="F699" s="2">
        <v>45788</v>
      </c>
      <c r="G699" s="2">
        <v>45748</v>
      </c>
      <c r="H699" s="2">
        <v>46112</v>
      </c>
      <c r="I699">
        <v>1401.19</v>
      </c>
      <c r="J699">
        <v>12</v>
      </c>
      <c r="K699">
        <v>4</v>
      </c>
      <c r="L699">
        <v>0.03</v>
      </c>
      <c r="M699" t="s">
        <v>201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 x14ac:dyDescent="0.25">
      <c r="A700">
        <v>119</v>
      </c>
      <c r="B700" t="s">
        <v>184</v>
      </c>
      <c r="C700" t="s">
        <v>198</v>
      </c>
      <c r="D700" s="2">
        <v>46113</v>
      </c>
      <c r="E700">
        <v>16100.51</v>
      </c>
      <c r="F700" s="2">
        <v>46153</v>
      </c>
      <c r="G700" s="2">
        <v>46113</v>
      </c>
      <c r="H700" s="2">
        <v>46477</v>
      </c>
      <c r="I700">
        <v>1341.71</v>
      </c>
      <c r="J700">
        <v>12</v>
      </c>
      <c r="K700">
        <v>5</v>
      </c>
      <c r="L700">
        <v>0.03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</row>
    <row r="701" spans="1:109" x14ac:dyDescent="0.25">
      <c r="A701">
        <v>121</v>
      </c>
      <c r="B701" t="s">
        <v>185</v>
      </c>
      <c r="C701" t="s">
        <v>196</v>
      </c>
      <c r="D701" s="2">
        <v>44317</v>
      </c>
      <c r="E701">
        <v>30000</v>
      </c>
      <c r="F701" s="2">
        <v>44357</v>
      </c>
      <c r="G701" s="2">
        <v>44317</v>
      </c>
      <c r="H701" s="2">
        <v>44681</v>
      </c>
      <c r="I701">
        <v>2500</v>
      </c>
      <c r="J701">
        <v>12</v>
      </c>
      <c r="K701">
        <v>0</v>
      </c>
      <c r="L701">
        <v>0.05</v>
      </c>
      <c r="M701" t="s">
        <v>201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 x14ac:dyDescent="0.25">
      <c r="A702">
        <v>121</v>
      </c>
      <c r="B702" t="s">
        <v>185</v>
      </c>
      <c r="C702" t="s">
        <v>196</v>
      </c>
      <c r="D702" s="2">
        <v>44682</v>
      </c>
      <c r="E702">
        <v>27578.76</v>
      </c>
      <c r="F702" s="2">
        <v>44722</v>
      </c>
      <c r="G702" s="2">
        <v>44682</v>
      </c>
      <c r="H702" s="2">
        <v>45046</v>
      </c>
      <c r="I702">
        <v>2298.23</v>
      </c>
      <c r="J702">
        <v>12</v>
      </c>
      <c r="K702">
        <v>1</v>
      </c>
      <c r="L702">
        <v>0.03</v>
      </c>
      <c r="M702" t="s">
        <v>201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</row>
    <row r="703" spans="1:109" x14ac:dyDescent="0.25">
      <c r="A703">
        <v>121</v>
      </c>
      <c r="B703" t="s">
        <v>185</v>
      </c>
      <c r="C703" t="s">
        <v>196</v>
      </c>
      <c r="D703" s="2">
        <v>45047</v>
      </c>
      <c r="E703">
        <v>25352.94</v>
      </c>
      <c r="F703" s="2">
        <v>45087</v>
      </c>
      <c r="G703" s="2">
        <v>45047</v>
      </c>
      <c r="H703" s="2">
        <v>45412</v>
      </c>
      <c r="I703">
        <v>2112.7399999999998</v>
      </c>
      <c r="J703">
        <v>12</v>
      </c>
      <c r="K703">
        <v>2</v>
      </c>
      <c r="L703">
        <v>0.03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 x14ac:dyDescent="0.25">
      <c r="A704">
        <v>121</v>
      </c>
      <c r="B704" t="s">
        <v>185</v>
      </c>
      <c r="C704" t="s">
        <v>196</v>
      </c>
      <c r="D704" s="2">
        <v>45413</v>
      </c>
      <c r="E704">
        <v>23306.75</v>
      </c>
      <c r="F704" s="2">
        <v>45453</v>
      </c>
      <c r="G704" s="2">
        <v>45413</v>
      </c>
      <c r="H704" s="2">
        <v>45777</v>
      </c>
      <c r="I704">
        <v>1942.23</v>
      </c>
      <c r="J704">
        <v>12</v>
      </c>
      <c r="K704">
        <v>3</v>
      </c>
      <c r="L704">
        <v>0.03</v>
      </c>
      <c r="M704" t="s">
        <v>201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09" x14ac:dyDescent="0.25">
      <c r="A705">
        <v>121</v>
      </c>
      <c r="B705" t="s">
        <v>185</v>
      </c>
      <c r="C705" t="s">
        <v>196</v>
      </c>
      <c r="D705" s="2">
        <v>45778</v>
      </c>
      <c r="E705">
        <v>21425.71</v>
      </c>
      <c r="F705" s="2">
        <v>45818</v>
      </c>
      <c r="G705" s="2">
        <v>45778</v>
      </c>
      <c r="H705" s="2">
        <v>46142</v>
      </c>
      <c r="I705">
        <v>1785.48</v>
      </c>
      <c r="J705">
        <v>12</v>
      </c>
      <c r="K705">
        <v>4</v>
      </c>
      <c r="L705">
        <v>0.03</v>
      </c>
      <c r="M705" t="s">
        <v>201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09" x14ac:dyDescent="0.25">
      <c r="A706">
        <v>121</v>
      </c>
      <c r="B706" t="s">
        <v>185</v>
      </c>
      <c r="C706" t="s">
        <v>196</v>
      </c>
      <c r="D706" s="2">
        <v>46143</v>
      </c>
      <c r="E706">
        <v>19696.490000000002</v>
      </c>
      <c r="F706" s="2">
        <v>46183</v>
      </c>
      <c r="G706" s="2">
        <v>46143</v>
      </c>
      <c r="H706" s="2">
        <v>46507</v>
      </c>
      <c r="I706">
        <v>1641.37</v>
      </c>
      <c r="J706">
        <v>12</v>
      </c>
      <c r="K706">
        <v>5</v>
      </c>
      <c r="L706">
        <v>0.03</v>
      </c>
      <c r="M706" t="s">
        <v>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</row>
    <row r="707" spans="1:109" x14ac:dyDescent="0.25">
      <c r="A707">
        <v>123</v>
      </c>
      <c r="B707" t="s">
        <v>185</v>
      </c>
      <c r="C707" t="s">
        <v>196</v>
      </c>
      <c r="D707" s="2">
        <v>44317</v>
      </c>
      <c r="E707">
        <v>5000</v>
      </c>
      <c r="F707" s="2">
        <v>44357</v>
      </c>
      <c r="G707" s="2">
        <v>44317</v>
      </c>
      <c r="H707" s="2">
        <v>44681</v>
      </c>
      <c r="I707">
        <v>416.67</v>
      </c>
      <c r="J707">
        <v>12</v>
      </c>
      <c r="K707">
        <v>0</v>
      </c>
      <c r="L707">
        <v>0.05</v>
      </c>
      <c r="M707" t="s">
        <v>201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09" x14ac:dyDescent="0.25">
      <c r="A708">
        <v>123</v>
      </c>
      <c r="B708" t="s">
        <v>185</v>
      </c>
      <c r="C708" t="s">
        <v>196</v>
      </c>
      <c r="D708" s="2">
        <v>44682</v>
      </c>
      <c r="E708">
        <v>4596.46</v>
      </c>
      <c r="F708" s="2">
        <v>44722</v>
      </c>
      <c r="G708" s="2">
        <v>44682</v>
      </c>
      <c r="H708" s="2">
        <v>45046</v>
      </c>
      <c r="I708">
        <v>383.04</v>
      </c>
      <c r="J708">
        <v>12</v>
      </c>
      <c r="K708">
        <v>1</v>
      </c>
      <c r="L708">
        <v>0.03</v>
      </c>
      <c r="M708" t="s">
        <v>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09" x14ac:dyDescent="0.25">
      <c r="A709">
        <v>123</v>
      </c>
      <c r="B709" t="s">
        <v>185</v>
      </c>
      <c r="C709" t="s">
        <v>196</v>
      </c>
      <c r="D709" s="2">
        <v>45047</v>
      </c>
      <c r="E709">
        <v>4225.49</v>
      </c>
      <c r="F709" s="2">
        <v>45087</v>
      </c>
      <c r="G709" s="2">
        <v>45047</v>
      </c>
      <c r="H709" s="2">
        <v>45412</v>
      </c>
      <c r="I709">
        <v>352.12</v>
      </c>
      <c r="J709">
        <v>12</v>
      </c>
      <c r="K709">
        <v>2</v>
      </c>
      <c r="L709">
        <v>0.03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</row>
    <row r="710" spans="1:109" x14ac:dyDescent="0.25">
      <c r="A710">
        <v>123</v>
      </c>
      <c r="B710" t="s">
        <v>185</v>
      </c>
      <c r="C710" t="s">
        <v>196</v>
      </c>
      <c r="D710" s="2">
        <v>45413</v>
      </c>
      <c r="E710">
        <v>3884.46</v>
      </c>
      <c r="F710" s="2">
        <v>45453</v>
      </c>
      <c r="G710" s="2">
        <v>45413</v>
      </c>
      <c r="H710" s="2">
        <v>45777</v>
      </c>
      <c r="I710">
        <v>323.7</v>
      </c>
      <c r="J710">
        <v>12</v>
      </c>
      <c r="K710">
        <v>3</v>
      </c>
      <c r="L710">
        <v>0.03</v>
      </c>
      <c r="M710" t="s">
        <v>201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</row>
    <row r="711" spans="1:109" x14ac:dyDescent="0.25">
      <c r="A711">
        <v>123</v>
      </c>
      <c r="B711" t="s">
        <v>185</v>
      </c>
      <c r="C711" t="s">
        <v>196</v>
      </c>
      <c r="D711" s="2">
        <v>45778</v>
      </c>
      <c r="E711">
        <v>3570.95</v>
      </c>
      <c r="F711" s="2">
        <v>45818</v>
      </c>
      <c r="G711" s="2">
        <v>45778</v>
      </c>
      <c r="H711" s="2">
        <v>46142</v>
      </c>
      <c r="I711">
        <v>297.58</v>
      </c>
      <c r="J711">
        <v>12</v>
      </c>
      <c r="K711">
        <v>4</v>
      </c>
      <c r="L711">
        <v>0.03</v>
      </c>
      <c r="M711" t="s">
        <v>201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</row>
    <row r="712" spans="1:109" x14ac:dyDescent="0.25">
      <c r="A712">
        <v>123</v>
      </c>
      <c r="B712" t="s">
        <v>185</v>
      </c>
      <c r="C712" t="s">
        <v>196</v>
      </c>
      <c r="D712" s="2">
        <v>46143</v>
      </c>
      <c r="E712">
        <v>3282.75</v>
      </c>
      <c r="F712" s="2">
        <v>46183</v>
      </c>
      <c r="G712" s="2">
        <v>46143</v>
      </c>
      <c r="H712" s="2">
        <v>46507</v>
      </c>
      <c r="I712">
        <v>273.56</v>
      </c>
      <c r="J712">
        <v>12</v>
      </c>
      <c r="K712">
        <v>5</v>
      </c>
      <c r="L712">
        <v>0.03</v>
      </c>
      <c r="M712" t="s">
        <v>201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</row>
    <row r="713" spans="1:109" x14ac:dyDescent="0.25">
      <c r="A713">
        <v>125</v>
      </c>
      <c r="B713" t="s">
        <v>186</v>
      </c>
      <c r="C713" t="s">
        <v>200</v>
      </c>
      <c r="D713" s="2">
        <v>44317</v>
      </c>
      <c r="E713">
        <v>30000</v>
      </c>
      <c r="F713" s="2">
        <v>44357</v>
      </c>
      <c r="G713" s="2">
        <v>44317</v>
      </c>
      <c r="H713" s="2">
        <v>44681</v>
      </c>
      <c r="I713">
        <v>2500</v>
      </c>
      <c r="J713">
        <v>12</v>
      </c>
      <c r="K713">
        <v>0</v>
      </c>
      <c r="L713">
        <v>0.05</v>
      </c>
      <c r="M713" t="s">
        <v>201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</row>
    <row r="714" spans="1:109" x14ac:dyDescent="0.25">
      <c r="A714">
        <v>125</v>
      </c>
      <c r="B714" t="s">
        <v>186</v>
      </c>
      <c r="C714" t="s">
        <v>200</v>
      </c>
      <c r="D714" s="2">
        <v>44682</v>
      </c>
      <c r="E714">
        <v>26727.27</v>
      </c>
      <c r="F714" s="2">
        <v>44722</v>
      </c>
      <c r="G714" s="2">
        <v>44682</v>
      </c>
      <c r="H714" s="2">
        <v>45046</v>
      </c>
      <c r="I714">
        <v>2227.27</v>
      </c>
      <c r="J714">
        <v>12</v>
      </c>
      <c r="K714">
        <v>1</v>
      </c>
      <c r="L714">
        <v>0.03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</row>
    <row r="715" spans="1:109" x14ac:dyDescent="0.25">
      <c r="A715">
        <v>125</v>
      </c>
      <c r="B715" t="s">
        <v>186</v>
      </c>
      <c r="C715" t="s">
        <v>200</v>
      </c>
      <c r="D715" s="2">
        <v>45047</v>
      </c>
      <c r="E715">
        <v>23811.57</v>
      </c>
      <c r="F715" s="2">
        <v>45087</v>
      </c>
      <c r="G715" s="2">
        <v>45047</v>
      </c>
      <c r="H715" s="2">
        <v>45412</v>
      </c>
      <c r="I715">
        <v>1984.3</v>
      </c>
      <c r="J715">
        <v>12</v>
      </c>
      <c r="K715">
        <v>2</v>
      </c>
      <c r="L715">
        <v>0.03</v>
      </c>
      <c r="M715" t="s">
        <v>201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</row>
    <row r="716" spans="1:109" x14ac:dyDescent="0.25">
      <c r="A716">
        <v>125</v>
      </c>
      <c r="B716" t="s">
        <v>186</v>
      </c>
      <c r="C716" t="s">
        <v>200</v>
      </c>
      <c r="D716" s="2">
        <v>45413</v>
      </c>
      <c r="E716">
        <v>21213.94</v>
      </c>
      <c r="F716" s="2">
        <v>45453</v>
      </c>
      <c r="G716" s="2">
        <v>45413</v>
      </c>
      <c r="H716" s="2">
        <v>45777</v>
      </c>
      <c r="I716">
        <v>1767.83</v>
      </c>
      <c r="J716">
        <v>12</v>
      </c>
      <c r="K716">
        <v>3</v>
      </c>
      <c r="L716">
        <v>0.03</v>
      </c>
      <c r="M716" t="s">
        <v>201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</row>
    <row r="717" spans="1:109" x14ac:dyDescent="0.25">
      <c r="A717">
        <v>125</v>
      </c>
      <c r="B717" t="s">
        <v>186</v>
      </c>
      <c r="C717" t="s">
        <v>200</v>
      </c>
      <c r="D717" s="2">
        <v>45778</v>
      </c>
      <c r="E717">
        <v>18899.7</v>
      </c>
      <c r="F717" s="2">
        <v>45818</v>
      </c>
      <c r="G717" s="2">
        <v>45778</v>
      </c>
      <c r="H717" s="2">
        <v>46142</v>
      </c>
      <c r="I717">
        <v>1574.97</v>
      </c>
      <c r="J717">
        <v>12</v>
      </c>
      <c r="K717">
        <v>4</v>
      </c>
      <c r="L717">
        <v>0.03</v>
      </c>
      <c r="M717" t="s">
        <v>201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09" x14ac:dyDescent="0.25">
      <c r="A718">
        <v>125</v>
      </c>
      <c r="B718" t="s">
        <v>186</v>
      </c>
      <c r="C718" t="s">
        <v>200</v>
      </c>
      <c r="D718" s="2">
        <v>46143</v>
      </c>
      <c r="E718">
        <v>16837.91</v>
      </c>
      <c r="F718" s="2">
        <v>46183</v>
      </c>
      <c r="G718" s="2">
        <v>46143</v>
      </c>
      <c r="H718" s="2">
        <v>46507</v>
      </c>
      <c r="I718">
        <v>1403.16</v>
      </c>
      <c r="J718">
        <v>12</v>
      </c>
      <c r="K718">
        <v>5</v>
      </c>
      <c r="L718">
        <v>0.03</v>
      </c>
      <c r="M718" t="s">
        <v>201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</row>
    <row r="719" spans="1:109" x14ac:dyDescent="0.25">
      <c r="A719">
        <v>126</v>
      </c>
      <c r="B719" t="s">
        <v>187</v>
      </c>
      <c r="C719" t="s">
        <v>200</v>
      </c>
      <c r="D719" s="2">
        <v>44348</v>
      </c>
      <c r="E719">
        <v>30000</v>
      </c>
      <c r="F719" s="2">
        <v>44388</v>
      </c>
      <c r="G719" s="2">
        <v>44348</v>
      </c>
      <c r="H719" s="2">
        <v>44712</v>
      </c>
      <c r="I719">
        <v>2500</v>
      </c>
      <c r="J719">
        <v>12</v>
      </c>
      <c r="K719">
        <v>0</v>
      </c>
      <c r="L719">
        <v>0.05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09" x14ac:dyDescent="0.25">
      <c r="A720">
        <v>126</v>
      </c>
      <c r="B720" t="s">
        <v>187</v>
      </c>
      <c r="C720" t="s">
        <v>200</v>
      </c>
      <c r="D720" s="2">
        <v>44713</v>
      </c>
      <c r="E720">
        <v>26727.27</v>
      </c>
      <c r="F720" s="2">
        <v>44753</v>
      </c>
      <c r="G720" s="2">
        <v>44713</v>
      </c>
      <c r="H720" s="2">
        <v>45077</v>
      </c>
      <c r="I720">
        <v>2227.27</v>
      </c>
      <c r="J720">
        <v>12</v>
      </c>
      <c r="K720">
        <v>1</v>
      </c>
      <c r="L720">
        <v>0.03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 x14ac:dyDescent="0.25">
      <c r="A721">
        <v>126</v>
      </c>
      <c r="B721" t="s">
        <v>187</v>
      </c>
      <c r="C721" t="s">
        <v>200</v>
      </c>
      <c r="D721" s="2">
        <v>45078</v>
      </c>
      <c r="E721">
        <v>23811.57</v>
      </c>
      <c r="F721" s="2">
        <v>45118</v>
      </c>
      <c r="G721" s="2">
        <v>45078</v>
      </c>
      <c r="H721" s="2">
        <v>45443</v>
      </c>
      <c r="I721">
        <v>1984.3</v>
      </c>
      <c r="J721">
        <v>12</v>
      </c>
      <c r="K721">
        <v>2</v>
      </c>
      <c r="L721">
        <v>0.03</v>
      </c>
      <c r="M721" t="s">
        <v>201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 x14ac:dyDescent="0.25">
      <c r="A722">
        <v>126</v>
      </c>
      <c r="B722" t="s">
        <v>187</v>
      </c>
      <c r="C722" t="s">
        <v>200</v>
      </c>
      <c r="D722" s="2">
        <v>45444</v>
      </c>
      <c r="E722">
        <v>21213.94</v>
      </c>
      <c r="F722" s="2">
        <v>45484</v>
      </c>
      <c r="G722" s="2">
        <v>45444</v>
      </c>
      <c r="H722" s="2">
        <v>45808</v>
      </c>
      <c r="I722">
        <v>1767.83</v>
      </c>
      <c r="J722">
        <v>12</v>
      </c>
      <c r="K722">
        <v>3</v>
      </c>
      <c r="L722">
        <v>0.03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 x14ac:dyDescent="0.25">
      <c r="A723">
        <v>126</v>
      </c>
      <c r="B723" t="s">
        <v>187</v>
      </c>
      <c r="C723" t="s">
        <v>200</v>
      </c>
      <c r="D723" s="2">
        <v>45809</v>
      </c>
      <c r="E723">
        <v>18899.7</v>
      </c>
      <c r="F723" s="2">
        <v>45849</v>
      </c>
      <c r="G723" s="2">
        <v>45809</v>
      </c>
      <c r="H723" s="2">
        <v>46173</v>
      </c>
      <c r="I723">
        <v>1574.97</v>
      </c>
      <c r="J723">
        <v>12</v>
      </c>
      <c r="K723">
        <v>4</v>
      </c>
      <c r="L723">
        <v>0.03</v>
      </c>
      <c r="M723" t="s">
        <v>201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</row>
    <row r="724" spans="1:109" x14ac:dyDescent="0.25">
      <c r="A724">
        <v>126</v>
      </c>
      <c r="B724" t="s">
        <v>187</v>
      </c>
      <c r="C724" t="s">
        <v>200</v>
      </c>
      <c r="D724" s="2">
        <v>46174</v>
      </c>
      <c r="E724">
        <v>16837.91</v>
      </c>
      <c r="F724" s="2">
        <v>46214</v>
      </c>
      <c r="G724" s="2">
        <v>46174</v>
      </c>
      <c r="H724" s="2">
        <v>46538</v>
      </c>
      <c r="I724">
        <v>1403.16</v>
      </c>
      <c r="J724">
        <v>12</v>
      </c>
      <c r="K724">
        <v>5</v>
      </c>
      <c r="L724">
        <v>0.03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</row>
    <row r="725" spans="1:109" x14ac:dyDescent="0.25">
      <c r="A725">
        <v>127</v>
      </c>
      <c r="B725" t="s">
        <v>188</v>
      </c>
      <c r="C725" t="s">
        <v>197</v>
      </c>
      <c r="D725" s="2">
        <v>44470</v>
      </c>
      <c r="E725">
        <v>20000</v>
      </c>
      <c r="F725" s="2">
        <v>44510</v>
      </c>
      <c r="G725" s="2">
        <v>44470</v>
      </c>
      <c r="H725" s="2">
        <v>44834</v>
      </c>
      <c r="I725">
        <v>1666.67</v>
      </c>
      <c r="J725">
        <v>12</v>
      </c>
      <c r="K725">
        <v>0</v>
      </c>
      <c r="L725">
        <v>0.05</v>
      </c>
      <c r="M725" t="s">
        <v>201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 x14ac:dyDescent="0.25">
      <c r="A726">
        <v>127</v>
      </c>
      <c r="B726" t="s">
        <v>188</v>
      </c>
      <c r="C726" t="s">
        <v>197</v>
      </c>
      <c r="D726" s="2">
        <v>44835</v>
      </c>
      <c r="E726">
        <v>19131.91</v>
      </c>
      <c r="F726" s="2">
        <v>44875</v>
      </c>
      <c r="G726" s="2">
        <v>44835</v>
      </c>
      <c r="H726" s="2">
        <v>45199</v>
      </c>
      <c r="I726">
        <v>1594.33</v>
      </c>
      <c r="J726">
        <v>12</v>
      </c>
      <c r="K726">
        <v>1</v>
      </c>
      <c r="L726">
        <v>0.03</v>
      </c>
      <c r="M726" t="s">
        <v>201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 x14ac:dyDescent="0.25">
      <c r="A727">
        <v>127</v>
      </c>
      <c r="B727" t="s">
        <v>188</v>
      </c>
      <c r="C727" t="s">
        <v>197</v>
      </c>
      <c r="D727" s="2">
        <v>45200</v>
      </c>
      <c r="E727">
        <v>18301.509999999998</v>
      </c>
      <c r="F727" s="2">
        <v>45240</v>
      </c>
      <c r="G727" s="2">
        <v>45200</v>
      </c>
      <c r="H727" s="2">
        <v>45565</v>
      </c>
      <c r="I727">
        <v>1525.13</v>
      </c>
      <c r="J727">
        <v>12</v>
      </c>
      <c r="K727">
        <v>2</v>
      </c>
      <c r="L727">
        <v>0.03</v>
      </c>
      <c r="M727" t="s">
        <v>201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 x14ac:dyDescent="0.25">
      <c r="A728">
        <v>127</v>
      </c>
      <c r="B728" t="s">
        <v>188</v>
      </c>
      <c r="C728" t="s">
        <v>197</v>
      </c>
      <c r="D728" s="2">
        <v>45566</v>
      </c>
      <c r="E728">
        <v>17507.150000000001</v>
      </c>
      <c r="F728" s="2">
        <v>45606</v>
      </c>
      <c r="G728" s="2">
        <v>45566</v>
      </c>
      <c r="H728" s="2">
        <v>45930</v>
      </c>
      <c r="I728">
        <v>1458.93</v>
      </c>
      <c r="J728">
        <v>12</v>
      </c>
      <c r="K728">
        <v>3</v>
      </c>
      <c r="L728">
        <v>0.03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 x14ac:dyDescent="0.25">
      <c r="A729">
        <v>127</v>
      </c>
      <c r="B729" t="s">
        <v>188</v>
      </c>
      <c r="C729" t="s">
        <v>197</v>
      </c>
      <c r="D729" s="2">
        <v>45931</v>
      </c>
      <c r="E729">
        <v>16747.259999999998</v>
      </c>
      <c r="F729" s="2">
        <v>45971</v>
      </c>
      <c r="G729" s="2">
        <v>45931</v>
      </c>
      <c r="H729" s="2">
        <v>46295</v>
      </c>
      <c r="I729">
        <v>1395.61</v>
      </c>
      <c r="J729">
        <v>12</v>
      </c>
      <c r="K729">
        <v>4</v>
      </c>
      <c r="L729">
        <v>0.03</v>
      </c>
      <c r="M729" t="s">
        <v>201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</row>
    <row r="730" spans="1:109" x14ac:dyDescent="0.25">
      <c r="A730">
        <v>127</v>
      </c>
      <c r="B730" t="s">
        <v>188</v>
      </c>
      <c r="C730" t="s">
        <v>197</v>
      </c>
      <c r="D730" s="2">
        <v>46296</v>
      </c>
      <c r="E730">
        <v>16020.36</v>
      </c>
      <c r="F730" s="2">
        <v>46336</v>
      </c>
      <c r="G730" s="2">
        <v>46296</v>
      </c>
      <c r="H730" s="2">
        <v>46660</v>
      </c>
      <c r="I730">
        <v>1335.03</v>
      </c>
      <c r="J730">
        <v>12</v>
      </c>
      <c r="K730">
        <v>5</v>
      </c>
      <c r="L730">
        <v>0.03</v>
      </c>
      <c r="M730" t="s">
        <v>201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</row>
    <row r="731" spans="1:109" x14ac:dyDescent="0.25">
      <c r="A731">
        <v>128</v>
      </c>
      <c r="B731" t="s">
        <v>189</v>
      </c>
      <c r="C731" t="s">
        <v>200</v>
      </c>
      <c r="D731" s="2">
        <v>44501</v>
      </c>
      <c r="E731">
        <v>50000</v>
      </c>
      <c r="F731" s="2">
        <v>44541</v>
      </c>
      <c r="G731" s="2">
        <v>44501</v>
      </c>
      <c r="H731" s="2">
        <v>44865</v>
      </c>
      <c r="I731">
        <v>4166.67</v>
      </c>
      <c r="J731">
        <v>12</v>
      </c>
      <c r="K731">
        <v>0</v>
      </c>
      <c r="L731">
        <v>0.05</v>
      </c>
      <c r="M731" t="s">
        <v>201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 x14ac:dyDescent="0.25">
      <c r="A732">
        <v>128</v>
      </c>
      <c r="B732" t="s">
        <v>189</v>
      </c>
      <c r="C732" t="s">
        <v>200</v>
      </c>
      <c r="D732" s="2">
        <v>44866</v>
      </c>
      <c r="E732">
        <v>44545.45</v>
      </c>
      <c r="F732" s="2">
        <v>44906</v>
      </c>
      <c r="G732" s="2">
        <v>44866</v>
      </c>
      <c r="H732" s="2">
        <v>45230</v>
      </c>
      <c r="I732">
        <v>3712.12</v>
      </c>
      <c r="J732">
        <v>12</v>
      </c>
      <c r="K732">
        <v>1</v>
      </c>
      <c r="L732">
        <v>0.03</v>
      </c>
      <c r="M732" t="s">
        <v>201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 x14ac:dyDescent="0.25">
      <c r="A733">
        <v>128</v>
      </c>
      <c r="B733" t="s">
        <v>189</v>
      </c>
      <c r="C733" t="s">
        <v>200</v>
      </c>
      <c r="D733" s="2">
        <v>45231</v>
      </c>
      <c r="E733">
        <v>39685.949999999997</v>
      </c>
      <c r="F733" s="2">
        <v>45271</v>
      </c>
      <c r="G733" s="2">
        <v>45231</v>
      </c>
      <c r="H733" s="2">
        <v>45596</v>
      </c>
      <c r="I733">
        <v>3307.16</v>
      </c>
      <c r="J733">
        <v>12</v>
      </c>
      <c r="K733">
        <v>2</v>
      </c>
      <c r="L733">
        <v>0.03</v>
      </c>
      <c r="M733" t="s">
        <v>201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 x14ac:dyDescent="0.25">
      <c r="A734">
        <v>128</v>
      </c>
      <c r="B734" t="s">
        <v>189</v>
      </c>
      <c r="C734" t="s">
        <v>200</v>
      </c>
      <c r="D734" s="2">
        <v>45597</v>
      </c>
      <c r="E734">
        <v>35356.57</v>
      </c>
      <c r="F734" s="2">
        <v>45637</v>
      </c>
      <c r="G734" s="2">
        <v>45597</v>
      </c>
      <c r="H734" s="2">
        <v>45961</v>
      </c>
      <c r="I734">
        <v>2946.38</v>
      </c>
      <c r="J734">
        <v>12</v>
      </c>
      <c r="K734">
        <v>3</v>
      </c>
      <c r="L734">
        <v>0.03</v>
      </c>
      <c r="M734" t="s">
        <v>201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 x14ac:dyDescent="0.25">
      <c r="A735">
        <v>128</v>
      </c>
      <c r="B735" t="s">
        <v>189</v>
      </c>
      <c r="C735" t="s">
        <v>200</v>
      </c>
      <c r="D735" s="2">
        <v>45962</v>
      </c>
      <c r="E735">
        <v>31499.49</v>
      </c>
      <c r="F735" s="2">
        <v>46002</v>
      </c>
      <c r="G735" s="2">
        <v>45962</v>
      </c>
      <c r="H735" s="2">
        <v>46326</v>
      </c>
      <c r="I735">
        <v>2624.96</v>
      </c>
      <c r="J735">
        <v>12</v>
      </c>
      <c r="K735">
        <v>4</v>
      </c>
      <c r="L735">
        <v>0.03</v>
      </c>
      <c r="M735" t="s">
        <v>201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</row>
    <row r="736" spans="1:109" x14ac:dyDescent="0.25">
      <c r="A736">
        <v>128</v>
      </c>
      <c r="B736" t="s">
        <v>189</v>
      </c>
      <c r="C736" t="s">
        <v>200</v>
      </c>
      <c r="D736" s="2">
        <v>46327</v>
      </c>
      <c r="E736">
        <v>28063.18</v>
      </c>
      <c r="F736" s="2">
        <v>46367</v>
      </c>
      <c r="G736" s="2">
        <v>46327</v>
      </c>
      <c r="H736" s="2">
        <v>46691</v>
      </c>
      <c r="I736">
        <v>2338.6</v>
      </c>
      <c r="J736">
        <v>12</v>
      </c>
      <c r="K736">
        <v>5</v>
      </c>
      <c r="L736">
        <v>0.03</v>
      </c>
      <c r="M736" t="s">
        <v>201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</row>
    <row r="737" spans="1:109" x14ac:dyDescent="0.25">
      <c r="A737">
        <v>129</v>
      </c>
      <c r="B737" t="s">
        <v>190</v>
      </c>
      <c r="C737" t="s">
        <v>197</v>
      </c>
      <c r="D737" s="2">
        <v>44531</v>
      </c>
      <c r="E737">
        <v>50000</v>
      </c>
      <c r="F737" s="2">
        <v>44571</v>
      </c>
      <c r="G737" s="2">
        <v>44531</v>
      </c>
      <c r="H737" s="2">
        <v>44895</v>
      </c>
      <c r="I737">
        <v>4166.67</v>
      </c>
      <c r="J737">
        <v>12</v>
      </c>
      <c r="K737">
        <v>0</v>
      </c>
      <c r="L737">
        <v>0.05</v>
      </c>
      <c r="M737" t="s">
        <v>201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</row>
    <row r="738" spans="1:109" x14ac:dyDescent="0.25">
      <c r="A738">
        <v>129</v>
      </c>
      <c r="B738" t="s">
        <v>190</v>
      </c>
      <c r="C738" t="s">
        <v>197</v>
      </c>
      <c r="D738" s="2">
        <v>44896</v>
      </c>
      <c r="E738">
        <v>47829.79</v>
      </c>
      <c r="F738" s="2">
        <v>44936</v>
      </c>
      <c r="G738" s="2">
        <v>44896</v>
      </c>
      <c r="H738" s="2">
        <v>45260</v>
      </c>
      <c r="I738">
        <v>3985.82</v>
      </c>
      <c r="J738">
        <v>12</v>
      </c>
      <c r="K738">
        <v>1</v>
      </c>
      <c r="L738">
        <v>0.03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</row>
    <row r="739" spans="1:109" x14ac:dyDescent="0.25">
      <c r="A739">
        <v>129</v>
      </c>
      <c r="B739" t="s">
        <v>190</v>
      </c>
      <c r="C739" t="s">
        <v>197</v>
      </c>
      <c r="D739" s="2">
        <v>45261</v>
      </c>
      <c r="E739">
        <v>45753.77</v>
      </c>
      <c r="F739" s="2">
        <v>45301</v>
      </c>
      <c r="G739" s="2">
        <v>45261</v>
      </c>
      <c r="H739" s="2">
        <v>45626</v>
      </c>
      <c r="I739">
        <v>3812.81</v>
      </c>
      <c r="J739">
        <v>12</v>
      </c>
      <c r="K739">
        <v>2</v>
      </c>
      <c r="L739">
        <v>0.03</v>
      </c>
      <c r="M739" t="s">
        <v>201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</row>
    <row r="740" spans="1:109" x14ac:dyDescent="0.25">
      <c r="A740">
        <v>129</v>
      </c>
      <c r="B740" t="s">
        <v>190</v>
      </c>
      <c r="C740" t="s">
        <v>197</v>
      </c>
      <c r="D740" s="2">
        <v>45627</v>
      </c>
      <c r="E740">
        <v>43767.86</v>
      </c>
      <c r="F740" s="2">
        <v>45667</v>
      </c>
      <c r="G740" s="2">
        <v>45627</v>
      </c>
      <c r="H740" s="2">
        <v>45991</v>
      </c>
      <c r="I740">
        <v>3647.32</v>
      </c>
      <c r="J740">
        <v>12</v>
      </c>
      <c r="K740">
        <v>3</v>
      </c>
      <c r="L740">
        <v>0.03</v>
      </c>
      <c r="M740" t="s">
        <v>201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</row>
    <row r="741" spans="1:109" x14ac:dyDescent="0.25">
      <c r="A741">
        <v>129</v>
      </c>
      <c r="B741" t="s">
        <v>190</v>
      </c>
      <c r="C741" t="s">
        <v>197</v>
      </c>
      <c r="D741" s="2">
        <v>45992</v>
      </c>
      <c r="E741">
        <v>41868.15</v>
      </c>
      <c r="F741" s="2">
        <v>46032</v>
      </c>
      <c r="G741" s="2">
        <v>45992</v>
      </c>
      <c r="H741" s="2">
        <v>46356</v>
      </c>
      <c r="I741">
        <v>3489.01</v>
      </c>
      <c r="J741">
        <v>12</v>
      </c>
      <c r="K741">
        <v>4</v>
      </c>
      <c r="L741">
        <v>0.03</v>
      </c>
      <c r="M741" t="s">
        <v>201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</row>
    <row r="742" spans="1:109" x14ac:dyDescent="0.25">
      <c r="A742">
        <v>129</v>
      </c>
      <c r="B742" t="s">
        <v>190</v>
      </c>
      <c r="C742" t="s">
        <v>197</v>
      </c>
      <c r="D742" s="2">
        <v>46357</v>
      </c>
      <c r="E742">
        <v>40050.9</v>
      </c>
      <c r="F742" s="2">
        <v>46397</v>
      </c>
      <c r="G742" s="2">
        <v>46357</v>
      </c>
      <c r="H742" s="2">
        <v>46721</v>
      </c>
      <c r="I742">
        <v>3337.57</v>
      </c>
      <c r="J742">
        <v>12</v>
      </c>
      <c r="K742">
        <v>5</v>
      </c>
      <c r="L742">
        <v>0.03</v>
      </c>
      <c r="M742" t="s">
        <v>201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</row>
    <row r="743" spans="1:109" x14ac:dyDescent="0.25">
      <c r="A743">
        <v>130</v>
      </c>
      <c r="B743" t="s">
        <v>109</v>
      </c>
      <c r="C743" t="s">
        <v>196</v>
      </c>
      <c r="D743" s="2">
        <v>44562</v>
      </c>
      <c r="E743">
        <v>200000</v>
      </c>
      <c r="F743" s="2">
        <v>44602</v>
      </c>
      <c r="G743" s="2">
        <v>44562</v>
      </c>
      <c r="H743" s="2">
        <v>44926</v>
      </c>
      <c r="I743">
        <v>16666.669999999998</v>
      </c>
      <c r="J743">
        <v>12</v>
      </c>
      <c r="K743">
        <v>0</v>
      </c>
      <c r="L743">
        <v>0.05</v>
      </c>
      <c r="M743" t="s">
        <v>201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</row>
    <row r="744" spans="1:109" x14ac:dyDescent="0.25">
      <c r="A744">
        <v>130</v>
      </c>
      <c r="B744" t="s">
        <v>109</v>
      </c>
      <c r="C744" t="s">
        <v>196</v>
      </c>
      <c r="D744" s="2">
        <v>44927</v>
      </c>
      <c r="E744">
        <v>183858.41</v>
      </c>
      <c r="F744" s="2">
        <v>44967</v>
      </c>
      <c r="G744" s="2">
        <v>44927</v>
      </c>
      <c r="H744" s="2">
        <v>45291</v>
      </c>
      <c r="I744">
        <v>15321.53</v>
      </c>
      <c r="J744">
        <v>12</v>
      </c>
      <c r="K744">
        <v>1</v>
      </c>
      <c r="L744">
        <v>0.03</v>
      </c>
      <c r="M744" t="s">
        <v>201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</row>
    <row r="745" spans="1:109" x14ac:dyDescent="0.25">
      <c r="A745">
        <v>130</v>
      </c>
      <c r="B745" t="s">
        <v>109</v>
      </c>
      <c r="C745" t="s">
        <v>196</v>
      </c>
      <c r="D745" s="2">
        <v>45292</v>
      </c>
      <c r="E745">
        <v>169019.57</v>
      </c>
      <c r="F745" s="2">
        <v>45332</v>
      </c>
      <c r="G745" s="2">
        <v>45292</v>
      </c>
      <c r="H745" s="2">
        <v>45657</v>
      </c>
      <c r="I745">
        <v>14084.96</v>
      </c>
      <c r="J745">
        <v>12</v>
      </c>
      <c r="K745">
        <v>2</v>
      </c>
      <c r="L745">
        <v>0.03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 x14ac:dyDescent="0.25">
      <c r="A746">
        <v>130</v>
      </c>
      <c r="B746" t="s">
        <v>109</v>
      </c>
      <c r="C746" t="s">
        <v>196</v>
      </c>
      <c r="D746" s="2">
        <v>45658</v>
      </c>
      <c r="E746">
        <v>155378.34</v>
      </c>
      <c r="F746" s="2">
        <v>45698</v>
      </c>
      <c r="G746" s="2">
        <v>45658</v>
      </c>
      <c r="H746" s="2">
        <v>46022</v>
      </c>
      <c r="I746">
        <v>12948.2</v>
      </c>
      <c r="J746">
        <v>12</v>
      </c>
      <c r="K746">
        <v>3</v>
      </c>
      <c r="L746">
        <v>0.03</v>
      </c>
      <c r="M746" t="s">
        <v>201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 x14ac:dyDescent="0.25">
      <c r="A747">
        <v>130</v>
      </c>
      <c r="B747" t="s">
        <v>109</v>
      </c>
      <c r="C747" t="s">
        <v>196</v>
      </c>
      <c r="D747" s="2">
        <v>46023</v>
      </c>
      <c r="E747">
        <v>142838.07</v>
      </c>
      <c r="F747" s="2">
        <v>46063</v>
      </c>
      <c r="G747" s="2">
        <v>46023</v>
      </c>
      <c r="H747" s="2">
        <v>46387</v>
      </c>
      <c r="I747">
        <v>11903.17</v>
      </c>
      <c r="J747">
        <v>12</v>
      </c>
      <c r="K747">
        <v>4</v>
      </c>
      <c r="L747">
        <v>0.03</v>
      </c>
      <c r="M747" t="s">
        <v>201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</row>
    <row r="748" spans="1:109" x14ac:dyDescent="0.25">
      <c r="A748">
        <v>130</v>
      </c>
      <c r="B748" t="s">
        <v>109</v>
      </c>
      <c r="C748" t="s">
        <v>196</v>
      </c>
      <c r="D748" s="2">
        <v>46388</v>
      </c>
      <c r="E748">
        <v>131309.9</v>
      </c>
      <c r="F748" s="2">
        <v>46428</v>
      </c>
      <c r="G748" s="2">
        <v>46388</v>
      </c>
      <c r="H748" s="2">
        <v>46752</v>
      </c>
      <c r="I748">
        <v>10942.49</v>
      </c>
      <c r="J748">
        <v>12</v>
      </c>
      <c r="K748">
        <v>5</v>
      </c>
      <c r="L748">
        <v>0.03</v>
      </c>
      <c r="M748" t="s">
        <v>201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 x14ac:dyDescent="0.25">
      <c r="A749">
        <v>131</v>
      </c>
      <c r="B749" t="s">
        <v>191</v>
      </c>
      <c r="C749" t="s">
        <v>197</v>
      </c>
      <c r="D749" s="2">
        <v>44652</v>
      </c>
      <c r="E749">
        <v>21000</v>
      </c>
      <c r="F749" s="2">
        <v>44692</v>
      </c>
      <c r="G749" s="2">
        <v>44652</v>
      </c>
      <c r="H749" s="2">
        <v>45016</v>
      </c>
      <c r="I749">
        <v>1750</v>
      </c>
      <c r="J749">
        <v>12</v>
      </c>
      <c r="K749">
        <v>0</v>
      </c>
      <c r="L749">
        <v>0.05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 x14ac:dyDescent="0.25">
      <c r="A750">
        <v>131</v>
      </c>
      <c r="B750" t="s">
        <v>191</v>
      </c>
      <c r="C750" t="s">
        <v>197</v>
      </c>
      <c r="D750" s="2">
        <v>45017</v>
      </c>
      <c r="E750">
        <v>20088.509999999998</v>
      </c>
      <c r="F750" s="2">
        <v>45057</v>
      </c>
      <c r="G750" s="2">
        <v>45017</v>
      </c>
      <c r="H750" s="2">
        <v>45382</v>
      </c>
      <c r="I750">
        <v>1674.04</v>
      </c>
      <c r="J750">
        <v>12</v>
      </c>
      <c r="K750">
        <v>1</v>
      </c>
      <c r="L750">
        <v>0.03</v>
      </c>
      <c r="M750" t="s">
        <v>201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 x14ac:dyDescent="0.25">
      <c r="A751">
        <v>131</v>
      </c>
      <c r="B751" t="s">
        <v>191</v>
      </c>
      <c r="C751" t="s">
        <v>197</v>
      </c>
      <c r="D751" s="2">
        <v>45383</v>
      </c>
      <c r="E751">
        <v>19216.580000000002</v>
      </c>
      <c r="F751" s="2">
        <v>45423</v>
      </c>
      <c r="G751" s="2">
        <v>45383</v>
      </c>
      <c r="H751" s="2">
        <v>45747</v>
      </c>
      <c r="I751">
        <v>1601.38</v>
      </c>
      <c r="J751">
        <v>12</v>
      </c>
      <c r="K751">
        <v>2</v>
      </c>
      <c r="L751">
        <v>0.03</v>
      </c>
      <c r="M751" t="s">
        <v>201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</row>
    <row r="752" spans="1:109" x14ac:dyDescent="0.25">
      <c r="A752">
        <v>131</v>
      </c>
      <c r="B752" t="s">
        <v>191</v>
      </c>
      <c r="C752" t="s">
        <v>197</v>
      </c>
      <c r="D752" s="2">
        <v>45748</v>
      </c>
      <c r="E752">
        <v>18382.5</v>
      </c>
      <c r="F752" s="2">
        <v>45788</v>
      </c>
      <c r="G752" s="2">
        <v>45748</v>
      </c>
      <c r="H752" s="2">
        <v>46112</v>
      </c>
      <c r="I752">
        <v>1531.88</v>
      </c>
      <c r="J752">
        <v>12</v>
      </c>
      <c r="K752">
        <v>3</v>
      </c>
      <c r="L752">
        <v>0.03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09" x14ac:dyDescent="0.25">
      <c r="A753">
        <v>131</v>
      </c>
      <c r="B753" t="s">
        <v>191</v>
      </c>
      <c r="C753" t="s">
        <v>197</v>
      </c>
      <c r="D753" s="2">
        <v>46113</v>
      </c>
      <c r="E753">
        <v>17584.62</v>
      </c>
      <c r="F753" s="2">
        <v>46153</v>
      </c>
      <c r="G753" s="2">
        <v>46113</v>
      </c>
      <c r="H753" s="2">
        <v>46477</v>
      </c>
      <c r="I753">
        <v>1465.39</v>
      </c>
      <c r="J753">
        <v>12</v>
      </c>
      <c r="K753">
        <v>4</v>
      </c>
      <c r="L753">
        <v>0.03</v>
      </c>
      <c r="M753" t="s">
        <v>201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</row>
    <row r="754" spans="1:109" x14ac:dyDescent="0.25">
      <c r="A754">
        <v>132</v>
      </c>
      <c r="B754" t="s">
        <v>192</v>
      </c>
      <c r="C754" t="s">
        <v>200</v>
      </c>
      <c r="D754" s="2">
        <v>44652</v>
      </c>
      <c r="E754">
        <v>10000</v>
      </c>
      <c r="F754" s="2">
        <v>44692</v>
      </c>
      <c r="G754" s="2">
        <v>44652</v>
      </c>
      <c r="H754" s="2">
        <v>45016</v>
      </c>
      <c r="I754">
        <v>833.33</v>
      </c>
      <c r="J754">
        <v>12</v>
      </c>
      <c r="K754">
        <v>0</v>
      </c>
      <c r="L754">
        <v>0.05</v>
      </c>
      <c r="M754" t="s">
        <v>201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09" x14ac:dyDescent="0.25">
      <c r="A755">
        <v>132</v>
      </c>
      <c r="B755" t="s">
        <v>192</v>
      </c>
      <c r="C755" t="s">
        <v>200</v>
      </c>
      <c r="D755" s="2">
        <v>45017</v>
      </c>
      <c r="E755">
        <v>8909.09</v>
      </c>
      <c r="F755" s="2">
        <v>45057</v>
      </c>
      <c r="G755" s="2">
        <v>45017</v>
      </c>
      <c r="H755" s="2">
        <v>45382</v>
      </c>
      <c r="I755">
        <v>742.42</v>
      </c>
      <c r="J755">
        <v>12</v>
      </c>
      <c r="K755">
        <v>1</v>
      </c>
      <c r="L755">
        <v>0.03</v>
      </c>
      <c r="M755" t="s">
        <v>201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09" x14ac:dyDescent="0.25">
      <c r="A756">
        <v>132</v>
      </c>
      <c r="B756" t="s">
        <v>192</v>
      </c>
      <c r="C756" t="s">
        <v>200</v>
      </c>
      <c r="D756" s="2">
        <v>45383</v>
      </c>
      <c r="E756">
        <v>7937.19</v>
      </c>
      <c r="F756" s="2">
        <v>45423</v>
      </c>
      <c r="G756" s="2">
        <v>45383</v>
      </c>
      <c r="H756" s="2">
        <v>45747</v>
      </c>
      <c r="I756">
        <v>661.43</v>
      </c>
      <c r="J756">
        <v>12</v>
      </c>
      <c r="K756">
        <v>2</v>
      </c>
      <c r="L756">
        <v>0.03</v>
      </c>
      <c r="M756" t="s">
        <v>201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09" x14ac:dyDescent="0.25">
      <c r="A757">
        <v>132</v>
      </c>
      <c r="B757" t="s">
        <v>192</v>
      </c>
      <c r="C757" t="s">
        <v>200</v>
      </c>
      <c r="D757" s="2">
        <v>45748</v>
      </c>
      <c r="E757">
        <v>7071.31</v>
      </c>
      <c r="F757" s="2">
        <v>45788</v>
      </c>
      <c r="G757" s="2">
        <v>45748</v>
      </c>
      <c r="H757" s="2">
        <v>46112</v>
      </c>
      <c r="I757">
        <v>589.28</v>
      </c>
      <c r="J757">
        <v>12</v>
      </c>
      <c r="K757">
        <v>3</v>
      </c>
      <c r="L757">
        <v>0.03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09" x14ac:dyDescent="0.25">
      <c r="A758">
        <v>132</v>
      </c>
      <c r="B758" t="s">
        <v>192</v>
      </c>
      <c r="C758" t="s">
        <v>200</v>
      </c>
      <c r="D758" s="2">
        <v>46113</v>
      </c>
      <c r="E758">
        <v>6299.9</v>
      </c>
      <c r="F758" s="2">
        <v>46153</v>
      </c>
      <c r="G758" s="2">
        <v>46113</v>
      </c>
      <c r="H758" s="2">
        <v>46477</v>
      </c>
      <c r="I758">
        <v>524.99</v>
      </c>
      <c r="J758">
        <v>12</v>
      </c>
      <c r="K758">
        <v>4</v>
      </c>
      <c r="L758">
        <v>0.03</v>
      </c>
      <c r="M758" t="s">
        <v>201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</row>
    <row r="759" spans="1:109" x14ac:dyDescent="0.25">
      <c r="A759">
        <v>133</v>
      </c>
      <c r="B759" t="s">
        <v>193</v>
      </c>
      <c r="C759" t="s">
        <v>200</v>
      </c>
      <c r="D759" s="2">
        <v>44652</v>
      </c>
      <c r="E759">
        <v>20000</v>
      </c>
      <c r="F759" s="2">
        <v>44692</v>
      </c>
      <c r="G759" s="2">
        <v>44652</v>
      </c>
      <c r="H759" s="2">
        <v>45016</v>
      </c>
      <c r="I759">
        <v>1666.67</v>
      </c>
      <c r="J759">
        <v>12</v>
      </c>
      <c r="K759">
        <v>0</v>
      </c>
      <c r="L759">
        <v>0.05</v>
      </c>
      <c r="M759" t="s">
        <v>201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</row>
    <row r="760" spans="1:109" x14ac:dyDescent="0.25">
      <c r="A760">
        <v>133</v>
      </c>
      <c r="B760" t="s">
        <v>193</v>
      </c>
      <c r="C760" t="s">
        <v>200</v>
      </c>
      <c r="D760" s="2">
        <v>45017</v>
      </c>
      <c r="E760">
        <v>17818.18</v>
      </c>
      <c r="F760" s="2">
        <v>45057</v>
      </c>
      <c r="G760" s="2">
        <v>45017</v>
      </c>
      <c r="H760" s="2">
        <v>45382</v>
      </c>
      <c r="I760">
        <v>1484.85</v>
      </c>
      <c r="J760">
        <v>12</v>
      </c>
      <c r="K760">
        <v>1</v>
      </c>
      <c r="L760">
        <v>0.03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</row>
    <row r="761" spans="1:109" x14ac:dyDescent="0.25">
      <c r="A761">
        <v>133</v>
      </c>
      <c r="B761" t="s">
        <v>193</v>
      </c>
      <c r="C761" t="s">
        <v>200</v>
      </c>
      <c r="D761" s="2">
        <v>45383</v>
      </c>
      <c r="E761">
        <v>15874.38</v>
      </c>
      <c r="F761" s="2">
        <v>45423</v>
      </c>
      <c r="G761" s="2">
        <v>45383</v>
      </c>
      <c r="H761" s="2">
        <v>45747</v>
      </c>
      <c r="I761">
        <v>1322.87</v>
      </c>
      <c r="J761">
        <v>12</v>
      </c>
      <c r="K761">
        <v>2</v>
      </c>
      <c r="L761">
        <v>0.03</v>
      </c>
      <c r="M761" t="s">
        <v>201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</row>
    <row r="762" spans="1:109" x14ac:dyDescent="0.25">
      <c r="A762">
        <v>133</v>
      </c>
      <c r="B762" t="s">
        <v>193</v>
      </c>
      <c r="C762" t="s">
        <v>200</v>
      </c>
      <c r="D762" s="2">
        <v>45748</v>
      </c>
      <c r="E762">
        <v>14142.63</v>
      </c>
      <c r="F762" s="2">
        <v>45788</v>
      </c>
      <c r="G762" s="2">
        <v>45748</v>
      </c>
      <c r="H762" s="2">
        <v>46112</v>
      </c>
      <c r="I762">
        <v>1178.55</v>
      </c>
      <c r="J762">
        <v>12</v>
      </c>
      <c r="K762">
        <v>3</v>
      </c>
      <c r="L762">
        <v>0.03</v>
      </c>
      <c r="M762" t="s">
        <v>201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</row>
    <row r="763" spans="1:109" x14ac:dyDescent="0.25">
      <c r="A763">
        <v>133</v>
      </c>
      <c r="B763" t="s">
        <v>193</v>
      </c>
      <c r="C763" t="s">
        <v>200</v>
      </c>
      <c r="D763" s="2">
        <v>46113</v>
      </c>
      <c r="E763">
        <v>12599.8</v>
      </c>
      <c r="F763" s="2">
        <v>46153</v>
      </c>
      <c r="G763" s="2">
        <v>46113</v>
      </c>
      <c r="H763" s="2">
        <v>46477</v>
      </c>
      <c r="I763">
        <v>1049.98</v>
      </c>
      <c r="J763">
        <v>12</v>
      </c>
      <c r="K763">
        <v>4</v>
      </c>
      <c r="L763">
        <v>0.03</v>
      </c>
      <c r="M763" t="s">
        <v>201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</row>
    <row r="764" spans="1:109" x14ac:dyDescent="0.25">
      <c r="A764">
        <v>134</v>
      </c>
      <c r="B764" t="s">
        <v>194</v>
      </c>
      <c r="C764" t="s">
        <v>200</v>
      </c>
      <c r="D764" s="2">
        <v>44713</v>
      </c>
      <c r="E764">
        <v>40000</v>
      </c>
      <c r="F764" s="2">
        <v>44753</v>
      </c>
      <c r="G764" s="2">
        <v>44713</v>
      </c>
      <c r="H764" s="2">
        <v>45077</v>
      </c>
      <c r="I764">
        <v>3333.33</v>
      </c>
      <c r="J764">
        <v>12</v>
      </c>
      <c r="K764">
        <v>0</v>
      </c>
      <c r="L764">
        <v>0.05</v>
      </c>
      <c r="M764" t="s">
        <v>201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</row>
    <row r="765" spans="1:109" x14ac:dyDescent="0.25">
      <c r="A765">
        <v>134</v>
      </c>
      <c r="B765" t="s">
        <v>194</v>
      </c>
      <c r="C765" t="s">
        <v>200</v>
      </c>
      <c r="D765" s="2">
        <v>45078</v>
      </c>
      <c r="E765">
        <v>35636.36</v>
      </c>
      <c r="F765" s="2">
        <v>45118</v>
      </c>
      <c r="G765" s="2">
        <v>45078</v>
      </c>
      <c r="H765" s="2">
        <v>45443</v>
      </c>
      <c r="I765">
        <v>2969.7</v>
      </c>
      <c r="J765">
        <v>12</v>
      </c>
      <c r="K765">
        <v>1</v>
      </c>
      <c r="L765">
        <v>0.03</v>
      </c>
      <c r="M765" t="s">
        <v>201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</row>
    <row r="766" spans="1:109" x14ac:dyDescent="0.25">
      <c r="A766">
        <v>134</v>
      </c>
      <c r="B766" t="s">
        <v>194</v>
      </c>
      <c r="C766" t="s">
        <v>200</v>
      </c>
      <c r="D766" s="2">
        <v>45444</v>
      </c>
      <c r="E766">
        <v>31748.76</v>
      </c>
      <c r="F766" s="2">
        <v>45484</v>
      </c>
      <c r="G766" s="2">
        <v>45444</v>
      </c>
      <c r="H766" s="2">
        <v>45808</v>
      </c>
      <c r="I766">
        <v>2645.73</v>
      </c>
      <c r="J766">
        <v>12</v>
      </c>
      <c r="K766">
        <v>2</v>
      </c>
      <c r="L766">
        <v>0.03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09" x14ac:dyDescent="0.25">
      <c r="A767">
        <v>134</v>
      </c>
      <c r="B767" t="s">
        <v>194</v>
      </c>
      <c r="C767" t="s">
        <v>200</v>
      </c>
      <c r="D767" s="2">
        <v>45809</v>
      </c>
      <c r="E767">
        <v>28285.26</v>
      </c>
      <c r="F767" s="2">
        <v>45849</v>
      </c>
      <c r="G767" s="2">
        <v>45809</v>
      </c>
      <c r="H767" s="2">
        <v>46173</v>
      </c>
      <c r="I767">
        <v>2357.1</v>
      </c>
      <c r="J767">
        <v>12</v>
      </c>
      <c r="K767">
        <v>3</v>
      </c>
      <c r="L767">
        <v>0.03</v>
      </c>
      <c r="M767" t="s">
        <v>201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09" x14ac:dyDescent="0.25">
      <c r="A768">
        <v>134</v>
      </c>
      <c r="B768" t="s">
        <v>194</v>
      </c>
      <c r="C768" t="s">
        <v>200</v>
      </c>
      <c r="D768" s="2">
        <v>46174</v>
      </c>
      <c r="E768">
        <v>25199.59</v>
      </c>
      <c r="F768" s="2">
        <v>46214</v>
      </c>
      <c r="G768" s="2">
        <v>46174</v>
      </c>
      <c r="H768" s="2">
        <v>46538</v>
      </c>
      <c r="I768">
        <v>2099.9699999999998</v>
      </c>
      <c r="J768">
        <v>12</v>
      </c>
      <c r="K768">
        <v>4</v>
      </c>
      <c r="L768">
        <v>0.03</v>
      </c>
      <c r="M768" t="s">
        <v>201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</row>
    <row r="769" spans="1:109" x14ac:dyDescent="0.25">
      <c r="A769">
        <v>135</v>
      </c>
      <c r="B769" t="s">
        <v>195</v>
      </c>
      <c r="C769" t="s">
        <v>197</v>
      </c>
      <c r="D769" s="2">
        <v>45108</v>
      </c>
      <c r="E769">
        <v>30000</v>
      </c>
      <c r="F769" s="2">
        <v>45148</v>
      </c>
      <c r="G769" s="2">
        <v>45108</v>
      </c>
      <c r="H769" s="2">
        <v>45291</v>
      </c>
      <c r="I769">
        <v>5000</v>
      </c>
      <c r="J769">
        <v>6</v>
      </c>
      <c r="K769">
        <v>0</v>
      </c>
      <c r="L769">
        <v>0.05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 x14ac:dyDescent="0.25">
      <c r="A770">
        <v>135</v>
      </c>
      <c r="B770" t="s">
        <v>195</v>
      </c>
      <c r="C770" t="s">
        <v>197</v>
      </c>
      <c r="D770" s="2">
        <v>45292</v>
      </c>
      <c r="E770">
        <v>28697.87</v>
      </c>
      <c r="F770" s="2">
        <v>45332</v>
      </c>
      <c r="G770" s="2">
        <v>45292</v>
      </c>
      <c r="H770" s="2">
        <v>45473</v>
      </c>
      <c r="I770">
        <v>4782.9799999999996</v>
      </c>
      <c r="J770">
        <v>6</v>
      </c>
      <c r="K770">
        <v>1</v>
      </c>
      <c r="L770">
        <v>0.03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 x14ac:dyDescent="0.25">
      <c r="A771">
        <v>135</v>
      </c>
      <c r="B771" t="s">
        <v>195</v>
      </c>
      <c r="C771" t="s">
        <v>197</v>
      </c>
      <c r="D771" s="2">
        <v>45474</v>
      </c>
      <c r="E771">
        <v>27452.26</v>
      </c>
      <c r="F771" s="2">
        <v>45514</v>
      </c>
      <c r="G771" s="2">
        <v>45474</v>
      </c>
      <c r="H771" s="2">
        <v>45657</v>
      </c>
      <c r="I771">
        <v>4575.38</v>
      </c>
      <c r="J771">
        <v>6</v>
      </c>
      <c r="K771">
        <v>2</v>
      </c>
      <c r="L771">
        <v>0.03</v>
      </c>
      <c r="M771" t="s">
        <v>201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 x14ac:dyDescent="0.25">
      <c r="A772">
        <v>135</v>
      </c>
      <c r="B772" t="s">
        <v>195</v>
      </c>
      <c r="C772" t="s">
        <v>197</v>
      </c>
      <c r="D772" s="2">
        <v>45658</v>
      </c>
      <c r="E772">
        <v>26260.720000000001</v>
      </c>
      <c r="F772" s="2">
        <v>45698</v>
      </c>
      <c r="G772" s="2">
        <v>45658</v>
      </c>
      <c r="H772" s="2">
        <v>45838</v>
      </c>
      <c r="I772">
        <v>4376.79</v>
      </c>
      <c r="J772">
        <v>6</v>
      </c>
      <c r="K772">
        <v>3</v>
      </c>
      <c r="L772">
        <v>0.03</v>
      </c>
      <c r="M772" t="s">
        <v>201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</row>
    <row r="773" spans="1:109" x14ac:dyDescent="0.25">
      <c r="A773">
        <v>135</v>
      </c>
      <c r="B773" t="s">
        <v>195</v>
      </c>
      <c r="C773" t="s">
        <v>197</v>
      </c>
      <c r="D773" s="2">
        <v>45839</v>
      </c>
      <c r="E773">
        <v>25120.89</v>
      </c>
      <c r="F773" s="2">
        <v>45879</v>
      </c>
      <c r="G773" s="2">
        <v>45839</v>
      </c>
      <c r="H773" s="2">
        <v>46022</v>
      </c>
      <c r="I773">
        <v>4186.82</v>
      </c>
      <c r="J773">
        <v>6</v>
      </c>
      <c r="K773">
        <v>4</v>
      </c>
      <c r="L773">
        <v>0.03</v>
      </c>
      <c r="M773" t="s">
        <v>201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 x14ac:dyDescent="0.25">
      <c r="A774">
        <v>135</v>
      </c>
      <c r="B774" t="s">
        <v>195</v>
      </c>
      <c r="C774" t="s">
        <v>197</v>
      </c>
      <c r="D774" s="2">
        <v>46023</v>
      </c>
      <c r="E774">
        <v>24030.54</v>
      </c>
      <c r="F774" s="2">
        <v>46063</v>
      </c>
      <c r="G774" s="2">
        <v>46023</v>
      </c>
      <c r="H774" s="2">
        <v>46203</v>
      </c>
      <c r="I774">
        <v>4005.09</v>
      </c>
      <c r="J774">
        <v>6</v>
      </c>
      <c r="K774">
        <v>5</v>
      </c>
      <c r="L774">
        <v>0.03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 x14ac:dyDescent="0.25">
      <c r="A775">
        <v>135</v>
      </c>
      <c r="B775" t="s">
        <v>195</v>
      </c>
      <c r="C775" t="s">
        <v>197</v>
      </c>
      <c r="D775" s="2">
        <v>46204</v>
      </c>
      <c r="E775">
        <v>22987.51</v>
      </c>
      <c r="F775" s="2">
        <v>46244</v>
      </c>
      <c r="G775" s="2">
        <v>46204</v>
      </c>
      <c r="H775" s="2">
        <v>46387</v>
      </c>
      <c r="I775">
        <v>3831.25</v>
      </c>
      <c r="J775">
        <v>6</v>
      </c>
      <c r="K775">
        <v>6</v>
      </c>
      <c r="L775">
        <v>0.03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</row>
    <row r="776" spans="1:109" x14ac:dyDescent="0.25">
      <c r="A776">
        <v>135</v>
      </c>
      <c r="B776" t="s">
        <v>195</v>
      </c>
      <c r="C776" t="s">
        <v>197</v>
      </c>
      <c r="D776" s="2">
        <v>46388</v>
      </c>
      <c r="E776">
        <v>21989.75</v>
      </c>
      <c r="F776" s="2">
        <v>46428</v>
      </c>
      <c r="G776" s="2">
        <v>46388</v>
      </c>
      <c r="H776" s="2">
        <v>46568</v>
      </c>
      <c r="I776">
        <v>3664.96</v>
      </c>
      <c r="J776">
        <v>6</v>
      </c>
      <c r="K776">
        <v>7</v>
      </c>
      <c r="L776">
        <v>0.03</v>
      </c>
      <c r="M776" t="s">
        <v>201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E776"/>
  <sheetViews>
    <sheetView workbookViewId="0"/>
  </sheetViews>
  <sheetFormatPr defaultRowHeight="15" x14ac:dyDescent="0.25"/>
  <sheetData>
    <row r="1" spans="1:10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25">
      <c r="A2">
        <v>6</v>
      </c>
      <c r="B2" t="s">
        <v>109</v>
      </c>
      <c r="C2" t="s">
        <v>196</v>
      </c>
      <c r="D2" s="2">
        <v>44228</v>
      </c>
      <c r="E2">
        <v>237500</v>
      </c>
      <c r="F2" s="2">
        <v>44287</v>
      </c>
      <c r="G2" s="2">
        <v>43770</v>
      </c>
      <c r="H2" s="2">
        <v>44255</v>
      </c>
      <c r="I2">
        <v>14843.75</v>
      </c>
      <c r="J2">
        <v>16</v>
      </c>
      <c r="K2">
        <v>0</v>
      </c>
      <c r="L2">
        <v>0.15</v>
      </c>
      <c r="M2" t="s">
        <v>201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237500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 x14ac:dyDescent="0.25">
      <c r="A3">
        <v>6</v>
      </c>
      <c r="B3" t="s">
        <v>109</v>
      </c>
      <c r="C3" t="s">
        <v>196</v>
      </c>
      <c r="D3" s="2">
        <v>44256</v>
      </c>
      <c r="E3">
        <v>218331.86</v>
      </c>
      <c r="F3" s="2">
        <v>44296</v>
      </c>
      <c r="G3" s="2">
        <v>44256</v>
      </c>
      <c r="H3" s="2">
        <v>44742</v>
      </c>
      <c r="I3">
        <v>13645.74</v>
      </c>
      <c r="J3">
        <v>16</v>
      </c>
      <c r="K3">
        <v>1</v>
      </c>
      <c r="L3">
        <v>0.15</v>
      </c>
      <c r="M3" t="s">
        <v>201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218331.86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</row>
    <row r="4" spans="1:109" x14ac:dyDescent="0.25">
      <c r="A4">
        <v>6</v>
      </c>
      <c r="B4" t="s">
        <v>109</v>
      </c>
      <c r="C4" t="s">
        <v>196</v>
      </c>
      <c r="D4" s="2">
        <v>44743</v>
      </c>
      <c r="E4">
        <v>200710.74</v>
      </c>
      <c r="F4" s="2">
        <v>44783</v>
      </c>
      <c r="G4" s="2">
        <v>44743</v>
      </c>
      <c r="H4" s="2">
        <v>45230</v>
      </c>
      <c r="I4">
        <v>12544.42</v>
      </c>
      <c r="J4">
        <v>16</v>
      </c>
      <c r="K4">
        <v>2</v>
      </c>
      <c r="L4">
        <v>0.15</v>
      </c>
      <c r="M4" t="s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200710.74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</row>
    <row r="5" spans="1:109" x14ac:dyDescent="0.25">
      <c r="A5">
        <v>6</v>
      </c>
      <c r="B5" t="s">
        <v>109</v>
      </c>
      <c r="C5" t="s">
        <v>196</v>
      </c>
      <c r="D5" s="2">
        <v>45231</v>
      </c>
      <c r="E5">
        <v>184511.78</v>
      </c>
      <c r="F5" s="2">
        <v>45271</v>
      </c>
      <c r="G5" s="2">
        <v>45231</v>
      </c>
      <c r="H5" s="2">
        <v>45716</v>
      </c>
      <c r="I5">
        <v>11531.99</v>
      </c>
      <c r="J5">
        <v>16</v>
      </c>
      <c r="K5">
        <v>3</v>
      </c>
      <c r="L5">
        <v>0.15</v>
      </c>
      <c r="M5" t="s">
        <v>201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184511.78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</row>
    <row r="6" spans="1:109" x14ac:dyDescent="0.25">
      <c r="A6">
        <v>6</v>
      </c>
      <c r="B6" t="s">
        <v>109</v>
      </c>
      <c r="C6" t="s">
        <v>196</v>
      </c>
      <c r="D6" s="2">
        <v>45717</v>
      </c>
      <c r="E6">
        <v>169620.21</v>
      </c>
      <c r="F6" s="2">
        <v>45757</v>
      </c>
      <c r="G6" s="2">
        <v>45717</v>
      </c>
      <c r="H6" s="2">
        <v>46203</v>
      </c>
      <c r="I6">
        <v>10601.26</v>
      </c>
      <c r="J6">
        <v>16</v>
      </c>
      <c r="K6">
        <v>4</v>
      </c>
      <c r="L6">
        <v>0.15</v>
      </c>
      <c r="M6" t="s">
        <v>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169620.21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</row>
    <row r="7" spans="1:109" x14ac:dyDescent="0.25">
      <c r="A7">
        <v>6</v>
      </c>
      <c r="B7" t="s">
        <v>109</v>
      </c>
      <c r="C7" t="s">
        <v>196</v>
      </c>
      <c r="D7" s="2">
        <v>46204</v>
      </c>
      <c r="E7">
        <v>155930.51</v>
      </c>
      <c r="F7" s="2">
        <v>46244</v>
      </c>
      <c r="G7" s="2">
        <v>46204</v>
      </c>
      <c r="H7" s="2">
        <v>46691</v>
      </c>
      <c r="I7">
        <v>9745.66</v>
      </c>
      <c r="J7">
        <v>16</v>
      </c>
      <c r="K7">
        <v>5</v>
      </c>
      <c r="L7">
        <v>0.15</v>
      </c>
      <c r="M7" t="s">
        <v>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155930.51</v>
      </c>
      <c r="DB7">
        <v>0</v>
      </c>
      <c r="DC7">
        <v>0</v>
      </c>
      <c r="DD7">
        <v>0</v>
      </c>
      <c r="DE7">
        <v>0</v>
      </c>
    </row>
    <row r="8" spans="1:109" x14ac:dyDescent="0.25">
      <c r="A8">
        <v>8</v>
      </c>
      <c r="B8" t="s">
        <v>110</v>
      </c>
      <c r="C8" t="s">
        <v>197</v>
      </c>
      <c r="D8" s="2">
        <v>43862</v>
      </c>
      <c r="E8">
        <v>5000</v>
      </c>
      <c r="F8" s="2">
        <v>43902</v>
      </c>
      <c r="G8" s="2">
        <v>43862</v>
      </c>
      <c r="H8" s="2">
        <v>44227</v>
      </c>
      <c r="I8">
        <v>416.67</v>
      </c>
      <c r="J8">
        <v>12</v>
      </c>
      <c r="K8">
        <v>0</v>
      </c>
      <c r="L8">
        <v>0.05</v>
      </c>
      <c r="M8" t="s">
        <v>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</row>
    <row r="9" spans="1:109" x14ac:dyDescent="0.25">
      <c r="A9">
        <v>8</v>
      </c>
      <c r="B9" t="s">
        <v>110</v>
      </c>
      <c r="C9" t="s">
        <v>197</v>
      </c>
      <c r="D9" s="2">
        <v>44228</v>
      </c>
      <c r="E9">
        <v>4782.9799999999996</v>
      </c>
      <c r="F9" s="2">
        <v>44268</v>
      </c>
      <c r="G9" s="2">
        <v>44228</v>
      </c>
      <c r="H9" s="2">
        <v>44592</v>
      </c>
      <c r="I9">
        <v>398.58</v>
      </c>
      <c r="J9">
        <v>12</v>
      </c>
      <c r="K9">
        <v>1</v>
      </c>
      <c r="L9">
        <v>0.03</v>
      </c>
      <c r="M9" t="s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4782.9799999999996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 x14ac:dyDescent="0.25">
      <c r="A10">
        <v>8</v>
      </c>
      <c r="B10" t="s">
        <v>110</v>
      </c>
      <c r="C10" t="s">
        <v>197</v>
      </c>
      <c r="D10" s="2">
        <v>44593</v>
      </c>
      <c r="E10">
        <v>4575.38</v>
      </c>
      <c r="F10" s="2">
        <v>44633</v>
      </c>
      <c r="G10" s="2">
        <v>44593</v>
      </c>
      <c r="H10" s="2">
        <v>44957</v>
      </c>
      <c r="I10">
        <v>381.28</v>
      </c>
      <c r="J10">
        <v>12</v>
      </c>
      <c r="K10">
        <v>2</v>
      </c>
      <c r="L10">
        <v>0.03</v>
      </c>
      <c r="M10" t="s">
        <v>201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4575.38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 x14ac:dyDescent="0.25">
      <c r="A11">
        <v>8</v>
      </c>
      <c r="B11" t="s">
        <v>110</v>
      </c>
      <c r="C11" t="s">
        <v>197</v>
      </c>
      <c r="D11" s="2">
        <v>44958</v>
      </c>
      <c r="E11">
        <v>4376.79</v>
      </c>
      <c r="F11" s="2">
        <v>44998</v>
      </c>
      <c r="G11" s="2">
        <v>44958</v>
      </c>
      <c r="H11" s="2">
        <v>45322</v>
      </c>
      <c r="I11">
        <v>364.73</v>
      </c>
      <c r="J11">
        <v>12</v>
      </c>
      <c r="K11">
        <v>3</v>
      </c>
      <c r="L11">
        <v>0.03</v>
      </c>
      <c r="M11" t="s">
        <v>201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4376.79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 x14ac:dyDescent="0.25">
      <c r="A12">
        <v>8</v>
      </c>
      <c r="B12" t="s">
        <v>110</v>
      </c>
      <c r="C12" t="s">
        <v>197</v>
      </c>
      <c r="D12" s="2">
        <v>45323</v>
      </c>
      <c r="E12">
        <v>4186.82</v>
      </c>
      <c r="F12" s="2">
        <v>45363</v>
      </c>
      <c r="G12" s="2">
        <v>45323</v>
      </c>
      <c r="H12" s="2">
        <v>45688</v>
      </c>
      <c r="I12">
        <v>348.9</v>
      </c>
      <c r="J12">
        <v>12</v>
      </c>
      <c r="K12">
        <v>4</v>
      </c>
      <c r="L12">
        <v>0.03</v>
      </c>
      <c r="M12" t="s">
        <v>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4186.82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 x14ac:dyDescent="0.25">
      <c r="A13">
        <v>8</v>
      </c>
      <c r="B13" t="s">
        <v>110</v>
      </c>
      <c r="C13" t="s">
        <v>197</v>
      </c>
      <c r="D13" s="2">
        <v>45689</v>
      </c>
      <c r="E13">
        <v>4005.09</v>
      </c>
      <c r="F13" s="2">
        <v>45729</v>
      </c>
      <c r="G13" s="2">
        <v>45689</v>
      </c>
      <c r="H13" s="2">
        <v>46053</v>
      </c>
      <c r="I13">
        <v>333.76</v>
      </c>
      <c r="J13">
        <v>12</v>
      </c>
      <c r="K13">
        <v>5</v>
      </c>
      <c r="L13">
        <v>0.03</v>
      </c>
      <c r="M13" t="s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4005.09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 x14ac:dyDescent="0.25">
      <c r="A14">
        <v>8</v>
      </c>
      <c r="B14" t="s">
        <v>110</v>
      </c>
      <c r="C14" t="s">
        <v>197</v>
      </c>
      <c r="D14" s="2">
        <v>46054</v>
      </c>
      <c r="E14">
        <v>3831.25</v>
      </c>
      <c r="F14" s="2">
        <v>46094</v>
      </c>
      <c r="G14" s="2">
        <v>46054</v>
      </c>
      <c r="H14" s="2">
        <v>46418</v>
      </c>
      <c r="I14">
        <v>319.27</v>
      </c>
      <c r="J14">
        <v>12</v>
      </c>
      <c r="K14">
        <v>6</v>
      </c>
      <c r="L14">
        <v>0.03</v>
      </c>
      <c r="M14" t="s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3831.25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 x14ac:dyDescent="0.25">
      <c r="A15">
        <v>8</v>
      </c>
      <c r="B15" t="s">
        <v>110</v>
      </c>
      <c r="C15" t="s">
        <v>197</v>
      </c>
      <c r="D15" s="2">
        <v>46419</v>
      </c>
      <c r="E15">
        <v>3664.96</v>
      </c>
      <c r="F15" s="2">
        <v>46459</v>
      </c>
      <c r="G15" s="2">
        <v>46419</v>
      </c>
      <c r="H15" s="2">
        <v>46783</v>
      </c>
      <c r="I15">
        <v>305.41000000000003</v>
      </c>
      <c r="J15">
        <v>12</v>
      </c>
      <c r="K15">
        <v>7</v>
      </c>
      <c r="L15">
        <v>0.03</v>
      </c>
      <c r="M15" t="s">
        <v>201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 x14ac:dyDescent="0.25">
      <c r="A16">
        <v>9</v>
      </c>
      <c r="B16" t="s">
        <v>111</v>
      </c>
      <c r="C16" t="s">
        <v>198</v>
      </c>
      <c r="D16" s="2">
        <v>43891</v>
      </c>
      <c r="E16">
        <v>60000</v>
      </c>
      <c r="F16" s="2">
        <v>43931</v>
      </c>
      <c r="G16" s="2">
        <v>43891</v>
      </c>
      <c r="H16" s="2">
        <v>44255</v>
      </c>
      <c r="I16">
        <v>5000</v>
      </c>
      <c r="J16">
        <v>12</v>
      </c>
      <c r="K16">
        <v>0</v>
      </c>
      <c r="L16">
        <v>0.05</v>
      </c>
      <c r="M16" t="s">
        <v>201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09" x14ac:dyDescent="0.25">
      <c r="A17">
        <v>9</v>
      </c>
      <c r="B17" t="s">
        <v>111</v>
      </c>
      <c r="C17" t="s">
        <v>198</v>
      </c>
      <c r="D17" s="2">
        <v>44256</v>
      </c>
      <c r="E17">
        <v>57453.06</v>
      </c>
      <c r="F17" s="2">
        <v>44296</v>
      </c>
      <c r="G17" s="2">
        <v>44256</v>
      </c>
      <c r="H17" s="2">
        <v>44620</v>
      </c>
      <c r="I17">
        <v>4787.76</v>
      </c>
      <c r="J17">
        <v>12</v>
      </c>
      <c r="K17">
        <v>1</v>
      </c>
      <c r="L17">
        <v>0.03</v>
      </c>
      <c r="M17" t="s">
        <v>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57453.06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</row>
    <row r="18" spans="1:109" x14ac:dyDescent="0.25">
      <c r="A18">
        <v>9</v>
      </c>
      <c r="B18" t="s">
        <v>111</v>
      </c>
      <c r="C18" t="s">
        <v>198</v>
      </c>
      <c r="D18" s="2">
        <v>44621</v>
      </c>
      <c r="E18">
        <v>55014.239999999998</v>
      </c>
      <c r="F18" s="2">
        <v>44661</v>
      </c>
      <c r="G18" s="2">
        <v>44621</v>
      </c>
      <c r="H18" s="2">
        <v>44985</v>
      </c>
      <c r="I18">
        <v>4584.5200000000004</v>
      </c>
      <c r="J18">
        <v>12</v>
      </c>
      <c r="K18">
        <v>2</v>
      </c>
      <c r="L18">
        <v>0.03</v>
      </c>
      <c r="M18" t="s">
        <v>201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55014.239999999998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09" x14ac:dyDescent="0.25">
      <c r="A19">
        <v>9</v>
      </c>
      <c r="B19" t="s">
        <v>111</v>
      </c>
      <c r="C19" t="s">
        <v>198</v>
      </c>
      <c r="D19" s="2">
        <v>44986</v>
      </c>
      <c r="E19">
        <v>52678.94</v>
      </c>
      <c r="F19" s="2">
        <v>45026</v>
      </c>
      <c r="G19" s="2">
        <v>44986</v>
      </c>
      <c r="H19" s="2">
        <v>45351</v>
      </c>
      <c r="I19">
        <v>4389.91</v>
      </c>
      <c r="J19">
        <v>12</v>
      </c>
      <c r="K19">
        <v>3</v>
      </c>
      <c r="L19">
        <v>0.03</v>
      </c>
      <c r="M19" t="s">
        <v>201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52678.94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09" x14ac:dyDescent="0.25">
      <c r="A20">
        <v>9</v>
      </c>
      <c r="B20" t="s">
        <v>111</v>
      </c>
      <c r="C20" t="s">
        <v>198</v>
      </c>
      <c r="D20" s="2">
        <v>45352</v>
      </c>
      <c r="E20">
        <v>50442.77</v>
      </c>
      <c r="F20" s="2">
        <v>45392</v>
      </c>
      <c r="G20" s="2">
        <v>45352</v>
      </c>
      <c r="H20" s="2">
        <v>45716</v>
      </c>
      <c r="I20">
        <v>4203.5600000000004</v>
      </c>
      <c r="J20">
        <v>12</v>
      </c>
      <c r="K20">
        <v>4</v>
      </c>
      <c r="L20">
        <v>0.03</v>
      </c>
      <c r="M20" t="s">
        <v>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50442.77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 x14ac:dyDescent="0.25">
      <c r="A21">
        <v>9</v>
      </c>
      <c r="B21" t="s">
        <v>111</v>
      </c>
      <c r="C21" t="s">
        <v>198</v>
      </c>
      <c r="D21" s="2">
        <v>45717</v>
      </c>
      <c r="E21">
        <v>48301.53</v>
      </c>
      <c r="F21" s="2">
        <v>45757</v>
      </c>
      <c r="G21" s="2">
        <v>45717</v>
      </c>
      <c r="H21" s="2">
        <v>46081</v>
      </c>
      <c r="I21">
        <v>4025.13</v>
      </c>
      <c r="J21">
        <v>12</v>
      </c>
      <c r="K21">
        <v>5</v>
      </c>
      <c r="L21">
        <v>0.03</v>
      </c>
      <c r="M21" t="s">
        <v>201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48301.53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09" x14ac:dyDescent="0.25">
      <c r="A22">
        <v>9</v>
      </c>
      <c r="B22" t="s">
        <v>111</v>
      </c>
      <c r="C22" t="s">
        <v>198</v>
      </c>
      <c r="D22" s="2">
        <v>46082</v>
      </c>
      <c r="E22">
        <v>46251.18</v>
      </c>
      <c r="F22" s="2">
        <v>46122</v>
      </c>
      <c r="G22" s="2">
        <v>46082</v>
      </c>
      <c r="H22" s="2">
        <v>46446</v>
      </c>
      <c r="I22">
        <v>3854.26</v>
      </c>
      <c r="J22">
        <v>12</v>
      </c>
      <c r="K22">
        <v>6</v>
      </c>
      <c r="L22">
        <v>0.03</v>
      </c>
      <c r="M22" t="s">
        <v>201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46251.18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</row>
    <row r="23" spans="1:109" x14ac:dyDescent="0.25">
      <c r="A23">
        <v>10</v>
      </c>
      <c r="B23" t="s">
        <v>112</v>
      </c>
      <c r="C23" t="s">
        <v>196</v>
      </c>
      <c r="D23" s="2">
        <v>43891</v>
      </c>
      <c r="E23">
        <v>50000</v>
      </c>
      <c r="F23" s="2">
        <v>43931</v>
      </c>
      <c r="G23" s="2">
        <v>43891</v>
      </c>
      <c r="H23" s="2">
        <v>44255</v>
      </c>
      <c r="I23">
        <v>4166.67</v>
      </c>
      <c r="J23">
        <v>12</v>
      </c>
      <c r="K23">
        <v>0</v>
      </c>
      <c r="L23">
        <v>0.05</v>
      </c>
      <c r="M23" t="s">
        <v>201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 x14ac:dyDescent="0.25">
      <c r="A24">
        <v>10</v>
      </c>
      <c r="B24" t="s">
        <v>112</v>
      </c>
      <c r="C24" t="s">
        <v>196</v>
      </c>
      <c r="D24" s="2">
        <v>44256</v>
      </c>
      <c r="E24">
        <v>45964.6</v>
      </c>
      <c r="F24" s="2">
        <v>44296</v>
      </c>
      <c r="G24" s="2">
        <v>44256</v>
      </c>
      <c r="H24" s="2">
        <v>44620</v>
      </c>
      <c r="I24">
        <v>3830.38</v>
      </c>
      <c r="J24">
        <v>12</v>
      </c>
      <c r="K24">
        <v>1</v>
      </c>
      <c r="L24">
        <v>0.03</v>
      </c>
      <c r="M24" t="s">
        <v>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45964.6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</row>
    <row r="25" spans="1:109" x14ac:dyDescent="0.25">
      <c r="A25">
        <v>10</v>
      </c>
      <c r="B25" t="s">
        <v>112</v>
      </c>
      <c r="C25" t="s">
        <v>196</v>
      </c>
      <c r="D25" s="2">
        <v>44621</v>
      </c>
      <c r="E25">
        <v>42254.89</v>
      </c>
      <c r="F25" s="2">
        <v>44661</v>
      </c>
      <c r="G25" s="2">
        <v>44621</v>
      </c>
      <c r="H25" s="2">
        <v>44985</v>
      </c>
      <c r="I25">
        <v>3521.24</v>
      </c>
      <c r="J25">
        <v>12</v>
      </c>
      <c r="K25">
        <v>2</v>
      </c>
      <c r="L25">
        <v>0.03</v>
      </c>
      <c r="M25" t="s">
        <v>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42254.89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</row>
    <row r="26" spans="1:109" x14ac:dyDescent="0.25">
      <c r="A26">
        <v>10</v>
      </c>
      <c r="B26" t="s">
        <v>112</v>
      </c>
      <c r="C26" t="s">
        <v>196</v>
      </c>
      <c r="D26" s="2">
        <v>44986</v>
      </c>
      <c r="E26">
        <v>38844.589999999997</v>
      </c>
      <c r="F26" s="2">
        <v>45026</v>
      </c>
      <c r="G26" s="2">
        <v>44986</v>
      </c>
      <c r="H26" s="2">
        <v>45351</v>
      </c>
      <c r="I26">
        <v>3237.05</v>
      </c>
      <c r="J26">
        <v>12</v>
      </c>
      <c r="K26">
        <v>3</v>
      </c>
      <c r="L26">
        <v>0.03</v>
      </c>
      <c r="M26" t="s">
        <v>201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38844.589999999997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</row>
    <row r="27" spans="1:109" x14ac:dyDescent="0.25">
      <c r="A27">
        <v>10</v>
      </c>
      <c r="B27" t="s">
        <v>112</v>
      </c>
      <c r="C27" t="s">
        <v>196</v>
      </c>
      <c r="D27" s="2">
        <v>45352</v>
      </c>
      <c r="E27">
        <v>35709.519999999997</v>
      </c>
      <c r="F27" s="2">
        <v>45392</v>
      </c>
      <c r="G27" s="2">
        <v>45352</v>
      </c>
      <c r="H27" s="2">
        <v>45716</v>
      </c>
      <c r="I27">
        <v>2975.79</v>
      </c>
      <c r="J27">
        <v>12</v>
      </c>
      <c r="K27">
        <v>4</v>
      </c>
      <c r="L27">
        <v>0.03</v>
      </c>
      <c r="M27" t="s">
        <v>201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35709.519999999997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</row>
    <row r="28" spans="1:109" x14ac:dyDescent="0.25">
      <c r="A28">
        <v>10</v>
      </c>
      <c r="B28" t="s">
        <v>112</v>
      </c>
      <c r="C28" t="s">
        <v>196</v>
      </c>
      <c r="D28" s="2">
        <v>45717</v>
      </c>
      <c r="E28">
        <v>32827.480000000003</v>
      </c>
      <c r="F28" s="2">
        <v>45757</v>
      </c>
      <c r="G28" s="2">
        <v>45717</v>
      </c>
      <c r="H28" s="2">
        <v>46081</v>
      </c>
      <c r="I28">
        <v>2735.62</v>
      </c>
      <c r="J28">
        <v>12</v>
      </c>
      <c r="K28">
        <v>5</v>
      </c>
      <c r="L28">
        <v>0.03</v>
      </c>
      <c r="M28" t="s">
        <v>201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32827.480000000003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</row>
    <row r="29" spans="1:109" x14ac:dyDescent="0.25">
      <c r="A29">
        <v>10</v>
      </c>
      <c r="B29" t="s">
        <v>112</v>
      </c>
      <c r="C29" t="s">
        <v>196</v>
      </c>
      <c r="D29" s="2">
        <v>46082</v>
      </c>
      <c r="E29">
        <v>30178.04</v>
      </c>
      <c r="F29" s="2">
        <v>46122</v>
      </c>
      <c r="G29" s="2">
        <v>46082</v>
      </c>
      <c r="H29" s="2">
        <v>46446</v>
      </c>
      <c r="I29">
        <v>2514.84</v>
      </c>
      <c r="J29">
        <v>12</v>
      </c>
      <c r="K29">
        <v>6</v>
      </c>
      <c r="L29">
        <v>0.03</v>
      </c>
      <c r="M29" t="s">
        <v>201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30178.04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</row>
    <row r="30" spans="1:109" x14ac:dyDescent="0.25">
      <c r="A30">
        <v>11</v>
      </c>
      <c r="B30" t="s">
        <v>112</v>
      </c>
      <c r="C30" t="s">
        <v>196</v>
      </c>
      <c r="D30" s="2">
        <v>43891</v>
      </c>
      <c r="E30">
        <v>20000</v>
      </c>
      <c r="F30" s="2">
        <v>43931</v>
      </c>
      <c r="G30" s="2">
        <v>43891</v>
      </c>
      <c r="H30" s="2">
        <v>44255</v>
      </c>
      <c r="I30">
        <v>1666.67</v>
      </c>
      <c r="J30">
        <v>12</v>
      </c>
      <c r="K30">
        <v>0</v>
      </c>
      <c r="L30">
        <v>0.05</v>
      </c>
      <c r="M30" t="s">
        <v>201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09" x14ac:dyDescent="0.25">
      <c r="A31">
        <v>11</v>
      </c>
      <c r="B31" t="s">
        <v>112</v>
      </c>
      <c r="C31" t="s">
        <v>196</v>
      </c>
      <c r="D31" s="2">
        <v>44256</v>
      </c>
      <c r="E31">
        <v>18385.84</v>
      </c>
      <c r="F31" s="2">
        <v>44296</v>
      </c>
      <c r="G31" s="2">
        <v>44256</v>
      </c>
      <c r="H31" s="2">
        <v>44620</v>
      </c>
      <c r="I31">
        <v>1532.15</v>
      </c>
      <c r="J31">
        <v>12</v>
      </c>
      <c r="K31">
        <v>1</v>
      </c>
      <c r="L31">
        <v>0.03</v>
      </c>
      <c r="M31" t="s">
        <v>201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18385.84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09" x14ac:dyDescent="0.25">
      <c r="A32">
        <v>11</v>
      </c>
      <c r="B32" t="s">
        <v>112</v>
      </c>
      <c r="C32" t="s">
        <v>196</v>
      </c>
      <c r="D32" s="2">
        <v>44621</v>
      </c>
      <c r="E32">
        <v>16901.96</v>
      </c>
      <c r="F32" s="2">
        <v>44661</v>
      </c>
      <c r="G32" s="2">
        <v>44621</v>
      </c>
      <c r="H32" s="2">
        <v>44985</v>
      </c>
      <c r="I32">
        <v>1408.5</v>
      </c>
      <c r="J32">
        <v>12</v>
      </c>
      <c r="K32">
        <v>2</v>
      </c>
      <c r="L32">
        <v>0.03</v>
      </c>
      <c r="M32" t="s">
        <v>201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16901.96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 x14ac:dyDescent="0.25">
      <c r="A33">
        <v>11</v>
      </c>
      <c r="B33" t="s">
        <v>112</v>
      </c>
      <c r="C33" t="s">
        <v>196</v>
      </c>
      <c r="D33" s="2">
        <v>44986</v>
      </c>
      <c r="E33">
        <v>15537.83</v>
      </c>
      <c r="F33" s="2">
        <v>45026</v>
      </c>
      <c r="G33" s="2">
        <v>44986</v>
      </c>
      <c r="H33" s="2">
        <v>45351</v>
      </c>
      <c r="I33">
        <v>1294.82</v>
      </c>
      <c r="J33">
        <v>12</v>
      </c>
      <c r="K33">
        <v>3</v>
      </c>
      <c r="L33">
        <v>0.03</v>
      </c>
      <c r="M33" t="s">
        <v>201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15537.83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 x14ac:dyDescent="0.25">
      <c r="A34">
        <v>11</v>
      </c>
      <c r="B34" t="s">
        <v>112</v>
      </c>
      <c r="C34" t="s">
        <v>196</v>
      </c>
      <c r="D34" s="2">
        <v>45352</v>
      </c>
      <c r="E34">
        <v>14283.81</v>
      </c>
      <c r="F34" s="2">
        <v>45392</v>
      </c>
      <c r="G34" s="2">
        <v>45352</v>
      </c>
      <c r="H34" s="2">
        <v>45716</v>
      </c>
      <c r="I34">
        <v>1190.32</v>
      </c>
      <c r="J34">
        <v>12</v>
      </c>
      <c r="K34">
        <v>4</v>
      </c>
      <c r="L34">
        <v>0.03</v>
      </c>
      <c r="M34" t="s">
        <v>201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14283.81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 x14ac:dyDescent="0.25">
      <c r="A35">
        <v>11</v>
      </c>
      <c r="B35" t="s">
        <v>112</v>
      </c>
      <c r="C35" t="s">
        <v>196</v>
      </c>
      <c r="D35" s="2">
        <v>45717</v>
      </c>
      <c r="E35">
        <v>13130.99</v>
      </c>
      <c r="F35" s="2">
        <v>45757</v>
      </c>
      <c r="G35" s="2">
        <v>45717</v>
      </c>
      <c r="H35" s="2">
        <v>46081</v>
      </c>
      <c r="I35">
        <v>1094.25</v>
      </c>
      <c r="J35">
        <v>12</v>
      </c>
      <c r="K35">
        <v>5</v>
      </c>
      <c r="L35">
        <v>0.03</v>
      </c>
      <c r="M35" t="s">
        <v>201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13130.99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</row>
    <row r="36" spans="1:109" x14ac:dyDescent="0.25">
      <c r="A36">
        <v>11</v>
      </c>
      <c r="B36" t="s">
        <v>112</v>
      </c>
      <c r="C36" t="s">
        <v>196</v>
      </c>
      <c r="D36" s="2">
        <v>46082</v>
      </c>
      <c r="E36">
        <v>12071.21</v>
      </c>
      <c r="F36" s="2">
        <v>46122</v>
      </c>
      <c r="G36" s="2">
        <v>46082</v>
      </c>
      <c r="H36" s="2">
        <v>46446</v>
      </c>
      <c r="I36">
        <v>1005.93</v>
      </c>
      <c r="J36">
        <v>12</v>
      </c>
      <c r="K36">
        <v>6</v>
      </c>
      <c r="L36">
        <v>0.03</v>
      </c>
      <c r="M36" t="s">
        <v>201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12071.21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</row>
    <row r="37" spans="1:109" x14ac:dyDescent="0.25">
      <c r="A37">
        <v>12</v>
      </c>
      <c r="B37" t="s">
        <v>113</v>
      </c>
      <c r="C37" t="s">
        <v>196</v>
      </c>
      <c r="D37" s="2">
        <v>43891</v>
      </c>
      <c r="E37">
        <v>30000</v>
      </c>
      <c r="F37" s="2">
        <v>43931</v>
      </c>
      <c r="G37" s="2">
        <v>43891</v>
      </c>
      <c r="H37" s="2">
        <v>44255</v>
      </c>
      <c r="I37">
        <v>2500</v>
      </c>
      <c r="J37">
        <v>12</v>
      </c>
      <c r="K37">
        <v>0</v>
      </c>
      <c r="L37">
        <v>0.05</v>
      </c>
      <c r="M37" t="s">
        <v>201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 x14ac:dyDescent="0.25">
      <c r="A38">
        <v>12</v>
      </c>
      <c r="B38" t="s">
        <v>113</v>
      </c>
      <c r="C38" t="s">
        <v>196</v>
      </c>
      <c r="D38" s="2">
        <v>44256</v>
      </c>
      <c r="E38">
        <v>27578.76</v>
      </c>
      <c r="F38" s="2">
        <v>44296</v>
      </c>
      <c r="G38" s="2">
        <v>44256</v>
      </c>
      <c r="H38" s="2">
        <v>44620</v>
      </c>
      <c r="I38">
        <v>2298.23</v>
      </c>
      <c r="J38">
        <v>12</v>
      </c>
      <c r="K38">
        <v>1</v>
      </c>
      <c r="L38">
        <v>0.03</v>
      </c>
      <c r="M38" t="s">
        <v>201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27578.76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 x14ac:dyDescent="0.25">
      <c r="A39">
        <v>12</v>
      </c>
      <c r="B39" t="s">
        <v>113</v>
      </c>
      <c r="C39" t="s">
        <v>196</v>
      </c>
      <c r="D39" s="2">
        <v>44621</v>
      </c>
      <c r="E39">
        <v>25352.94</v>
      </c>
      <c r="F39" s="2">
        <v>44661</v>
      </c>
      <c r="G39" s="2">
        <v>44621</v>
      </c>
      <c r="H39" s="2">
        <v>44985</v>
      </c>
      <c r="I39">
        <v>2112.7399999999998</v>
      </c>
      <c r="J39">
        <v>12</v>
      </c>
      <c r="K39">
        <v>2</v>
      </c>
      <c r="L39">
        <v>0.03</v>
      </c>
      <c r="M39" t="s">
        <v>201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25352.94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 x14ac:dyDescent="0.25">
      <c r="A40">
        <v>12</v>
      </c>
      <c r="B40" t="s">
        <v>113</v>
      </c>
      <c r="C40" t="s">
        <v>196</v>
      </c>
      <c r="D40" s="2">
        <v>44986</v>
      </c>
      <c r="E40">
        <v>23306.75</v>
      </c>
      <c r="F40" s="2">
        <v>45026</v>
      </c>
      <c r="G40" s="2">
        <v>44986</v>
      </c>
      <c r="H40" s="2">
        <v>45351</v>
      </c>
      <c r="I40">
        <v>1942.23</v>
      </c>
      <c r="J40">
        <v>12</v>
      </c>
      <c r="K40">
        <v>3</v>
      </c>
      <c r="L40">
        <v>0.03</v>
      </c>
      <c r="M40" t="s">
        <v>201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23306.75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 x14ac:dyDescent="0.25">
      <c r="A41">
        <v>12</v>
      </c>
      <c r="B41" t="s">
        <v>113</v>
      </c>
      <c r="C41" t="s">
        <v>196</v>
      </c>
      <c r="D41" s="2">
        <v>45352</v>
      </c>
      <c r="E41">
        <v>21425.71</v>
      </c>
      <c r="F41" s="2">
        <v>45392</v>
      </c>
      <c r="G41" s="2">
        <v>45352</v>
      </c>
      <c r="H41" s="2">
        <v>45716</v>
      </c>
      <c r="I41">
        <v>1785.48</v>
      </c>
      <c r="J41">
        <v>12</v>
      </c>
      <c r="K41">
        <v>4</v>
      </c>
      <c r="L41">
        <v>0.03</v>
      </c>
      <c r="M41" t="s">
        <v>201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21425.71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 x14ac:dyDescent="0.25">
      <c r="A42">
        <v>12</v>
      </c>
      <c r="B42" t="s">
        <v>113</v>
      </c>
      <c r="C42" t="s">
        <v>196</v>
      </c>
      <c r="D42" s="2">
        <v>45717</v>
      </c>
      <c r="E42">
        <v>19696.490000000002</v>
      </c>
      <c r="F42" s="2">
        <v>45757</v>
      </c>
      <c r="G42" s="2">
        <v>45717</v>
      </c>
      <c r="H42" s="2">
        <v>46081</v>
      </c>
      <c r="I42">
        <v>1641.37</v>
      </c>
      <c r="J42">
        <v>12</v>
      </c>
      <c r="K42">
        <v>5</v>
      </c>
      <c r="L42">
        <v>0.03</v>
      </c>
      <c r="M42" t="s">
        <v>201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19696.490000000002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 x14ac:dyDescent="0.25">
      <c r="A43">
        <v>12</v>
      </c>
      <c r="B43" t="s">
        <v>113</v>
      </c>
      <c r="C43" t="s">
        <v>196</v>
      </c>
      <c r="D43" s="2">
        <v>46082</v>
      </c>
      <c r="E43">
        <v>18106.82</v>
      </c>
      <c r="F43" s="2">
        <v>46122</v>
      </c>
      <c r="G43" s="2">
        <v>46082</v>
      </c>
      <c r="H43" s="2">
        <v>46446</v>
      </c>
      <c r="I43">
        <v>1508.9</v>
      </c>
      <c r="J43">
        <v>12</v>
      </c>
      <c r="K43">
        <v>6</v>
      </c>
      <c r="L43">
        <v>0.03</v>
      </c>
      <c r="M43" t="s">
        <v>201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18106.82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09" x14ac:dyDescent="0.25">
      <c r="A44">
        <v>13</v>
      </c>
      <c r="B44" t="s">
        <v>109</v>
      </c>
      <c r="C44" t="s">
        <v>196</v>
      </c>
      <c r="D44" s="2">
        <v>43922</v>
      </c>
      <c r="E44">
        <v>25000</v>
      </c>
      <c r="F44" s="2">
        <v>43962</v>
      </c>
      <c r="G44" s="2">
        <v>43922</v>
      </c>
      <c r="H44" s="2">
        <v>44286</v>
      </c>
      <c r="I44">
        <v>2083.33</v>
      </c>
      <c r="J44">
        <v>12</v>
      </c>
      <c r="K44">
        <v>0</v>
      </c>
      <c r="L44">
        <v>0.05</v>
      </c>
      <c r="M44" t="s">
        <v>201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09" x14ac:dyDescent="0.25">
      <c r="A45">
        <v>13</v>
      </c>
      <c r="B45" t="s">
        <v>109</v>
      </c>
      <c r="C45" t="s">
        <v>196</v>
      </c>
      <c r="D45" s="2">
        <v>44287</v>
      </c>
      <c r="E45">
        <v>22982.3</v>
      </c>
      <c r="F45" s="2">
        <v>44327</v>
      </c>
      <c r="G45" s="2">
        <v>44287</v>
      </c>
      <c r="H45" s="2">
        <v>44651</v>
      </c>
      <c r="I45">
        <v>1915.19</v>
      </c>
      <c r="J45">
        <v>12</v>
      </c>
      <c r="K45">
        <v>1</v>
      </c>
      <c r="L45">
        <v>0.03</v>
      </c>
      <c r="M45" t="s">
        <v>201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22982.3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 x14ac:dyDescent="0.25">
      <c r="A46">
        <v>13</v>
      </c>
      <c r="B46" t="s">
        <v>109</v>
      </c>
      <c r="C46" t="s">
        <v>196</v>
      </c>
      <c r="D46" s="2">
        <v>44652</v>
      </c>
      <c r="E46">
        <v>21127.45</v>
      </c>
      <c r="F46" s="2">
        <v>44692</v>
      </c>
      <c r="G46" s="2">
        <v>44652</v>
      </c>
      <c r="H46" s="2">
        <v>45016</v>
      </c>
      <c r="I46">
        <v>1760.62</v>
      </c>
      <c r="J46">
        <v>12</v>
      </c>
      <c r="K46">
        <v>2</v>
      </c>
      <c r="L46">
        <v>0.03</v>
      </c>
      <c r="M46" t="s">
        <v>201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21127.45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 x14ac:dyDescent="0.25">
      <c r="A47">
        <v>13</v>
      </c>
      <c r="B47" t="s">
        <v>109</v>
      </c>
      <c r="C47" t="s">
        <v>196</v>
      </c>
      <c r="D47" s="2">
        <v>45017</v>
      </c>
      <c r="E47">
        <v>19422.29</v>
      </c>
      <c r="F47" s="2">
        <v>45057</v>
      </c>
      <c r="G47" s="2">
        <v>45017</v>
      </c>
      <c r="H47" s="2">
        <v>45382</v>
      </c>
      <c r="I47">
        <v>1618.52</v>
      </c>
      <c r="J47">
        <v>12</v>
      </c>
      <c r="K47">
        <v>3</v>
      </c>
      <c r="L47">
        <v>0.03</v>
      </c>
      <c r="M47" t="s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19422.29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 x14ac:dyDescent="0.25">
      <c r="A48">
        <v>13</v>
      </c>
      <c r="B48" t="s">
        <v>109</v>
      </c>
      <c r="C48" t="s">
        <v>196</v>
      </c>
      <c r="D48" s="2">
        <v>45383</v>
      </c>
      <c r="E48">
        <v>17854.759999999998</v>
      </c>
      <c r="F48" s="2">
        <v>45423</v>
      </c>
      <c r="G48" s="2">
        <v>45383</v>
      </c>
      <c r="H48" s="2">
        <v>45747</v>
      </c>
      <c r="I48">
        <v>1487.9</v>
      </c>
      <c r="J48">
        <v>12</v>
      </c>
      <c r="K48">
        <v>4</v>
      </c>
      <c r="L48">
        <v>0.03</v>
      </c>
      <c r="M48" t="s">
        <v>201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17854.759999999998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 x14ac:dyDescent="0.25">
      <c r="A49">
        <v>13</v>
      </c>
      <c r="B49" t="s">
        <v>109</v>
      </c>
      <c r="C49" t="s">
        <v>196</v>
      </c>
      <c r="D49" s="2">
        <v>45748</v>
      </c>
      <c r="E49">
        <v>16413.740000000002</v>
      </c>
      <c r="F49" s="2">
        <v>45788</v>
      </c>
      <c r="G49" s="2">
        <v>45748</v>
      </c>
      <c r="H49" s="2">
        <v>46112</v>
      </c>
      <c r="I49">
        <v>1367.81</v>
      </c>
      <c r="J49">
        <v>12</v>
      </c>
      <c r="K49">
        <v>5</v>
      </c>
      <c r="L49">
        <v>0.03</v>
      </c>
      <c r="M49" t="s">
        <v>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16413.740000000002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 x14ac:dyDescent="0.25">
      <c r="A50">
        <v>13</v>
      </c>
      <c r="B50" t="s">
        <v>109</v>
      </c>
      <c r="C50" t="s">
        <v>196</v>
      </c>
      <c r="D50" s="2">
        <v>46113</v>
      </c>
      <c r="E50">
        <v>15089.02</v>
      </c>
      <c r="F50" s="2">
        <v>46153</v>
      </c>
      <c r="G50" s="2">
        <v>46113</v>
      </c>
      <c r="H50" s="2">
        <v>46477</v>
      </c>
      <c r="I50">
        <v>1257.42</v>
      </c>
      <c r="J50">
        <v>12</v>
      </c>
      <c r="K50">
        <v>6</v>
      </c>
      <c r="L50">
        <v>0.03</v>
      </c>
      <c r="M50" t="s">
        <v>201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15089.02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</row>
    <row r="51" spans="1:109" x14ac:dyDescent="0.25">
      <c r="A51">
        <v>14</v>
      </c>
      <c r="B51" t="s">
        <v>114</v>
      </c>
      <c r="C51" t="s">
        <v>197</v>
      </c>
      <c r="D51" s="2">
        <v>43922</v>
      </c>
      <c r="E51">
        <v>4000</v>
      </c>
      <c r="F51" s="2">
        <v>43962</v>
      </c>
      <c r="G51" s="2">
        <v>43922</v>
      </c>
      <c r="H51" s="2">
        <v>44286</v>
      </c>
      <c r="I51">
        <v>333.33</v>
      </c>
      <c r="J51">
        <v>12</v>
      </c>
      <c r="K51">
        <v>0</v>
      </c>
      <c r="L51">
        <v>0.05</v>
      </c>
      <c r="M51" t="s">
        <v>201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 x14ac:dyDescent="0.25">
      <c r="A52">
        <v>14</v>
      </c>
      <c r="B52" t="s">
        <v>114</v>
      </c>
      <c r="C52" t="s">
        <v>197</v>
      </c>
      <c r="D52" s="2">
        <v>44287</v>
      </c>
      <c r="E52">
        <v>3826.38</v>
      </c>
      <c r="F52" s="2">
        <v>44327</v>
      </c>
      <c r="G52" s="2">
        <v>44287</v>
      </c>
      <c r="H52" s="2">
        <v>44651</v>
      </c>
      <c r="I52">
        <v>318.87</v>
      </c>
      <c r="J52">
        <v>12</v>
      </c>
      <c r="K52">
        <v>1</v>
      </c>
      <c r="L52">
        <v>0.03</v>
      </c>
      <c r="M52" t="s">
        <v>201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3826.38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</row>
    <row r="53" spans="1:109" x14ac:dyDescent="0.25">
      <c r="A53">
        <v>14</v>
      </c>
      <c r="B53" t="s">
        <v>114</v>
      </c>
      <c r="C53" t="s">
        <v>197</v>
      </c>
      <c r="D53" s="2">
        <v>44652</v>
      </c>
      <c r="E53">
        <v>3660.3</v>
      </c>
      <c r="F53" s="2">
        <v>44692</v>
      </c>
      <c r="G53" s="2">
        <v>44652</v>
      </c>
      <c r="H53" s="2">
        <v>45016</v>
      </c>
      <c r="I53">
        <v>305.02999999999997</v>
      </c>
      <c r="J53">
        <v>12</v>
      </c>
      <c r="K53">
        <v>2</v>
      </c>
      <c r="L53">
        <v>0.03</v>
      </c>
      <c r="M53" t="s">
        <v>201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3660.3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</row>
    <row r="54" spans="1:109" x14ac:dyDescent="0.25">
      <c r="A54">
        <v>14</v>
      </c>
      <c r="B54" t="s">
        <v>114</v>
      </c>
      <c r="C54" t="s">
        <v>197</v>
      </c>
      <c r="D54" s="2">
        <v>45017</v>
      </c>
      <c r="E54">
        <v>3501.43</v>
      </c>
      <c r="F54" s="2">
        <v>45057</v>
      </c>
      <c r="G54" s="2">
        <v>45017</v>
      </c>
      <c r="H54" s="2">
        <v>45382</v>
      </c>
      <c r="I54">
        <v>291.79000000000002</v>
      </c>
      <c r="J54">
        <v>12</v>
      </c>
      <c r="K54">
        <v>3</v>
      </c>
      <c r="L54">
        <v>0.03</v>
      </c>
      <c r="M54" t="s">
        <v>201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3501.43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 x14ac:dyDescent="0.25">
      <c r="A55">
        <v>14</v>
      </c>
      <c r="B55" t="s">
        <v>114</v>
      </c>
      <c r="C55" t="s">
        <v>197</v>
      </c>
      <c r="D55" s="2">
        <v>45383</v>
      </c>
      <c r="E55">
        <v>3349.45</v>
      </c>
      <c r="F55" s="2">
        <v>45423</v>
      </c>
      <c r="G55" s="2">
        <v>45383</v>
      </c>
      <c r="H55" s="2">
        <v>45747</v>
      </c>
      <c r="I55">
        <v>279.12</v>
      </c>
      <c r="J55">
        <v>12</v>
      </c>
      <c r="K55">
        <v>4</v>
      </c>
      <c r="L55">
        <v>0.03</v>
      </c>
      <c r="M55" t="s">
        <v>201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3349.45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</row>
    <row r="56" spans="1:109" x14ac:dyDescent="0.25">
      <c r="A56">
        <v>14</v>
      </c>
      <c r="B56" t="s">
        <v>114</v>
      </c>
      <c r="C56" t="s">
        <v>197</v>
      </c>
      <c r="D56" s="2">
        <v>45748</v>
      </c>
      <c r="E56">
        <v>3204.07</v>
      </c>
      <c r="F56" s="2">
        <v>45788</v>
      </c>
      <c r="G56" s="2">
        <v>45748</v>
      </c>
      <c r="H56" s="2">
        <v>46112</v>
      </c>
      <c r="I56">
        <v>267.01</v>
      </c>
      <c r="J56">
        <v>12</v>
      </c>
      <c r="K56">
        <v>5</v>
      </c>
      <c r="L56">
        <v>0.03</v>
      </c>
      <c r="M56" t="s">
        <v>201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3204.07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</row>
    <row r="57" spans="1:109" x14ac:dyDescent="0.25">
      <c r="A57">
        <v>14</v>
      </c>
      <c r="B57" t="s">
        <v>114</v>
      </c>
      <c r="C57" t="s">
        <v>197</v>
      </c>
      <c r="D57" s="2">
        <v>46113</v>
      </c>
      <c r="E57">
        <v>3065</v>
      </c>
      <c r="F57" s="2">
        <v>46153</v>
      </c>
      <c r="G57" s="2">
        <v>46113</v>
      </c>
      <c r="H57" s="2">
        <v>46477</v>
      </c>
      <c r="I57">
        <v>255.42</v>
      </c>
      <c r="J57">
        <v>12</v>
      </c>
      <c r="K57">
        <v>6</v>
      </c>
      <c r="L57">
        <v>0.03</v>
      </c>
      <c r="M57" t="s">
        <v>201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3065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</row>
    <row r="58" spans="1:109" x14ac:dyDescent="0.25">
      <c r="A58">
        <v>15</v>
      </c>
      <c r="B58" t="s">
        <v>115</v>
      </c>
      <c r="C58" t="s">
        <v>197</v>
      </c>
      <c r="D58" s="2">
        <v>43922</v>
      </c>
      <c r="E58">
        <v>10000</v>
      </c>
      <c r="F58" s="2">
        <v>43962</v>
      </c>
      <c r="G58" s="2">
        <v>43922</v>
      </c>
      <c r="H58" s="2">
        <v>44286</v>
      </c>
      <c r="I58">
        <v>833.33</v>
      </c>
      <c r="J58">
        <v>12</v>
      </c>
      <c r="K58">
        <v>0</v>
      </c>
      <c r="L58">
        <v>0.05</v>
      </c>
      <c r="M58" t="s">
        <v>201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 x14ac:dyDescent="0.25">
      <c r="A59">
        <v>15</v>
      </c>
      <c r="B59" t="s">
        <v>115</v>
      </c>
      <c r="C59" t="s">
        <v>197</v>
      </c>
      <c r="D59" s="2">
        <v>44287</v>
      </c>
      <c r="E59">
        <v>9565.9599999999991</v>
      </c>
      <c r="F59" s="2">
        <v>44327</v>
      </c>
      <c r="G59" s="2">
        <v>44287</v>
      </c>
      <c r="H59" s="2">
        <v>44651</v>
      </c>
      <c r="I59">
        <v>797.16</v>
      </c>
      <c r="J59">
        <v>12</v>
      </c>
      <c r="K59">
        <v>1</v>
      </c>
      <c r="L59">
        <v>0.03</v>
      </c>
      <c r="M59" t="s">
        <v>201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9565.9599999999991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 x14ac:dyDescent="0.25">
      <c r="A60">
        <v>15</v>
      </c>
      <c r="B60" t="s">
        <v>115</v>
      </c>
      <c r="C60" t="s">
        <v>197</v>
      </c>
      <c r="D60" s="2">
        <v>44652</v>
      </c>
      <c r="E60">
        <v>9150.75</v>
      </c>
      <c r="F60" s="2">
        <v>44692</v>
      </c>
      <c r="G60" s="2">
        <v>44652</v>
      </c>
      <c r="H60" s="2">
        <v>45016</v>
      </c>
      <c r="I60">
        <v>762.56</v>
      </c>
      <c r="J60">
        <v>12</v>
      </c>
      <c r="K60">
        <v>2</v>
      </c>
      <c r="L60">
        <v>0.03</v>
      </c>
      <c r="M60" t="s">
        <v>201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9150.75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 x14ac:dyDescent="0.25">
      <c r="A61">
        <v>15</v>
      </c>
      <c r="B61" t="s">
        <v>115</v>
      </c>
      <c r="C61" t="s">
        <v>197</v>
      </c>
      <c r="D61" s="2">
        <v>45017</v>
      </c>
      <c r="E61">
        <v>8753.57</v>
      </c>
      <c r="F61" s="2">
        <v>45057</v>
      </c>
      <c r="G61" s="2">
        <v>45017</v>
      </c>
      <c r="H61" s="2">
        <v>45382</v>
      </c>
      <c r="I61">
        <v>729.46</v>
      </c>
      <c r="J61">
        <v>12</v>
      </c>
      <c r="K61">
        <v>3</v>
      </c>
      <c r="L61">
        <v>0.03</v>
      </c>
      <c r="M61" t="s">
        <v>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8753.57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 x14ac:dyDescent="0.25">
      <c r="A62">
        <v>15</v>
      </c>
      <c r="B62" t="s">
        <v>115</v>
      </c>
      <c r="C62" t="s">
        <v>197</v>
      </c>
      <c r="D62" s="2">
        <v>45383</v>
      </c>
      <c r="E62">
        <v>8373.6299999999992</v>
      </c>
      <c r="F62" s="2">
        <v>45423</v>
      </c>
      <c r="G62" s="2">
        <v>45383</v>
      </c>
      <c r="H62" s="2">
        <v>45747</v>
      </c>
      <c r="I62">
        <v>697.8</v>
      </c>
      <c r="J62">
        <v>12</v>
      </c>
      <c r="K62">
        <v>4</v>
      </c>
      <c r="L62">
        <v>0.03</v>
      </c>
      <c r="M62" t="s">
        <v>201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8373.6299999999992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109" x14ac:dyDescent="0.25">
      <c r="A63">
        <v>15</v>
      </c>
      <c r="B63" t="s">
        <v>115</v>
      </c>
      <c r="C63" t="s">
        <v>197</v>
      </c>
      <c r="D63" s="2">
        <v>45748</v>
      </c>
      <c r="E63">
        <v>8010.18</v>
      </c>
      <c r="F63" s="2">
        <v>45788</v>
      </c>
      <c r="G63" s="2">
        <v>45748</v>
      </c>
      <c r="H63" s="2">
        <v>46112</v>
      </c>
      <c r="I63">
        <v>667.51</v>
      </c>
      <c r="J63">
        <v>12</v>
      </c>
      <c r="K63">
        <v>5</v>
      </c>
      <c r="L63">
        <v>0.03</v>
      </c>
      <c r="M63" t="s">
        <v>201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8010.18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 x14ac:dyDescent="0.25">
      <c r="A64">
        <v>15</v>
      </c>
      <c r="B64" t="s">
        <v>115</v>
      </c>
      <c r="C64" t="s">
        <v>197</v>
      </c>
      <c r="D64" s="2">
        <v>46113</v>
      </c>
      <c r="E64">
        <v>7662.5</v>
      </c>
      <c r="F64" s="2">
        <v>46153</v>
      </c>
      <c r="G64" s="2">
        <v>46113</v>
      </c>
      <c r="H64" s="2">
        <v>46477</v>
      </c>
      <c r="I64">
        <v>638.54</v>
      </c>
      <c r="J64">
        <v>12</v>
      </c>
      <c r="K64">
        <v>6</v>
      </c>
      <c r="L64">
        <v>0.03</v>
      </c>
      <c r="M64" t="s">
        <v>201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7662.5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</row>
    <row r="65" spans="1:109" x14ac:dyDescent="0.25">
      <c r="A65">
        <v>16</v>
      </c>
      <c r="B65" t="s">
        <v>116</v>
      </c>
      <c r="C65" t="s">
        <v>199</v>
      </c>
      <c r="D65" s="2">
        <v>43922</v>
      </c>
      <c r="E65">
        <v>10000</v>
      </c>
      <c r="F65" s="2">
        <v>43962</v>
      </c>
      <c r="G65" s="2">
        <v>43922</v>
      </c>
      <c r="H65" s="2">
        <v>44286</v>
      </c>
      <c r="I65">
        <v>833.33</v>
      </c>
      <c r="J65">
        <v>12</v>
      </c>
      <c r="K65">
        <v>0</v>
      </c>
      <c r="L65">
        <v>0.05</v>
      </c>
      <c r="M65" t="s">
        <v>201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09" x14ac:dyDescent="0.25">
      <c r="A66">
        <v>16</v>
      </c>
      <c r="B66" t="s">
        <v>116</v>
      </c>
      <c r="C66" t="s">
        <v>199</v>
      </c>
      <c r="D66" s="2">
        <v>44287</v>
      </c>
      <c r="E66">
        <v>8954.4599999999991</v>
      </c>
      <c r="F66" s="2">
        <v>44327</v>
      </c>
      <c r="G66" s="2">
        <v>44287</v>
      </c>
      <c r="H66" s="2">
        <v>44651</v>
      </c>
      <c r="I66">
        <v>746.2</v>
      </c>
      <c r="J66">
        <v>12</v>
      </c>
      <c r="K66">
        <v>1</v>
      </c>
      <c r="L66">
        <v>0.03</v>
      </c>
      <c r="M66" t="s">
        <v>201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8954.4599999999991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09" x14ac:dyDescent="0.25">
      <c r="A67">
        <v>16</v>
      </c>
      <c r="B67" t="s">
        <v>116</v>
      </c>
      <c r="C67" t="s">
        <v>199</v>
      </c>
      <c r="D67" s="2">
        <v>44652</v>
      </c>
      <c r="E67">
        <v>8018.23</v>
      </c>
      <c r="F67" s="2">
        <v>44692</v>
      </c>
      <c r="G67" s="2">
        <v>44652</v>
      </c>
      <c r="H67" s="2">
        <v>45016</v>
      </c>
      <c r="I67">
        <v>668.19</v>
      </c>
      <c r="J67">
        <v>12</v>
      </c>
      <c r="K67">
        <v>2</v>
      </c>
      <c r="L67">
        <v>0.03</v>
      </c>
      <c r="M67" t="s">
        <v>201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8018.23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09" x14ac:dyDescent="0.25">
      <c r="A68">
        <v>16</v>
      </c>
      <c r="B68" t="s">
        <v>116</v>
      </c>
      <c r="C68" t="s">
        <v>199</v>
      </c>
      <c r="D68" s="2">
        <v>45017</v>
      </c>
      <c r="E68">
        <v>7179.89</v>
      </c>
      <c r="F68" s="2">
        <v>45057</v>
      </c>
      <c r="G68" s="2">
        <v>45017</v>
      </c>
      <c r="H68" s="2">
        <v>45382</v>
      </c>
      <c r="I68">
        <v>598.32000000000005</v>
      </c>
      <c r="J68">
        <v>12</v>
      </c>
      <c r="K68">
        <v>3</v>
      </c>
      <c r="L68">
        <v>0.03</v>
      </c>
      <c r="M68" t="s">
        <v>201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7179.89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09" x14ac:dyDescent="0.25">
      <c r="A69">
        <v>16</v>
      </c>
      <c r="B69" t="s">
        <v>116</v>
      </c>
      <c r="C69" t="s">
        <v>199</v>
      </c>
      <c r="D69" s="2">
        <v>45383</v>
      </c>
      <c r="E69">
        <v>6429.2</v>
      </c>
      <c r="F69" s="2">
        <v>45423</v>
      </c>
      <c r="G69" s="2">
        <v>45383</v>
      </c>
      <c r="H69" s="2">
        <v>45747</v>
      </c>
      <c r="I69">
        <v>535.77</v>
      </c>
      <c r="J69">
        <v>12</v>
      </c>
      <c r="K69">
        <v>4</v>
      </c>
      <c r="L69">
        <v>0.03</v>
      </c>
      <c r="M69" t="s">
        <v>201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6429.2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09" x14ac:dyDescent="0.25">
      <c r="A70">
        <v>16</v>
      </c>
      <c r="B70" t="s">
        <v>116</v>
      </c>
      <c r="C70" t="s">
        <v>199</v>
      </c>
      <c r="D70" s="2">
        <v>45748</v>
      </c>
      <c r="E70">
        <v>5757</v>
      </c>
      <c r="F70" s="2">
        <v>45788</v>
      </c>
      <c r="G70" s="2">
        <v>45748</v>
      </c>
      <c r="H70" s="2">
        <v>46112</v>
      </c>
      <c r="I70">
        <v>479.75</v>
      </c>
      <c r="J70">
        <v>12</v>
      </c>
      <c r="K70">
        <v>5</v>
      </c>
      <c r="L70">
        <v>0.03</v>
      </c>
      <c r="M70" t="s">
        <v>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5757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09" x14ac:dyDescent="0.25">
      <c r="A71">
        <v>16</v>
      </c>
      <c r="B71" t="s">
        <v>116</v>
      </c>
      <c r="C71" t="s">
        <v>199</v>
      </c>
      <c r="D71" s="2">
        <v>46113</v>
      </c>
      <c r="E71">
        <v>5155.08</v>
      </c>
      <c r="F71" s="2">
        <v>46153</v>
      </c>
      <c r="G71" s="2">
        <v>46113</v>
      </c>
      <c r="H71" s="2">
        <v>46477</v>
      </c>
      <c r="I71">
        <v>429.59</v>
      </c>
      <c r="J71">
        <v>12</v>
      </c>
      <c r="K71">
        <v>6</v>
      </c>
      <c r="L71">
        <v>0.03</v>
      </c>
      <c r="M71" t="s">
        <v>201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5155.08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</row>
    <row r="72" spans="1:109" x14ac:dyDescent="0.25">
      <c r="A72">
        <v>17</v>
      </c>
      <c r="B72" t="s">
        <v>116</v>
      </c>
      <c r="C72" t="s">
        <v>199</v>
      </c>
      <c r="D72" s="2">
        <v>43922</v>
      </c>
      <c r="E72">
        <v>5000</v>
      </c>
      <c r="F72" s="2">
        <v>43962</v>
      </c>
      <c r="G72" s="2">
        <v>43922</v>
      </c>
      <c r="H72" s="2">
        <v>44286</v>
      </c>
      <c r="I72">
        <v>416.67</v>
      </c>
      <c r="J72">
        <v>12</v>
      </c>
      <c r="K72">
        <v>0</v>
      </c>
      <c r="L72">
        <v>0.05</v>
      </c>
      <c r="M72" t="s">
        <v>201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 x14ac:dyDescent="0.25">
      <c r="A73">
        <v>17</v>
      </c>
      <c r="B73" t="s">
        <v>116</v>
      </c>
      <c r="C73" t="s">
        <v>199</v>
      </c>
      <c r="D73" s="2">
        <v>44287</v>
      </c>
      <c r="E73">
        <v>4477.2299999999996</v>
      </c>
      <c r="F73" s="2">
        <v>44327</v>
      </c>
      <c r="G73" s="2">
        <v>44287</v>
      </c>
      <c r="H73" s="2">
        <v>44651</v>
      </c>
      <c r="I73">
        <v>373.1</v>
      </c>
      <c r="J73">
        <v>12</v>
      </c>
      <c r="K73">
        <v>1</v>
      </c>
      <c r="L73">
        <v>0.03</v>
      </c>
      <c r="M73" t="s">
        <v>201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4477.2299999999996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</row>
    <row r="74" spans="1:109" x14ac:dyDescent="0.25">
      <c r="A74">
        <v>17</v>
      </c>
      <c r="B74" t="s">
        <v>116</v>
      </c>
      <c r="C74" t="s">
        <v>199</v>
      </c>
      <c r="D74" s="2">
        <v>44652</v>
      </c>
      <c r="E74">
        <v>4009.11</v>
      </c>
      <c r="F74" s="2">
        <v>44692</v>
      </c>
      <c r="G74" s="2">
        <v>44652</v>
      </c>
      <c r="H74" s="2">
        <v>45016</v>
      </c>
      <c r="I74">
        <v>334.09</v>
      </c>
      <c r="J74">
        <v>12</v>
      </c>
      <c r="K74">
        <v>2</v>
      </c>
      <c r="L74">
        <v>0.03</v>
      </c>
      <c r="M74" t="s">
        <v>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4009.11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</row>
    <row r="75" spans="1:109" x14ac:dyDescent="0.25">
      <c r="A75">
        <v>17</v>
      </c>
      <c r="B75" t="s">
        <v>116</v>
      </c>
      <c r="C75" t="s">
        <v>199</v>
      </c>
      <c r="D75" s="2">
        <v>45017</v>
      </c>
      <c r="E75">
        <v>3589.94</v>
      </c>
      <c r="F75" s="2">
        <v>45057</v>
      </c>
      <c r="G75" s="2">
        <v>45017</v>
      </c>
      <c r="H75" s="2">
        <v>45382</v>
      </c>
      <c r="I75">
        <v>299.16000000000003</v>
      </c>
      <c r="J75">
        <v>12</v>
      </c>
      <c r="K75">
        <v>3</v>
      </c>
      <c r="L75">
        <v>0.03</v>
      </c>
      <c r="M75" t="s">
        <v>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3589.94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</row>
    <row r="76" spans="1:109" x14ac:dyDescent="0.25">
      <c r="A76">
        <v>17</v>
      </c>
      <c r="B76" t="s">
        <v>116</v>
      </c>
      <c r="C76" t="s">
        <v>199</v>
      </c>
      <c r="D76" s="2">
        <v>45383</v>
      </c>
      <c r="E76">
        <v>3214.6</v>
      </c>
      <c r="F76" s="2">
        <v>45423</v>
      </c>
      <c r="G76" s="2">
        <v>45383</v>
      </c>
      <c r="H76" s="2">
        <v>45747</v>
      </c>
      <c r="I76">
        <v>267.88</v>
      </c>
      <c r="J76">
        <v>12</v>
      </c>
      <c r="K76">
        <v>4</v>
      </c>
      <c r="L76">
        <v>0.03</v>
      </c>
      <c r="M76" t="s">
        <v>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3214.6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</row>
    <row r="77" spans="1:109" x14ac:dyDescent="0.25">
      <c r="A77">
        <v>17</v>
      </c>
      <c r="B77" t="s">
        <v>116</v>
      </c>
      <c r="C77" t="s">
        <v>199</v>
      </c>
      <c r="D77" s="2">
        <v>45748</v>
      </c>
      <c r="E77">
        <v>2878.5</v>
      </c>
      <c r="F77" s="2">
        <v>45788</v>
      </c>
      <c r="G77" s="2">
        <v>45748</v>
      </c>
      <c r="H77" s="2">
        <v>46112</v>
      </c>
      <c r="I77">
        <v>239.87</v>
      </c>
      <c r="J77">
        <v>12</v>
      </c>
      <c r="K77">
        <v>5</v>
      </c>
      <c r="L77">
        <v>0.03</v>
      </c>
      <c r="M77" t="s">
        <v>201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2878.5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</row>
    <row r="78" spans="1:109" x14ac:dyDescent="0.25">
      <c r="A78">
        <v>17</v>
      </c>
      <c r="B78" t="s">
        <v>116</v>
      </c>
      <c r="C78" t="s">
        <v>199</v>
      </c>
      <c r="D78" s="2">
        <v>46113</v>
      </c>
      <c r="E78">
        <v>2577.54</v>
      </c>
      <c r="F78" s="2">
        <v>46153</v>
      </c>
      <c r="G78" s="2">
        <v>46113</v>
      </c>
      <c r="H78" s="2">
        <v>46477</v>
      </c>
      <c r="I78">
        <v>214.79</v>
      </c>
      <c r="J78">
        <v>12</v>
      </c>
      <c r="K78">
        <v>6</v>
      </c>
      <c r="L78">
        <v>0.03</v>
      </c>
      <c r="M78" t="s">
        <v>201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2577.54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</row>
    <row r="79" spans="1:109" x14ac:dyDescent="0.25">
      <c r="A79">
        <v>18</v>
      </c>
      <c r="B79" t="s">
        <v>117</v>
      </c>
      <c r="C79" t="s">
        <v>199</v>
      </c>
      <c r="D79" s="2">
        <v>43952</v>
      </c>
      <c r="E79">
        <v>30000</v>
      </c>
      <c r="F79" s="2">
        <v>43992</v>
      </c>
      <c r="G79" s="2">
        <v>43952</v>
      </c>
      <c r="H79" s="2">
        <v>44316</v>
      </c>
      <c r="I79">
        <v>2500</v>
      </c>
      <c r="J79">
        <v>12</v>
      </c>
      <c r="K79">
        <v>0</v>
      </c>
      <c r="L79">
        <v>0.05</v>
      </c>
      <c r="M79" t="s">
        <v>201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09" x14ac:dyDescent="0.25">
      <c r="A80">
        <v>18</v>
      </c>
      <c r="B80" t="s">
        <v>117</v>
      </c>
      <c r="C80" t="s">
        <v>199</v>
      </c>
      <c r="D80" s="2">
        <v>44317</v>
      </c>
      <c r="E80">
        <v>26863.37</v>
      </c>
      <c r="F80" s="2">
        <v>44357</v>
      </c>
      <c r="G80" s="2">
        <v>44317</v>
      </c>
      <c r="H80" s="2">
        <v>44681</v>
      </c>
      <c r="I80">
        <v>2238.61</v>
      </c>
      <c r="J80">
        <v>12</v>
      </c>
      <c r="K80">
        <v>1</v>
      </c>
      <c r="L80">
        <v>0.03</v>
      </c>
      <c r="M80" t="s">
        <v>201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26863.37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</row>
    <row r="81" spans="1:109" x14ac:dyDescent="0.25">
      <c r="A81">
        <v>18</v>
      </c>
      <c r="B81" t="s">
        <v>117</v>
      </c>
      <c r="C81" t="s">
        <v>199</v>
      </c>
      <c r="D81" s="2">
        <v>44682</v>
      </c>
      <c r="E81">
        <v>24054.68</v>
      </c>
      <c r="F81" s="2">
        <v>44722</v>
      </c>
      <c r="G81" s="2">
        <v>44682</v>
      </c>
      <c r="H81" s="2">
        <v>45046</v>
      </c>
      <c r="I81">
        <v>2004.56</v>
      </c>
      <c r="J81">
        <v>12</v>
      </c>
      <c r="K81">
        <v>2</v>
      </c>
      <c r="L81">
        <v>0.03</v>
      </c>
      <c r="M81" t="s">
        <v>201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24054.68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 x14ac:dyDescent="0.25">
      <c r="A82">
        <v>18</v>
      </c>
      <c r="B82" t="s">
        <v>117</v>
      </c>
      <c r="C82" t="s">
        <v>199</v>
      </c>
      <c r="D82" s="2">
        <v>45047</v>
      </c>
      <c r="E82">
        <v>21539.66</v>
      </c>
      <c r="F82" s="2">
        <v>45087</v>
      </c>
      <c r="G82" s="2">
        <v>45047</v>
      </c>
      <c r="H82" s="2">
        <v>45412</v>
      </c>
      <c r="I82">
        <v>1794.97</v>
      </c>
      <c r="J82">
        <v>12</v>
      </c>
      <c r="K82">
        <v>3</v>
      </c>
      <c r="L82">
        <v>0.03</v>
      </c>
      <c r="M82" t="s">
        <v>201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21539.66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 x14ac:dyDescent="0.25">
      <c r="A83">
        <v>18</v>
      </c>
      <c r="B83" t="s">
        <v>117</v>
      </c>
      <c r="C83" t="s">
        <v>199</v>
      </c>
      <c r="D83" s="2">
        <v>45413</v>
      </c>
      <c r="E83">
        <v>19287.59</v>
      </c>
      <c r="F83" s="2">
        <v>45453</v>
      </c>
      <c r="G83" s="2">
        <v>45413</v>
      </c>
      <c r="H83" s="2">
        <v>45777</v>
      </c>
      <c r="I83">
        <v>1607.3</v>
      </c>
      <c r="J83">
        <v>12</v>
      </c>
      <c r="K83">
        <v>4</v>
      </c>
      <c r="L83">
        <v>0.03</v>
      </c>
      <c r="M83" t="s">
        <v>201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19287.59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 x14ac:dyDescent="0.25">
      <c r="A84">
        <v>18</v>
      </c>
      <c r="B84" t="s">
        <v>117</v>
      </c>
      <c r="C84" t="s">
        <v>199</v>
      </c>
      <c r="D84" s="2">
        <v>45778</v>
      </c>
      <c r="E84">
        <v>17270.990000000002</v>
      </c>
      <c r="F84" s="2">
        <v>45818</v>
      </c>
      <c r="G84" s="2">
        <v>45778</v>
      </c>
      <c r="H84" s="2">
        <v>46142</v>
      </c>
      <c r="I84">
        <v>1439.25</v>
      </c>
      <c r="J84">
        <v>12</v>
      </c>
      <c r="K84">
        <v>5</v>
      </c>
      <c r="L84">
        <v>0.03</v>
      </c>
      <c r="M84" t="s">
        <v>201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17270.990000000002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 x14ac:dyDescent="0.25">
      <c r="A85">
        <v>18</v>
      </c>
      <c r="B85" t="s">
        <v>117</v>
      </c>
      <c r="C85" t="s">
        <v>199</v>
      </c>
      <c r="D85" s="2">
        <v>46143</v>
      </c>
      <c r="E85">
        <v>15465.23</v>
      </c>
      <c r="F85" s="2">
        <v>46183</v>
      </c>
      <c r="G85" s="2">
        <v>46143</v>
      </c>
      <c r="H85" s="2">
        <v>46507</v>
      </c>
      <c r="I85">
        <v>1288.77</v>
      </c>
      <c r="J85">
        <v>12</v>
      </c>
      <c r="K85">
        <v>6</v>
      </c>
      <c r="L85">
        <v>0.03</v>
      </c>
      <c r="M85" t="s">
        <v>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15465.23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</row>
    <row r="86" spans="1:109" x14ac:dyDescent="0.25">
      <c r="A86">
        <v>19</v>
      </c>
      <c r="B86" t="s">
        <v>117</v>
      </c>
      <c r="C86" t="s">
        <v>199</v>
      </c>
      <c r="D86" s="2">
        <v>44044</v>
      </c>
      <c r="E86">
        <v>3000</v>
      </c>
      <c r="F86" s="2">
        <v>44084</v>
      </c>
      <c r="G86" s="2">
        <v>44044</v>
      </c>
      <c r="H86" s="2">
        <v>44316</v>
      </c>
      <c r="I86">
        <v>333.33</v>
      </c>
      <c r="J86">
        <v>9</v>
      </c>
      <c r="K86">
        <v>0</v>
      </c>
      <c r="L86">
        <v>0.05</v>
      </c>
      <c r="M86" t="s">
        <v>201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 x14ac:dyDescent="0.25">
      <c r="A87">
        <v>19</v>
      </c>
      <c r="B87" t="s">
        <v>117</v>
      </c>
      <c r="C87" t="s">
        <v>199</v>
      </c>
      <c r="D87" s="2">
        <v>44317</v>
      </c>
      <c r="E87">
        <v>2686.34</v>
      </c>
      <c r="F87" s="2">
        <v>44357</v>
      </c>
      <c r="G87" s="2">
        <v>44317</v>
      </c>
      <c r="H87" s="2">
        <v>44592</v>
      </c>
      <c r="I87">
        <v>298.48</v>
      </c>
      <c r="J87">
        <v>9</v>
      </c>
      <c r="K87">
        <v>1</v>
      </c>
      <c r="L87">
        <v>0.03</v>
      </c>
      <c r="M87" t="s">
        <v>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2686.34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 x14ac:dyDescent="0.25">
      <c r="A88">
        <v>19</v>
      </c>
      <c r="B88" t="s">
        <v>117</v>
      </c>
      <c r="C88" t="s">
        <v>199</v>
      </c>
      <c r="D88" s="2">
        <v>44593</v>
      </c>
      <c r="E88">
        <v>2405.4699999999998</v>
      </c>
      <c r="F88" s="2">
        <v>44633</v>
      </c>
      <c r="G88" s="2">
        <v>44593</v>
      </c>
      <c r="H88" s="2">
        <v>44865</v>
      </c>
      <c r="I88">
        <v>267.27</v>
      </c>
      <c r="J88">
        <v>9</v>
      </c>
      <c r="K88">
        <v>2</v>
      </c>
      <c r="L88">
        <v>0.03</v>
      </c>
      <c r="M88" t="s">
        <v>201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2405.4699999999998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 x14ac:dyDescent="0.25">
      <c r="A89">
        <v>19</v>
      </c>
      <c r="B89" t="s">
        <v>117</v>
      </c>
      <c r="C89" t="s">
        <v>199</v>
      </c>
      <c r="D89" s="2">
        <v>44866</v>
      </c>
      <c r="E89">
        <v>2153.9699999999998</v>
      </c>
      <c r="F89" s="2">
        <v>44906</v>
      </c>
      <c r="G89" s="2">
        <v>44866</v>
      </c>
      <c r="H89" s="2">
        <v>45138</v>
      </c>
      <c r="I89">
        <v>239.33</v>
      </c>
      <c r="J89">
        <v>9</v>
      </c>
      <c r="K89">
        <v>3</v>
      </c>
      <c r="L89">
        <v>0.03</v>
      </c>
      <c r="M89" t="s">
        <v>201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2153.9699999999998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</row>
    <row r="90" spans="1:109" x14ac:dyDescent="0.25">
      <c r="A90">
        <v>19</v>
      </c>
      <c r="B90" t="s">
        <v>117</v>
      </c>
      <c r="C90" t="s">
        <v>199</v>
      </c>
      <c r="D90" s="2">
        <v>45139</v>
      </c>
      <c r="E90">
        <v>1928.76</v>
      </c>
      <c r="F90" s="2">
        <v>45179</v>
      </c>
      <c r="G90" s="2">
        <v>45139</v>
      </c>
      <c r="H90" s="2">
        <v>45412</v>
      </c>
      <c r="I90">
        <v>214.31</v>
      </c>
      <c r="J90">
        <v>9</v>
      </c>
      <c r="K90">
        <v>4</v>
      </c>
      <c r="L90">
        <v>0.03</v>
      </c>
      <c r="M90" t="s">
        <v>201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1928.76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 x14ac:dyDescent="0.25">
      <c r="A91">
        <v>19</v>
      </c>
      <c r="B91" t="s">
        <v>117</v>
      </c>
      <c r="C91" t="s">
        <v>199</v>
      </c>
      <c r="D91" s="2">
        <v>45413</v>
      </c>
      <c r="E91">
        <v>1727.1</v>
      </c>
      <c r="F91" s="2">
        <v>45453</v>
      </c>
      <c r="G91" s="2">
        <v>45413</v>
      </c>
      <c r="H91" s="2">
        <v>45688</v>
      </c>
      <c r="I91">
        <v>191.9</v>
      </c>
      <c r="J91">
        <v>9</v>
      </c>
      <c r="K91">
        <v>5</v>
      </c>
      <c r="L91">
        <v>0.03</v>
      </c>
      <c r="M91" t="s">
        <v>201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1727.1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 x14ac:dyDescent="0.25">
      <c r="A92">
        <v>19</v>
      </c>
      <c r="B92" t="s">
        <v>117</v>
      </c>
      <c r="C92" t="s">
        <v>199</v>
      </c>
      <c r="D92" s="2">
        <v>45689</v>
      </c>
      <c r="E92">
        <v>1546.52</v>
      </c>
      <c r="F92" s="2">
        <v>45729</v>
      </c>
      <c r="G92" s="2">
        <v>45689</v>
      </c>
      <c r="H92" s="2">
        <v>45961</v>
      </c>
      <c r="I92">
        <v>171.84</v>
      </c>
      <c r="J92">
        <v>9</v>
      </c>
      <c r="K92">
        <v>6</v>
      </c>
      <c r="L92">
        <v>0.03</v>
      </c>
      <c r="M92" t="s">
        <v>201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1546.52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 x14ac:dyDescent="0.25">
      <c r="A93">
        <v>19</v>
      </c>
      <c r="B93" t="s">
        <v>117</v>
      </c>
      <c r="C93" t="s">
        <v>199</v>
      </c>
      <c r="D93" s="2">
        <v>45962</v>
      </c>
      <c r="E93">
        <v>1384.83</v>
      </c>
      <c r="F93" s="2">
        <v>46002</v>
      </c>
      <c r="G93" s="2">
        <v>45962</v>
      </c>
      <c r="H93" s="2">
        <v>46234</v>
      </c>
      <c r="I93">
        <v>153.87</v>
      </c>
      <c r="J93">
        <v>9</v>
      </c>
      <c r="K93">
        <v>7</v>
      </c>
      <c r="L93">
        <v>0.03</v>
      </c>
      <c r="M93" t="s">
        <v>201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1384.83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 x14ac:dyDescent="0.25">
      <c r="A94">
        <v>19</v>
      </c>
      <c r="B94" t="s">
        <v>117</v>
      </c>
      <c r="C94" t="s">
        <v>199</v>
      </c>
      <c r="D94" s="2">
        <v>46235</v>
      </c>
      <c r="E94">
        <v>1240.04</v>
      </c>
      <c r="F94" s="2">
        <v>46275</v>
      </c>
      <c r="G94" s="2">
        <v>46235</v>
      </c>
      <c r="H94" s="2">
        <v>46507</v>
      </c>
      <c r="I94">
        <v>137.78</v>
      </c>
      <c r="J94">
        <v>9</v>
      </c>
      <c r="K94">
        <v>8</v>
      </c>
      <c r="L94">
        <v>0.03</v>
      </c>
      <c r="M94" t="s">
        <v>201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1240.04</v>
      </c>
      <c r="DC94">
        <v>0</v>
      </c>
      <c r="DD94">
        <v>0</v>
      </c>
      <c r="DE94">
        <v>0</v>
      </c>
    </row>
    <row r="95" spans="1:109" x14ac:dyDescent="0.25">
      <c r="A95">
        <v>20</v>
      </c>
      <c r="B95" t="s">
        <v>118</v>
      </c>
      <c r="C95" t="s">
        <v>200</v>
      </c>
      <c r="D95" s="2">
        <v>43952</v>
      </c>
      <c r="E95">
        <v>140000</v>
      </c>
      <c r="F95" s="2">
        <v>43992</v>
      </c>
      <c r="G95" s="2">
        <v>43952</v>
      </c>
      <c r="H95" s="2">
        <v>44316</v>
      </c>
      <c r="I95">
        <v>11666.67</v>
      </c>
      <c r="J95">
        <v>12</v>
      </c>
      <c r="K95">
        <v>0</v>
      </c>
      <c r="L95">
        <v>0.05</v>
      </c>
      <c r="M95" t="s">
        <v>201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 x14ac:dyDescent="0.25">
      <c r="A96">
        <v>20</v>
      </c>
      <c r="B96" t="s">
        <v>118</v>
      </c>
      <c r="C96" t="s">
        <v>200</v>
      </c>
      <c r="D96" s="2">
        <v>44317</v>
      </c>
      <c r="E96">
        <v>124727.27</v>
      </c>
      <c r="F96" s="2">
        <v>44357</v>
      </c>
      <c r="G96" s="2">
        <v>44317</v>
      </c>
      <c r="H96" s="2">
        <v>44681</v>
      </c>
      <c r="I96">
        <v>10393.94</v>
      </c>
      <c r="J96">
        <v>12</v>
      </c>
      <c r="K96">
        <v>1</v>
      </c>
      <c r="L96">
        <v>0.03</v>
      </c>
      <c r="M96" t="s">
        <v>201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124727.27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 x14ac:dyDescent="0.25">
      <c r="A97">
        <v>20</v>
      </c>
      <c r="B97" t="s">
        <v>118</v>
      </c>
      <c r="C97" t="s">
        <v>200</v>
      </c>
      <c r="D97" s="2">
        <v>44682</v>
      </c>
      <c r="E97">
        <v>111120.66</v>
      </c>
      <c r="F97" s="2">
        <v>44722</v>
      </c>
      <c r="G97" s="2">
        <v>44682</v>
      </c>
      <c r="H97" s="2">
        <v>45046</v>
      </c>
      <c r="I97">
        <v>9260.06</v>
      </c>
      <c r="J97">
        <v>12</v>
      </c>
      <c r="K97">
        <v>2</v>
      </c>
      <c r="L97">
        <v>0.03</v>
      </c>
      <c r="M97" t="s">
        <v>201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111120.66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 x14ac:dyDescent="0.25">
      <c r="A98">
        <v>20</v>
      </c>
      <c r="B98" t="s">
        <v>118</v>
      </c>
      <c r="C98" t="s">
        <v>200</v>
      </c>
      <c r="D98" s="2">
        <v>45047</v>
      </c>
      <c r="E98">
        <v>98998.41</v>
      </c>
      <c r="F98" s="2">
        <v>45087</v>
      </c>
      <c r="G98" s="2">
        <v>45047</v>
      </c>
      <c r="H98" s="2">
        <v>45412</v>
      </c>
      <c r="I98">
        <v>8249.8700000000008</v>
      </c>
      <c r="J98">
        <v>12</v>
      </c>
      <c r="K98">
        <v>3</v>
      </c>
      <c r="L98">
        <v>0.03</v>
      </c>
      <c r="M98" t="s">
        <v>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98998.41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</row>
    <row r="99" spans="1:109" x14ac:dyDescent="0.25">
      <c r="A99">
        <v>20</v>
      </c>
      <c r="B99" t="s">
        <v>118</v>
      </c>
      <c r="C99" t="s">
        <v>200</v>
      </c>
      <c r="D99" s="2">
        <v>45413</v>
      </c>
      <c r="E99">
        <v>88198.58</v>
      </c>
      <c r="F99" s="2">
        <v>45453</v>
      </c>
      <c r="G99" s="2">
        <v>45413</v>
      </c>
      <c r="H99" s="2">
        <v>45777</v>
      </c>
      <c r="I99">
        <v>7349.88</v>
      </c>
      <c r="J99">
        <v>12</v>
      </c>
      <c r="K99">
        <v>4</v>
      </c>
      <c r="L99">
        <v>0.03</v>
      </c>
      <c r="M99" t="s">
        <v>201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88198.58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 x14ac:dyDescent="0.25">
      <c r="A100">
        <v>20</v>
      </c>
      <c r="B100" t="s">
        <v>118</v>
      </c>
      <c r="C100" t="s">
        <v>200</v>
      </c>
      <c r="D100" s="2">
        <v>45778</v>
      </c>
      <c r="E100">
        <v>78576.92</v>
      </c>
      <c r="F100" s="2">
        <v>45818</v>
      </c>
      <c r="G100" s="2">
        <v>45778</v>
      </c>
      <c r="H100" s="2">
        <v>46142</v>
      </c>
      <c r="I100">
        <v>6548.08</v>
      </c>
      <c r="J100">
        <v>12</v>
      </c>
      <c r="K100">
        <v>5</v>
      </c>
      <c r="L100">
        <v>0.03</v>
      </c>
      <c r="M100" t="s">
        <v>201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78576.92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 x14ac:dyDescent="0.25">
      <c r="A101">
        <v>20</v>
      </c>
      <c r="B101" t="s">
        <v>118</v>
      </c>
      <c r="C101" t="s">
        <v>200</v>
      </c>
      <c r="D101" s="2">
        <v>46143</v>
      </c>
      <c r="E101">
        <v>70004.89</v>
      </c>
      <c r="F101" s="2">
        <v>46183</v>
      </c>
      <c r="G101" s="2">
        <v>46143</v>
      </c>
      <c r="H101" s="2">
        <v>46507</v>
      </c>
      <c r="I101">
        <v>5833.74</v>
      </c>
      <c r="J101">
        <v>12</v>
      </c>
      <c r="K101">
        <v>6</v>
      </c>
      <c r="L101">
        <v>0.03</v>
      </c>
      <c r="M101" t="s">
        <v>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70004.89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</row>
    <row r="102" spans="1:109" x14ac:dyDescent="0.25">
      <c r="A102">
        <v>21</v>
      </c>
      <c r="B102" t="s">
        <v>109</v>
      </c>
      <c r="C102" t="s">
        <v>196</v>
      </c>
      <c r="D102" s="2">
        <v>43952</v>
      </c>
      <c r="E102">
        <v>130000</v>
      </c>
      <c r="F102" s="2">
        <v>43992</v>
      </c>
      <c r="G102" s="2">
        <v>43952</v>
      </c>
      <c r="H102" s="2">
        <v>44316</v>
      </c>
      <c r="I102">
        <v>10833.33</v>
      </c>
      <c r="J102">
        <v>12</v>
      </c>
      <c r="K102">
        <v>0</v>
      </c>
      <c r="L102">
        <v>0.05</v>
      </c>
      <c r="M102" t="s">
        <v>201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</row>
    <row r="103" spans="1:109" x14ac:dyDescent="0.25">
      <c r="A103">
        <v>21</v>
      </c>
      <c r="B103" t="s">
        <v>109</v>
      </c>
      <c r="C103" t="s">
        <v>196</v>
      </c>
      <c r="D103" s="2">
        <v>44317</v>
      </c>
      <c r="E103">
        <v>119507.96</v>
      </c>
      <c r="F103" s="2">
        <v>44357</v>
      </c>
      <c r="G103" s="2">
        <v>44317</v>
      </c>
      <c r="H103" s="2">
        <v>44681</v>
      </c>
      <c r="I103">
        <v>9959</v>
      </c>
      <c r="J103">
        <v>12</v>
      </c>
      <c r="K103">
        <v>1</v>
      </c>
      <c r="L103">
        <v>0.03</v>
      </c>
      <c r="M103" t="s">
        <v>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119507.96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</row>
    <row r="104" spans="1:109" x14ac:dyDescent="0.25">
      <c r="A104">
        <v>21</v>
      </c>
      <c r="B104" t="s">
        <v>109</v>
      </c>
      <c r="C104" t="s">
        <v>196</v>
      </c>
      <c r="D104" s="2">
        <v>44682</v>
      </c>
      <c r="E104">
        <v>109862.72</v>
      </c>
      <c r="F104" s="2">
        <v>44722</v>
      </c>
      <c r="G104" s="2">
        <v>44682</v>
      </c>
      <c r="H104" s="2">
        <v>45046</v>
      </c>
      <c r="I104">
        <v>9155.23</v>
      </c>
      <c r="J104">
        <v>12</v>
      </c>
      <c r="K104">
        <v>2</v>
      </c>
      <c r="L104">
        <v>0.03</v>
      </c>
      <c r="M104" t="s">
        <v>201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109862.72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</row>
    <row r="105" spans="1:109" x14ac:dyDescent="0.25">
      <c r="A105">
        <v>21</v>
      </c>
      <c r="B105" t="s">
        <v>109</v>
      </c>
      <c r="C105" t="s">
        <v>196</v>
      </c>
      <c r="D105" s="2">
        <v>45047</v>
      </c>
      <c r="E105">
        <v>100995.92</v>
      </c>
      <c r="F105" s="2">
        <v>45087</v>
      </c>
      <c r="G105" s="2">
        <v>45047</v>
      </c>
      <c r="H105" s="2">
        <v>45412</v>
      </c>
      <c r="I105">
        <v>8416.33</v>
      </c>
      <c r="J105">
        <v>12</v>
      </c>
      <c r="K105">
        <v>3</v>
      </c>
      <c r="L105">
        <v>0.03</v>
      </c>
      <c r="M105" t="s">
        <v>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100995.92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</row>
    <row r="106" spans="1:109" x14ac:dyDescent="0.25">
      <c r="A106">
        <v>21</v>
      </c>
      <c r="B106" t="s">
        <v>109</v>
      </c>
      <c r="C106" t="s">
        <v>196</v>
      </c>
      <c r="D106" s="2">
        <v>45413</v>
      </c>
      <c r="E106">
        <v>92844.75</v>
      </c>
      <c r="F106" s="2">
        <v>45453</v>
      </c>
      <c r="G106" s="2">
        <v>45413</v>
      </c>
      <c r="H106" s="2">
        <v>45777</v>
      </c>
      <c r="I106">
        <v>7737.06</v>
      </c>
      <c r="J106">
        <v>12</v>
      </c>
      <c r="K106">
        <v>4</v>
      </c>
      <c r="L106">
        <v>0.03</v>
      </c>
      <c r="M106" t="s">
        <v>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92844.75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</row>
    <row r="107" spans="1:109" x14ac:dyDescent="0.25">
      <c r="A107">
        <v>21</v>
      </c>
      <c r="B107" t="s">
        <v>109</v>
      </c>
      <c r="C107" t="s">
        <v>196</v>
      </c>
      <c r="D107" s="2">
        <v>45778</v>
      </c>
      <c r="E107">
        <v>85351.44</v>
      </c>
      <c r="F107" s="2">
        <v>45818</v>
      </c>
      <c r="G107" s="2">
        <v>45778</v>
      </c>
      <c r="H107" s="2">
        <v>46142</v>
      </c>
      <c r="I107">
        <v>7112.62</v>
      </c>
      <c r="J107">
        <v>12</v>
      </c>
      <c r="K107">
        <v>5</v>
      </c>
      <c r="L107">
        <v>0.03</v>
      </c>
      <c r="M107" t="s">
        <v>201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85351.44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</row>
    <row r="108" spans="1:109" x14ac:dyDescent="0.25">
      <c r="A108">
        <v>21</v>
      </c>
      <c r="B108" t="s">
        <v>109</v>
      </c>
      <c r="C108" t="s">
        <v>196</v>
      </c>
      <c r="D108" s="2">
        <v>46143</v>
      </c>
      <c r="E108">
        <v>78462.899999999994</v>
      </c>
      <c r="F108" s="2">
        <v>46183</v>
      </c>
      <c r="G108" s="2">
        <v>46143</v>
      </c>
      <c r="H108" s="2">
        <v>46507</v>
      </c>
      <c r="I108">
        <v>6538.57</v>
      </c>
      <c r="J108">
        <v>12</v>
      </c>
      <c r="K108">
        <v>6</v>
      </c>
      <c r="L108">
        <v>0.03</v>
      </c>
      <c r="M108" t="s">
        <v>201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78462.899999999994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</row>
    <row r="109" spans="1:109" x14ac:dyDescent="0.25">
      <c r="A109">
        <v>23</v>
      </c>
      <c r="B109" t="s">
        <v>119</v>
      </c>
      <c r="C109" t="s">
        <v>196</v>
      </c>
      <c r="D109" s="2">
        <v>44228</v>
      </c>
      <c r="E109">
        <v>7500</v>
      </c>
      <c r="F109" s="2">
        <v>44268</v>
      </c>
      <c r="G109" s="2">
        <v>44228</v>
      </c>
      <c r="H109" s="2">
        <v>44316</v>
      </c>
      <c r="I109">
        <v>2500</v>
      </c>
      <c r="J109">
        <v>3</v>
      </c>
      <c r="K109">
        <v>0</v>
      </c>
      <c r="L109">
        <v>0.05</v>
      </c>
      <c r="M109" t="s">
        <v>201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7500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 x14ac:dyDescent="0.25">
      <c r="A110">
        <v>23</v>
      </c>
      <c r="B110" t="s">
        <v>119</v>
      </c>
      <c r="C110" t="s">
        <v>196</v>
      </c>
      <c r="D110" s="2">
        <v>44317</v>
      </c>
      <c r="E110">
        <v>6894.69</v>
      </c>
      <c r="F110" s="2">
        <v>44357</v>
      </c>
      <c r="G110" s="2">
        <v>44317</v>
      </c>
      <c r="H110" s="2">
        <v>44408</v>
      </c>
      <c r="I110">
        <v>2298.23</v>
      </c>
      <c r="J110">
        <v>3</v>
      </c>
      <c r="K110">
        <v>1</v>
      </c>
      <c r="L110">
        <v>0.03</v>
      </c>
      <c r="M110" t="s">
        <v>201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6894.69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 x14ac:dyDescent="0.25">
      <c r="A111">
        <v>23</v>
      </c>
      <c r="B111" t="s">
        <v>119</v>
      </c>
      <c r="C111" t="s">
        <v>196</v>
      </c>
      <c r="D111" s="2">
        <v>44409</v>
      </c>
      <c r="E111">
        <v>6338.23</v>
      </c>
      <c r="F111" s="2">
        <v>44449</v>
      </c>
      <c r="G111" s="2">
        <v>44409</v>
      </c>
      <c r="H111" s="2">
        <v>44500</v>
      </c>
      <c r="I111">
        <v>2112.7399999999998</v>
      </c>
      <c r="J111">
        <v>3</v>
      </c>
      <c r="K111">
        <v>2</v>
      </c>
      <c r="L111">
        <v>0.03</v>
      </c>
      <c r="M111" t="s">
        <v>201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6338.23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 x14ac:dyDescent="0.25">
      <c r="A112">
        <v>23</v>
      </c>
      <c r="B112" t="s">
        <v>119</v>
      </c>
      <c r="C112" t="s">
        <v>196</v>
      </c>
      <c r="D112" s="2">
        <v>44501</v>
      </c>
      <c r="E112">
        <v>5826.69</v>
      </c>
      <c r="F112" s="2">
        <v>44541</v>
      </c>
      <c r="G112" s="2">
        <v>44501</v>
      </c>
      <c r="H112" s="2">
        <v>44592</v>
      </c>
      <c r="I112">
        <v>1942.23</v>
      </c>
      <c r="J112">
        <v>3</v>
      </c>
      <c r="K112">
        <v>3</v>
      </c>
      <c r="L112">
        <v>0.03</v>
      </c>
      <c r="M112" t="s">
        <v>201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5826.69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09" x14ac:dyDescent="0.25">
      <c r="A113">
        <v>23</v>
      </c>
      <c r="B113" t="s">
        <v>119</v>
      </c>
      <c r="C113" t="s">
        <v>196</v>
      </c>
      <c r="D113" s="2">
        <v>44593</v>
      </c>
      <c r="E113">
        <v>5356.43</v>
      </c>
      <c r="F113" s="2">
        <v>44633</v>
      </c>
      <c r="G113" s="2">
        <v>44593</v>
      </c>
      <c r="H113" s="2">
        <v>44681</v>
      </c>
      <c r="I113">
        <v>1785.48</v>
      </c>
      <c r="J113">
        <v>3</v>
      </c>
      <c r="K113">
        <v>4</v>
      </c>
      <c r="L113">
        <v>0.03</v>
      </c>
      <c r="M113" t="s">
        <v>201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5356.43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09" x14ac:dyDescent="0.25">
      <c r="A114">
        <v>23</v>
      </c>
      <c r="B114" t="s">
        <v>119</v>
      </c>
      <c r="C114" t="s">
        <v>196</v>
      </c>
      <c r="D114" s="2">
        <v>44682</v>
      </c>
      <c r="E114">
        <v>4924.12</v>
      </c>
      <c r="F114" s="2">
        <v>44722</v>
      </c>
      <c r="G114" s="2">
        <v>44682</v>
      </c>
      <c r="H114" s="2">
        <v>44773</v>
      </c>
      <c r="I114">
        <v>1641.37</v>
      </c>
      <c r="J114">
        <v>3</v>
      </c>
      <c r="K114">
        <v>5</v>
      </c>
      <c r="L114">
        <v>0.03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4924.12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09" x14ac:dyDescent="0.25">
      <c r="A115">
        <v>23</v>
      </c>
      <c r="B115" t="s">
        <v>119</v>
      </c>
      <c r="C115" t="s">
        <v>196</v>
      </c>
      <c r="D115" s="2">
        <v>44774</v>
      </c>
      <c r="E115">
        <v>4526.71</v>
      </c>
      <c r="F115" s="2">
        <v>44814</v>
      </c>
      <c r="G115" s="2">
        <v>44774</v>
      </c>
      <c r="H115" s="2">
        <v>44865</v>
      </c>
      <c r="I115">
        <v>1508.9</v>
      </c>
      <c r="J115">
        <v>3</v>
      </c>
      <c r="K115">
        <v>6</v>
      </c>
      <c r="L115">
        <v>0.03</v>
      </c>
      <c r="M115" t="s">
        <v>201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4526.71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09" x14ac:dyDescent="0.25">
      <c r="A116">
        <v>23</v>
      </c>
      <c r="B116" t="s">
        <v>119</v>
      </c>
      <c r="C116" t="s">
        <v>196</v>
      </c>
      <c r="D116" s="2">
        <v>44866</v>
      </c>
      <c r="E116">
        <v>4161.3599999999997</v>
      </c>
      <c r="F116" s="2">
        <v>44906</v>
      </c>
      <c r="G116" s="2">
        <v>44866</v>
      </c>
      <c r="H116" s="2">
        <v>44957</v>
      </c>
      <c r="I116">
        <v>1387.12</v>
      </c>
      <c r="J116">
        <v>3</v>
      </c>
      <c r="K116">
        <v>7</v>
      </c>
      <c r="L116">
        <v>0.03</v>
      </c>
      <c r="M116" t="s">
        <v>201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4161.3599999999997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09" x14ac:dyDescent="0.25">
      <c r="A117">
        <v>23</v>
      </c>
      <c r="B117" t="s">
        <v>119</v>
      </c>
      <c r="C117" t="s">
        <v>196</v>
      </c>
      <c r="D117" s="2">
        <v>44958</v>
      </c>
      <c r="E117">
        <v>3825.51</v>
      </c>
      <c r="F117" s="2">
        <v>44998</v>
      </c>
      <c r="G117" s="2">
        <v>44958</v>
      </c>
      <c r="H117" s="2">
        <v>45046</v>
      </c>
      <c r="I117">
        <v>1275.17</v>
      </c>
      <c r="J117">
        <v>3</v>
      </c>
      <c r="K117">
        <v>8</v>
      </c>
      <c r="L117">
        <v>0.03</v>
      </c>
      <c r="M117" t="s">
        <v>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3825.51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09" x14ac:dyDescent="0.25">
      <c r="A118">
        <v>23</v>
      </c>
      <c r="B118" t="s">
        <v>119</v>
      </c>
      <c r="C118" t="s">
        <v>196</v>
      </c>
      <c r="D118" s="2">
        <v>45047</v>
      </c>
      <c r="E118">
        <v>3516.76</v>
      </c>
      <c r="F118" s="2">
        <v>45087</v>
      </c>
      <c r="G118" s="2">
        <v>45047</v>
      </c>
      <c r="H118" s="2">
        <v>45138</v>
      </c>
      <c r="I118">
        <v>1172.25</v>
      </c>
      <c r="J118">
        <v>3</v>
      </c>
      <c r="K118">
        <v>9</v>
      </c>
      <c r="L118">
        <v>0.03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3516.76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</row>
    <row r="119" spans="1:109" x14ac:dyDescent="0.25">
      <c r="A119">
        <v>23</v>
      </c>
      <c r="B119" t="s">
        <v>119</v>
      </c>
      <c r="C119" t="s">
        <v>196</v>
      </c>
      <c r="D119" s="2">
        <v>45139</v>
      </c>
      <c r="E119">
        <v>3232.93</v>
      </c>
      <c r="F119" s="2">
        <v>45179</v>
      </c>
      <c r="G119" s="2">
        <v>45139</v>
      </c>
      <c r="H119" s="2">
        <v>45230</v>
      </c>
      <c r="I119">
        <v>1077.6400000000001</v>
      </c>
      <c r="J119">
        <v>3</v>
      </c>
      <c r="K119">
        <v>10</v>
      </c>
      <c r="L119">
        <v>0.03</v>
      </c>
      <c r="M119" t="s">
        <v>201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3232.93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</row>
    <row r="120" spans="1:109" x14ac:dyDescent="0.25">
      <c r="A120">
        <v>23</v>
      </c>
      <c r="B120" t="s">
        <v>119</v>
      </c>
      <c r="C120" t="s">
        <v>196</v>
      </c>
      <c r="D120" s="2">
        <v>45231</v>
      </c>
      <c r="E120">
        <v>2972.01</v>
      </c>
      <c r="F120" s="2">
        <v>45271</v>
      </c>
      <c r="G120" s="2">
        <v>45231</v>
      </c>
      <c r="H120" s="2">
        <v>45322</v>
      </c>
      <c r="I120">
        <v>990.67</v>
      </c>
      <c r="J120">
        <v>3</v>
      </c>
      <c r="K120">
        <v>11</v>
      </c>
      <c r="L120">
        <v>0.03</v>
      </c>
      <c r="M120" t="s">
        <v>201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2972.01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09" x14ac:dyDescent="0.25">
      <c r="A121">
        <v>23</v>
      </c>
      <c r="B121" t="s">
        <v>119</v>
      </c>
      <c r="C121" t="s">
        <v>196</v>
      </c>
      <c r="D121" s="2">
        <v>45323</v>
      </c>
      <c r="E121">
        <v>2732.14</v>
      </c>
      <c r="F121" s="2">
        <v>45363</v>
      </c>
      <c r="G121" s="2">
        <v>45323</v>
      </c>
      <c r="H121" s="2">
        <v>45412</v>
      </c>
      <c r="I121">
        <v>910.71</v>
      </c>
      <c r="J121">
        <v>3</v>
      </c>
      <c r="K121">
        <v>12</v>
      </c>
      <c r="L121">
        <v>0.03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2732.14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 x14ac:dyDescent="0.25">
      <c r="A122">
        <v>23</v>
      </c>
      <c r="B122" t="s">
        <v>119</v>
      </c>
      <c r="C122" t="s">
        <v>196</v>
      </c>
      <c r="D122" s="2">
        <v>45413</v>
      </c>
      <c r="E122">
        <v>2511.64</v>
      </c>
      <c r="F122" s="2">
        <v>45453</v>
      </c>
      <c r="G122" s="2">
        <v>45413</v>
      </c>
      <c r="H122" s="2">
        <v>45504</v>
      </c>
      <c r="I122">
        <v>837.21</v>
      </c>
      <c r="J122">
        <v>3</v>
      </c>
      <c r="K122">
        <v>13</v>
      </c>
      <c r="L122">
        <v>0.03</v>
      </c>
      <c r="M122" t="s">
        <v>201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2511.64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</row>
    <row r="123" spans="1:109" x14ac:dyDescent="0.25">
      <c r="A123">
        <v>23</v>
      </c>
      <c r="B123" t="s">
        <v>119</v>
      </c>
      <c r="C123" t="s">
        <v>196</v>
      </c>
      <c r="D123" s="2">
        <v>45505</v>
      </c>
      <c r="E123">
        <v>2308.9299999999998</v>
      </c>
      <c r="F123" s="2">
        <v>45545</v>
      </c>
      <c r="G123" s="2">
        <v>45505</v>
      </c>
      <c r="H123" s="2">
        <v>45596</v>
      </c>
      <c r="I123">
        <v>769.64</v>
      </c>
      <c r="J123">
        <v>3</v>
      </c>
      <c r="K123">
        <v>14</v>
      </c>
      <c r="L123">
        <v>0.03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2308.9299999999998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</row>
    <row r="124" spans="1:109" x14ac:dyDescent="0.25">
      <c r="A124">
        <v>23</v>
      </c>
      <c r="B124" t="s">
        <v>119</v>
      </c>
      <c r="C124" t="s">
        <v>196</v>
      </c>
      <c r="D124" s="2">
        <v>45597</v>
      </c>
      <c r="E124">
        <v>2122.58</v>
      </c>
      <c r="F124" s="2">
        <v>45637</v>
      </c>
      <c r="G124" s="2">
        <v>45597</v>
      </c>
      <c r="H124" s="2">
        <v>45688</v>
      </c>
      <c r="I124">
        <v>707.53</v>
      </c>
      <c r="J124">
        <v>3</v>
      </c>
      <c r="K124">
        <v>15</v>
      </c>
      <c r="L124">
        <v>0.03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2122.58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</row>
    <row r="125" spans="1:109" x14ac:dyDescent="0.25">
      <c r="A125">
        <v>23</v>
      </c>
      <c r="B125" t="s">
        <v>119</v>
      </c>
      <c r="C125" t="s">
        <v>196</v>
      </c>
      <c r="D125" s="2">
        <v>45689</v>
      </c>
      <c r="E125">
        <v>1951.27</v>
      </c>
      <c r="F125" s="2">
        <v>45729</v>
      </c>
      <c r="G125" s="2">
        <v>45689</v>
      </c>
      <c r="H125" s="2">
        <v>45777</v>
      </c>
      <c r="I125">
        <v>650.41999999999996</v>
      </c>
      <c r="J125">
        <v>3</v>
      </c>
      <c r="K125">
        <v>16</v>
      </c>
      <c r="L125">
        <v>0.03</v>
      </c>
      <c r="M125" t="s">
        <v>201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1951.27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</row>
    <row r="126" spans="1:109" x14ac:dyDescent="0.25">
      <c r="A126">
        <v>23</v>
      </c>
      <c r="B126" t="s">
        <v>119</v>
      </c>
      <c r="C126" t="s">
        <v>196</v>
      </c>
      <c r="D126" s="2">
        <v>45778</v>
      </c>
      <c r="E126">
        <v>1793.79</v>
      </c>
      <c r="F126" s="2">
        <v>45818</v>
      </c>
      <c r="G126" s="2">
        <v>45778</v>
      </c>
      <c r="H126" s="2">
        <v>45869</v>
      </c>
      <c r="I126">
        <v>597.92999999999995</v>
      </c>
      <c r="J126">
        <v>3</v>
      </c>
      <c r="K126">
        <v>17</v>
      </c>
      <c r="L126">
        <v>0.03</v>
      </c>
      <c r="M126" t="s">
        <v>201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1793.79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</row>
    <row r="127" spans="1:109" x14ac:dyDescent="0.25">
      <c r="A127">
        <v>23</v>
      </c>
      <c r="B127" t="s">
        <v>119</v>
      </c>
      <c r="C127" t="s">
        <v>196</v>
      </c>
      <c r="D127" s="2">
        <v>45870</v>
      </c>
      <c r="E127">
        <v>1649.01</v>
      </c>
      <c r="F127" s="2">
        <v>45910</v>
      </c>
      <c r="G127" s="2">
        <v>45870</v>
      </c>
      <c r="H127" s="2">
        <v>45961</v>
      </c>
      <c r="I127">
        <v>549.66999999999996</v>
      </c>
      <c r="J127">
        <v>3</v>
      </c>
      <c r="K127">
        <v>18</v>
      </c>
      <c r="L127">
        <v>0.03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1649.01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</row>
    <row r="128" spans="1:109" x14ac:dyDescent="0.25">
      <c r="A128">
        <v>23</v>
      </c>
      <c r="B128" t="s">
        <v>119</v>
      </c>
      <c r="C128" t="s">
        <v>196</v>
      </c>
      <c r="D128" s="2">
        <v>45962</v>
      </c>
      <c r="E128">
        <v>1515.93</v>
      </c>
      <c r="F128" s="2">
        <v>46002</v>
      </c>
      <c r="G128" s="2">
        <v>45962</v>
      </c>
      <c r="H128" s="2">
        <v>46053</v>
      </c>
      <c r="I128">
        <v>505.31</v>
      </c>
      <c r="J128">
        <v>3</v>
      </c>
      <c r="K128">
        <v>19</v>
      </c>
      <c r="L128">
        <v>0.03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1515.93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</row>
    <row r="129" spans="1:109" x14ac:dyDescent="0.25">
      <c r="A129">
        <v>23</v>
      </c>
      <c r="B129" t="s">
        <v>119</v>
      </c>
      <c r="C129" t="s">
        <v>196</v>
      </c>
      <c r="D129" s="2">
        <v>46054</v>
      </c>
      <c r="E129">
        <v>1393.58</v>
      </c>
      <c r="F129" s="2">
        <v>46094</v>
      </c>
      <c r="G129" s="2">
        <v>46054</v>
      </c>
      <c r="H129" s="2">
        <v>46142</v>
      </c>
      <c r="I129">
        <v>464.53</v>
      </c>
      <c r="J129">
        <v>3</v>
      </c>
      <c r="K129">
        <v>20</v>
      </c>
      <c r="L129">
        <v>0.03</v>
      </c>
      <c r="M129" t="s">
        <v>201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1393.58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 x14ac:dyDescent="0.25">
      <c r="A130">
        <v>23</v>
      </c>
      <c r="B130" t="s">
        <v>119</v>
      </c>
      <c r="C130" t="s">
        <v>196</v>
      </c>
      <c r="D130" s="2">
        <v>46143</v>
      </c>
      <c r="E130">
        <v>1281.0999999999999</v>
      </c>
      <c r="F130" s="2">
        <v>46183</v>
      </c>
      <c r="G130" s="2">
        <v>46143</v>
      </c>
      <c r="H130" s="2">
        <v>46234</v>
      </c>
      <c r="I130">
        <v>427.03</v>
      </c>
      <c r="J130">
        <v>3</v>
      </c>
      <c r="K130">
        <v>21</v>
      </c>
      <c r="L130">
        <v>0.03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1281.0999999999999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 x14ac:dyDescent="0.25">
      <c r="A131">
        <v>23</v>
      </c>
      <c r="B131" t="s">
        <v>119</v>
      </c>
      <c r="C131" t="s">
        <v>196</v>
      </c>
      <c r="D131" s="2">
        <v>46235</v>
      </c>
      <c r="E131">
        <v>1177.71</v>
      </c>
      <c r="F131" s="2">
        <v>46275</v>
      </c>
      <c r="G131" s="2">
        <v>46235</v>
      </c>
      <c r="H131" s="2">
        <v>46326</v>
      </c>
      <c r="I131">
        <v>392.57</v>
      </c>
      <c r="J131">
        <v>3</v>
      </c>
      <c r="K131">
        <v>22</v>
      </c>
      <c r="L131">
        <v>0.03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1177.71</v>
      </c>
      <c r="DC131">
        <v>0</v>
      </c>
      <c r="DD131">
        <v>0</v>
      </c>
      <c r="DE131">
        <v>0</v>
      </c>
    </row>
    <row r="132" spans="1:109" x14ac:dyDescent="0.25">
      <c r="A132">
        <v>23</v>
      </c>
      <c r="B132" t="s">
        <v>119</v>
      </c>
      <c r="C132" t="s">
        <v>196</v>
      </c>
      <c r="D132" s="2">
        <v>46327</v>
      </c>
      <c r="E132">
        <v>1082.6600000000001</v>
      </c>
      <c r="F132" s="2">
        <v>46367</v>
      </c>
      <c r="G132" s="2">
        <v>46327</v>
      </c>
      <c r="H132" s="2">
        <v>46418</v>
      </c>
      <c r="I132">
        <v>360.89</v>
      </c>
      <c r="J132">
        <v>3</v>
      </c>
      <c r="K132">
        <v>23</v>
      </c>
      <c r="L132">
        <v>0.03</v>
      </c>
      <c r="M132" t="s">
        <v>201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1082.6600000000001</v>
      </c>
    </row>
    <row r="133" spans="1:109" x14ac:dyDescent="0.25">
      <c r="A133">
        <v>23</v>
      </c>
      <c r="B133" t="s">
        <v>119</v>
      </c>
      <c r="C133" t="s">
        <v>196</v>
      </c>
      <c r="D133" s="2">
        <v>46419</v>
      </c>
      <c r="E133">
        <v>995.28</v>
      </c>
      <c r="F133" s="2">
        <v>46459</v>
      </c>
      <c r="G133" s="2">
        <v>46419</v>
      </c>
      <c r="H133" s="2">
        <v>46507</v>
      </c>
      <c r="I133">
        <v>331.76</v>
      </c>
      <c r="J133">
        <v>3</v>
      </c>
      <c r="K133">
        <v>24</v>
      </c>
      <c r="L133">
        <v>0.03</v>
      </c>
      <c r="M133" t="s">
        <v>201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 x14ac:dyDescent="0.25">
      <c r="A134">
        <v>24</v>
      </c>
      <c r="B134" t="s">
        <v>120</v>
      </c>
      <c r="C134" t="s">
        <v>197</v>
      </c>
      <c r="D134" s="2">
        <v>43983</v>
      </c>
      <c r="E134">
        <v>14000</v>
      </c>
      <c r="F134" s="2">
        <v>44023</v>
      </c>
      <c r="G134" s="2">
        <v>43983</v>
      </c>
      <c r="H134" s="2">
        <v>44347</v>
      </c>
      <c r="I134">
        <v>1166.67</v>
      </c>
      <c r="J134">
        <v>12</v>
      </c>
      <c r="K134">
        <v>0</v>
      </c>
      <c r="L134">
        <v>0.05</v>
      </c>
      <c r="M134" t="s">
        <v>201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 x14ac:dyDescent="0.25">
      <c r="A135">
        <v>24</v>
      </c>
      <c r="B135" t="s">
        <v>120</v>
      </c>
      <c r="C135" t="s">
        <v>197</v>
      </c>
      <c r="D135" s="2">
        <v>44348</v>
      </c>
      <c r="E135">
        <v>13392.34</v>
      </c>
      <c r="F135" s="2">
        <v>44388</v>
      </c>
      <c r="G135" s="2">
        <v>44348</v>
      </c>
      <c r="H135" s="2">
        <v>44712</v>
      </c>
      <c r="I135">
        <v>1116.03</v>
      </c>
      <c r="J135">
        <v>12</v>
      </c>
      <c r="K135">
        <v>1</v>
      </c>
      <c r="L135">
        <v>0.03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13392.34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 x14ac:dyDescent="0.25">
      <c r="A136">
        <v>24</v>
      </c>
      <c r="B136" t="s">
        <v>120</v>
      </c>
      <c r="C136" t="s">
        <v>197</v>
      </c>
      <c r="D136" s="2">
        <v>44713</v>
      </c>
      <c r="E136">
        <v>12811.06</v>
      </c>
      <c r="F136" s="2">
        <v>44753</v>
      </c>
      <c r="G136" s="2">
        <v>44713</v>
      </c>
      <c r="H136" s="2">
        <v>45077</v>
      </c>
      <c r="I136">
        <v>1067.5899999999999</v>
      </c>
      <c r="J136">
        <v>12</v>
      </c>
      <c r="K136">
        <v>2</v>
      </c>
      <c r="L136">
        <v>0.03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12811.06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 x14ac:dyDescent="0.25">
      <c r="A137">
        <v>24</v>
      </c>
      <c r="B137" t="s">
        <v>120</v>
      </c>
      <c r="C137" t="s">
        <v>197</v>
      </c>
      <c r="D137" s="2">
        <v>45078</v>
      </c>
      <c r="E137">
        <v>12255</v>
      </c>
      <c r="F137" s="2">
        <v>45118</v>
      </c>
      <c r="G137" s="2">
        <v>45078</v>
      </c>
      <c r="H137" s="2">
        <v>45443</v>
      </c>
      <c r="I137">
        <v>1021.25</v>
      </c>
      <c r="J137">
        <v>12</v>
      </c>
      <c r="K137">
        <v>3</v>
      </c>
      <c r="L137">
        <v>0.03</v>
      </c>
      <c r="M137" t="s">
        <v>201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12255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</row>
    <row r="138" spans="1:109" x14ac:dyDescent="0.25">
      <c r="A138">
        <v>24</v>
      </c>
      <c r="B138" t="s">
        <v>120</v>
      </c>
      <c r="C138" t="s">
        <v>197</v>
      </c>
      <c r="D138" s="2">
        <v>45444</v>
      </c>
      <c r="E138">
        <v>11723.08</v>
      </c>
      <c r="F138" s="2">
        <v>45484</v>
      </c>
      <c r="G138" s="2">
        <v>45444</v>
      </c>
      <c r="H138" s="2">
        <v>45808</v>
      </c>
      <c r="I138">
        <v>976.92</v>
      </c>
      <c r="J138">
        <v>12</v>
      </c>
      <c r="K138">
        <v>4</v>
      </c>
      <c r="L138">
        <v>0.03</v>
      </c>
      <c r="M138" t="s">
        <v>201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11723.08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 x14ac:dyDescent="0.25">
      <c r="A139">
        <v>24</v>
      </c>
      <c r="B139" t="s">
        <v>120</v>
      </c>
      <c r="C139" t="s">
        <v>197</v>
      </c>
      <c r="D139" s="2">
        <v>45809</v>
      </c>
      <c r="E139">
        <v>11214.25</v>
      </c>
      <c r="F139" s="2">
        <v>45849</v>
      </c>
      <c r="G139" s="2">
        <v>45809</v>
      </c>
      <c r="H139" s="2">
        <v>46173</v>
      </c>
      <c r="I139">
        <v>934.52</v>
      </c>
      <c r="J139">
        <v>12</v>
      </c>
      <c r="K139">
        <v>5</v>
      </c>
      <c r="L139">
        <v>0.03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11214.25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 x14ac:dyDescent="0.25">
      <c r="A140">
        <v>24</v>
      </c>
      <c r="B140" t="s">
        <v>120</v>
      </c>
      <c r="C140" t="s">
        <v>197</v>
      </c>
      <c r="D140" s="2">
        <v>46174</v>
      </c>
      <c r="E140">
        <v>10727.5</v>
      </c>
      <c r="F140" s="2">
        <v>46214</v>
      </c>
      <c r="G140" s="2">
        <v>46174</v>
      </c>
      <c r="H140" s="2">
        <v>46538</v>
      </c>
      <c r="I140">
        <v>893.96</v>
      </c>
      <c r="J140">
        <v>12</v>
      </c>
      <c r="K140">
        <v>6</v>
      </c>
      <c r="L140">
        <v>0.03</v>
      </c>
      <c r="M140" t="s">
        <v>201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10727.5</v>
      </c>
      <c r="DA140">
        <v>0</v>
      </c>
      <c r="DB140">
        <v>0</v>
      </c>
      <c r="DC140">
        <v>0</v>
      </c>
      <c r="DD140">
        <v>0</v>
      </c>
      <c r="DE140">
        <v>0</v>
      </c>
    </row>
    <row r="141" spans="1:109" x14ac:dyDescent="0.25">
      <c r="A141">
        <v>26</v>
      </c>
      <c r="B141" t="s">
        <v>121</v>
      </c>
      <c r="C141" t="s">
        <v>200</v>
      </c>
      <c r="D141" s="2">
        <v>43983</v>
      </c>
      <c r="E141">
        <v>40000</v>
      </c>
      <c r="F141" s="2">
        <v>44023</v>
      </c>
      <c r="G141" s="2">
        <v>43983</v>
      </c>
      <c r="H141" s="2">
        <v>44347</v>
      </c>
      <c r="I141">
        <v>3333.33</v>
      </c>
      <c r="J141">
        <v>12</v>
      </c>
      <c r="K141">
        <v>0</v>
      </c>
      <c r="L141">
        <v>0.05</v>
      </c>
      <c r="M141" t="s">
        <v>201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 x14ac:dyDescent="0.25">
      <c r="A142">
        <v>26</v>
      </c>
      <c r="B142" t="s">
        <v>121</v>
      </c>
      <c r="C142" t="s">
        <v>200</v>
      </c>
      <c r="D142" s="2">
        <v>44348</v>
      </c>
      <c r="E142">
        <v>35636.36</v>
      </c>
      <c r="F142" s="2">
        <v>44388</v>
      </c>
      <c r="G142" s="2">
        <v>44348</v>
      </c>
      <c r="H142" s="2">
        <v>44712</v>
      </c>
      <c r="I142">
        <v>2969.7</v>
      </c>
      <c r="J142">
        <v>12</v>
      </c>
      <c r="K142">
        <v>1</v>
      </c>
      <c r="L142">
        <v>0.03</v>
      </c>
      <c r="M142" t="s">
        <v>201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35636.36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 x14ac:dyDescent="0.25">
      <c r="A143">
        <v>26</v>
      </c>
      <c r="B143" t="s">
        <v>121</v>
      </c>
      <c r="C143" t="s">
        <v>200</v>
      </c>
      <c r="D143" s="2">
        <v>44713</v>
      </c>
      <c r="E143">
        <v>31748.76</v>
      </c>
      <c r="F143" s="2">
        <v>44753</v>
      </c>
      <c r="G143" s="2">
        <v>44713</v>
      </c>
      <c r="H143" s="2">
        <v>45077</v>
      </c>
      <c r="I143">
        <v>2645.73</v>
      </c>
      <c r="J143">
        <v>12</v>
      </c>
      <c r="K143">
        <v>2</v>
      </c>
      <c r="L143">
        <v>0.03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31748.76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 x14ac:dyDescent="0.25">
      <c r="A144">
        <v>26</v>
      </c>
      <c r="B144" t="s">
        <v>121</v>
      </c>
      <c r="C144" t="s">
        <v>200</v>
      </c>
      <c r="D144" s="2">
        <v>45078</v>
      </c>
      <c r="E144">
        <v>28285.26</v>
      </c>
      <c r="F144" s="2">
        <v>45118</v>
      </c>
      <c r="G144" s="2">
        <v>45078</v>
      </c>
      <c r="H144" s="2">
        <v>45443</v>
      </c>
      <c r="I144">
        <v>2357.1</v>
      </c>
      <c r="J144">
        <v>12</v>
      </c>
      <c r="K144">
        <v>3</v>
      </c>
      <c r="L144">
        <v>0.03</v>
      </c>
      <c r="M144" t="s">
        <v>201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28285.26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 x14ac:dyDescent="0.25">
      <c r="A145">
        <v>26</v>
      </c>
      <c r="B145" t="s">
        <v>121</v>
      </c>
      <c r="C145" t="s">
        <v>200</v>
      </c>
      <c r="D145" s="2">
        <v>45444</v>
      </c>
      <c r="E145">
        <v>25199.59</v>
      </c>
      <c r="F145" s="2">
        <v>45484</v>
      </c>
      <c r="G145" s="2">
        <v>45444</v>
      </c>
      <c r="H145" s="2">
        <v>45808</v>
      </c>
      <c r="I145">
        <v>2099.9699999999998</v>
      </c>
      <c r="J145">
        <v>12</v>
      </c>
      <c r="K145">
        <v>4</v>
      </c>
      <c r="L145">
        <v>0.03</v>
      </c>
      <c r="M145" t="s">
        <v>201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25199.59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 x14ac:dyDescent="0.25">
      <c r="A146">
        <v>26</v>
      </c>
      <c r="B146" t="s">
        <v>121</v>
      </c>
      <c r="C146" t="s">
        <v>200</v>
      </c>
      <c r="D146" s="2">
        <v>45809</v>
      </c>
      <c r="E146">
        <v>22450.55</v>
      </c>
      <c r="F146" s="2">
        <v>45849</v>
      </c>
      <c r="G146" s="2">
        <v>45809</v>
      </c>
      <c r="H146" s="2">
        <v>46173</v>
      </c>
      <c r="I146">
        <v>1870.88</v>
      </c>
      <c r="J146">
        <v>12</v>
      </c>
      <c r="K146">
        <v>5</v>
      </c>
      <c r="L146">
        <v>0.03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22450.55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 x14ac:dyDescent="0.25">
      <c r="A147">
        <v>26</v>
      </c>
      <c r="B147" t="s">
        <v>121</v>
      </c>
      <c r="C147" t="s">
        <v>200</v>
      </c>
      <c r="D147" s="2">
        <v>46174</v>
      </c>
      <c r="E147">
        <v>20001.400000000001</v>
      </c>
      <c r="F147" s="2">
        <v>46214</v>
      </c>
      <c r="G147" s="2">
        <v>46174</v>
      </c>
      <c r="H147" s="2">
        <v>46538</v>
      </c>
      <c r="I147">
        <v>1666.78</v>
      </c>
      <c r="J147">
        <v>12</v>
      </c>
      <c r="K147">
        <v>6</v>
      </c>
      <c r="L147">
        <v>0.03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20001.400000000001</v>
      </c>
      <c r="DA147">
        <v>0</v>
      </c>
      <c r="DB147">
        <v>0</v>
      </c>
      <c r="DC147">
        <v>0</v>
      </c>
      <c r="DD147">
        <v>0</v>
      </c>
      <c r="DE147">
        <v>0</v>
      </c>
    </row>
    <row r="148" spans="1:109" x14ac:dyDescent="0.25">
      <c r="A148">
        <v>27</v>
      </c>
      <c r="B148" t="s">
        <v>122</v>
      </c>
      <c r="C148" t="s">
        <v>197</v>
      </c>
      <c r="D148" s="2">
        <v>43983</v>
      </c>
      <c r="E148">
        <v>30000</v>
      </c>
      <c r="F148" s="2">
        <v>44023</v>
      </c>
      <c r="G148" s="2">
        <v>43983</v>
      </c>
      <c r="H148" s="2">
        <v>44347</v>
      </c>
      <c r="I148">
        <v>2500</v>
      </c>
      <c r="J148">
        <v>12</v>
      </c>
      <c r="K148">
        <v>0</v>
      </c>
      <c r="L148">
        <v>0.05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 x14ac:dyDescent="0.25">
      <c r="A149">
        <v>27</v>
      </c>
      <c r="B149" t="s">
        <v>122</v>
      </c>
      <c r="C149" t="s">
        <v>197</v>
      </c>
      <c r="D149" s="2">
        <v>44348</v>
      </c>
      <c r="E149">
        <v>28697.87</v>
      </c>
      <c r="F149" s="2">
        <v>44388</v>
      </c>
      <c r="G149" s="2">
        <v>44348</v>
      </c>
      <c r="H149" s="2">
        <v>44712</v>
      </c>
      <c r="I149">
        <v>2391.4899999999998</v>
      </c>
      <c r="J149">
        <v>12</v>
      </c>
      <c r="K149">
        <v>1</v>
      </c>
      <c r="L149">
        <v>0.03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28697.87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 x14ac:dyDescent="0.25">
      <c r="A150">
        <v>27</v>
      </c>
      <c r="B150" t="s">
        <v>122</v>
      </c>
      <c r="C150" t="s">
        <v>197</v>
      </c>
      <c r="D150" s="2">
        <v>44713</v>
      </c>
      <c r="E150">
        <v>27452.26</v>
      </c>
      <c r="F150" s="2">
        <v>44753</v>
      </c>
      <c r="G150" s="2">
        <v>44713</v>
      </c>
      <c r="H150" s="2">
        <v>45077</v>
      </c>
      <c r="I150">
        <v>2287.69</v>
      </c>
      <c r="J150">
        <v>12</v>
      </c>
      <c r="K150">
        <v>2</v>
      </c>
      <c r="L150">
        <v>0.03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27452.26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</row>
    <row r="151" spans="1:109" x14ac:dyDescent="0.25">
      <c r="A151">
        <v>27</v>
      </c>
      <c r="B151" t="s">
        <v>122</v>
      </c>
      <c r="C151" t="s">
        <v>197</v>
      </c>
      <c r="D151" s="2">
        <v>45078</v>
      </c>
      <c r="E151">
        <v>26260.720000000001</v>
      </c>
      <c r="F151" s="2">
        <v>45118</v>
      </c>
      <c r="G151" s="2">
        <v>45078</v>
      </c>
      <c r="H151" s="2">
        <v>45443</v>
      </c>
      <c r="I151">
        <v>2188.39</v>
      </c>
      <c r="J151">
        <v>12</v>
      </c>
      <c r="K151">
        <v>3</v>
      </c>
      <c r="L151">
        <v>0.03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26260.720000000001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</row>
    <row r="152" spans="1:109" x14ac:dyDescent="0.25">
      <c r="A152">
        <v>27</v>
      </c>
      <c r="B152" t="s">
        <v>122</v>
      </c>
      <c r="C152" t="s">
        <v>197</v>
      </c>
      <c r="D152" s="2">
        <v>45444</v>
      </c>
      <c r="E152">
        <v>25120.89</v>
      </c>
      <c r="F152" s="2">
        <v>45484</v>
      </c>
      <c r="G152" s="2">
        <v>45444</v>
      </c>
      <c r="H152" s="2">
        <v>45808</v>
      </c>
      <c r="I152">
        <v>2093.41</v>
      </c>
      <c r="J152">
        <v>12</v>
      </c>
      <c r="K152">
        <v>4</v>
      </c>
      <c r="L152">
        <v>0.03</v>
      </c>
      <c r="M152" t="s">
        <v>201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25120.89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</row>
    <row r="153" spans="1:109" x14ac:dyDescent="0.25">
      <c r="A153">
        <v>27</v>
      </c>
      <c r="B153" t="s">
        <v>122</v>
      </c>
      <c r="C153" t="s">
        <v>197</v>
      </c>
      <c r="D153" s="2">
        <v>45809</v>
      </c>
      <c r="E153">
        <v>24030.54</v>
      </c>
      <c r="F153" s="2">
        <v>45849</v>
      </c>
      <c r="G153" s="2">
        <v>45809</v>
      </c>
      <c r="H153" s="2">
        <v>46173</v>
      </c>
      <c r="I153">
        <v>2002.54</v>
      </c>
      <c r="J153">
        <v>12</v>
      </c>
      <c r="K153">
        <v>5</v>
      </c>
      <c r="L153">
        <v>0.03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24030.54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109" x14ac:dyDescent="0.25">
      <c r="A154">
        <v>27</v>
      </c>
      <c r="B154" t="s">
        <v>122</v>
      </c>
      <c r="C154" t="s">
        <v>197</v>
      </c>
      <c r="D154" s="2">
        <v>46174</v>
      </c>
      <c r="E154">
        <v>22987.51</v>
      </c>
      <c r="F154" s="2">
        <v>46214</v>
      </c>
      <c r="G154" s="2">
        <v>46174</v>
      </c>
      <c r="H154" s="2">
        <v>46538</v>
      </c>
      <c r="I154">
        <v>1915.63</v>
      </c>
      <c r="J154">
        <v>12</v>
      </c>
      <c r="K154">
        <v>6</v>
      </c>
      <c r="L154">
        <v>0.03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22987.51</v>
      </c>
      <c r="DA154">
        <v>0</v>
      </c>
      <c r="DB154">
        <v>0</v>
      </c>
      <c r="DC154">
        <v>0</v>
      </c>
      <c r="DD154">
        <v>0</v>
      </c>
      <c r="DE154">
        <v>0</v>
      </c>
    </row>
    <row r="155" spans="1:109" x14ac:dyDescent="0.25">
      <c r="A155">
        <v>28</v>
      </c>
      <c r="B155" t="s">
        <v>123</v>
      </c>
      <c r="C155" t="s">
        <v>197</v>
      </c>
      <c r="D155" s="2">
        <v>43983</v>
      </c>
      <c r="E155">
        <v>30000</v>
      </c>
      <c r="F155" s="2">
        <v>44023</v>
      </c>
      <c r="G155" s="2">
        <v>43983</v>
      </c>
      <c r="H155" s="2">
        <v>44347</v>
      </c>
      <c r="I155">
        <v>2500</v>
      </c>
      <c r="J155">
        <v>12</v>
      </c>
      <c r="K155">
        <v>0</v>
      </c>
      <c r="L155">
        <v>0.05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</row>
    <row r="156" spans="1:109" x14ac:dyDescent="0.25">
      <c r="A156">
        <v>28</v>
      </c>
      <c r="B156" t="s">
        <v>123</v>
      </c>
      <c r="C156" t="s">
        <v>197</v>
      </c>
      <c r="D156" s="2">
        <v>44348</v>
      </c>
      <c r="E156">
        <v>28697.87</v>
      </c>
      <c r="F156" s="2">
        <v>44388</v>
      </c>
      <c r="G156" s="2">
        <v>44348</v>
      </c>
      <c r="H156" s="2">
        <v>44712</v>
      </c>
      <c r="I156">
        <v>2391.4899999999998</v>
      </c>
      <c r="J156">
        <v>12</v>
      </c>
      <c r="K156">
        <v>1</v>
      </c>
      <c r="L156">
        <v>0.03</v>
      </c>
      <c r="M156" t="s">
        <v>201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28697.87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 x14ac:dyDescent="0.25">
      <c r="A157">
        <v>28</v>
      </c>
      <c r="B157" t="s">
        <v>123</v>
      </c>
      <c r="C157" t="s">
        <v>197</v>
      </c>
      <c r="D157" s="2">
        <v>44713</v>
      </c>
      <c r="E157">
        <v>27452.26</v>
      </c>
      <c r="F157" s="2">
        <v>44753</v>
      </c>
      <c r="G157" s="2">
        <v>44713</v>
      </c>
      <c r="H157" s="2">
        <v>45077</v>
      </c>
      <c r="I157">
        <v>2287.69</v>
      </c>
      <c r="J157">
        <v>12</v>
      </c>
      <c r="K157">
        <v>2</v>
      </c>
      <c r="L157">
        <v>0.03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27452.26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 x14ac:dyDescent="0.25">
      <c r="A158">
        <v>28</v>
      </c>
      <c r="B158" t="s">
        <v>123</v>
      </c>
      <c r="C158" t="s">
        <v>197</v>
      </c>
      <c r="D158" s="2">
        <v>45078</v>
      </c>
      <c r="E158">
        <v>26260.720000000001</v>
      </c>
      <c r="F158" s="2">
        <v>45118</v>
      </c>
      <c r="G158" s="2">
        <v>45078</v>
      </c>
      <c r="H158" s="2">
        <v>45443</v>
      </c>
      <c r="I158">
        <v>2188.39</v>
      </c>
      <c r="J158">
        <v>12</v>
      </c>
      <c r="K158">
        <v>3</v>
      </c>
      <c r="L158">
        <v>0.03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26260.720000000001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 x14ac:dyDescent="0.25">
      <c r="A159">
        <v>28</v>
      </c>
      <c r="B159" t="s">
        <v>123</v>
      </c>
      <c r="C159" t="s">
        <v>197</v>
      </c>
      <c r="D159" s="2">
        <v>45444</v>
      </c>
      <c r="E159">
        <v>25120.89</v>
      </c>
      <c r="F159" s="2">
        <v>45484</v>
      </c>
      <c r="G159" s="2">
        <v>45444</v>
      </c>
      <c r="H159" s="2">
        <v>45808</v>
      </c>
      <c r="I159">
        <v>2093.41</v>
      </c>
      <c r="J159">
        <v>12</v>
      </c>
      <c r="K159">
        <v>4</v>
      </c>
      <c r="L159">
        <v>0.03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25120.89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 x14ac:dyDescent="0.25">
      <c r="A160">
        <v>28</v>
      </c>
      <c r="B160" t="s">
        <v>123</v>
      </c>
      <c r="C160" t="s">
        <v>197</v>
      </c>
      <c r="D160" s="2">
        <v>45809</v>
      </c>
      <c r="E160">
        <v>24030.54</v>
      </c>
      <c r="F160" s="2">
        <v>45849</v>
      </c>
      <c r="G160" s="2">
        <v>45809</v>
      </c>
      <c r="H160" s="2">
        <v>46173</v>
      </c>
      <c r="I160">
        <v>2002.54</v>
      </c>
      <c r="J160">
        <v>12</v>
      </c>
      <c r="K160">
        <v>5</v>
      </c>
      <c r="L160">
        <v>0.03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24030.54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09" x14ac:dyDescent="0.25">
      <c r="A161">
        <v>28</v>
      </c>
      <c r="B161" t="s">
        <v>123</v>
      </c>
      <c r="C161" t="s">
        <v>197</v>
      </c>
      <c r="D161" s="2">
        <v>46174</v>
      </c>
      <c r="E161">
        <v>22987.51</v>
      </c>
      <c r="F161" s="2">
        <v>46214</v>
      </c>
      <c r="G161" s="2">
        <v>46174</v>
      </c>
      <c r="H161" s="2">
        <v>46538</v>
      </c>
      <c r="I161">
        <v>1915.63</v>
      </c>
      <c r="J161">
        <v>12</v>
      </c>
      <c r="K161">
        <v>6</v>
      </c>
      <c r="L161">
        <v>0.03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22987.51</v>
      </c>
      <c r="DA161">
        <v>0</v>
      </c>
      <c r="DB161">
        <v>0</v>
      </c>
      <c r="DC161">
        <v>0</v>
      </c>
      <c r="DD161">
        <v>0</v>
      </c>
      <c r="DE161">
        <v>0</v>
      </c>
    </row>
    <row r="162" spans="1:109" x14ac:dyDescent="0.25">
      <c r="A162">
        <v>29</v>
      </c>
      <c r="B162" t="s">
        <v>124</v>
      </c>
      <c r="C162" t="s">
        <v>197</v>
      </c>
      <c r="D162" s="2">
        <v>43983</v>
      </c>
      <c r="E162">
        <v>60000</v>
      </c>
      <c r="F162" s="2">
        <v>44023</v>
      </c>
      <c r="G162" s="2">
        <v>43983</v>
      </c>
      <c r="H162" s="2">
        <v>44347</v>
      </c>
      <c r="I162">
        <v>5000</v>
      </c>
      <c r="J162">
        <v>12</v>
      </c>
      <c r="K162">
        <v>0</v>
      </c>
      <c r="L162">
        <v>0.05</v>
      </c>
      <c r="M162" t="s">
        <v>201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09" x14ac:dyDescent="0.25">
      <c r="A163">
        <v>29</v>
      </c>
      <c r="B163" t="s">
        <v>124</v>
      </c>
      <c r="C163" t="s">
        <v>197</v>
      </c>
      <c r="D163" s="2">
        <v>44348</v>
      </c>
      <c r="E163">
        <v>57395.74</v>
      </c>
      <c r="F163" s="2">
        <v>44388</v>
      </c>
      <c r="G163" s="2">
        <v>44348</v>
      </c>
      <c r="H163" s="2">
        <v>44712</v>
      </c>
      <c r="I163">
        <v>4782.9799999999996</v>
      </c>
      <c r="J163">
        <v>12</v>
      </c>
      <c r="K163">
        <v>1</v>
      </c>
      <c r="L163">
        <v>0.03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57395.74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09" x14ac:dyDescent="0.25">
      <c r="A164">
        <v>29</v>
      </c>
      <c r="B164" t="s">
        <v>124</v>
      </c>
      <c r="C164" t="s">
        <v>197</v>
      </c>
      <c r="D164" s="2">
        <v>44713</v>
      </c>
      <c r="E164">
        <v>54904.53</v>
      </c>
      <c r="F164" s="2">
        <v>44753</v>
      </c>
      <c r="G164" s="2">
        <v>44713</v>
      </c>
      <c r="H164" s="2">
        <v>45077</v>
      </c>
      <c r="I164">
        <v>4575.38</v>
      </c>
      <c r="J164">
        <v>12</v>
      </c>
      <c r="K164">
        <v>2</v>
      </c>
      <c r="L164">
        <v>0.03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54904.53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09" x14ac:dyDescent="0.25">
      <c r="A165">
        <v>29</v>
      </c>
      <c r="B165" t="s">
        <v>124</v>
      </c>
      <c r="C165" t="s">
        <v>197</v>
      </c>
      <c r="D165" s="2">
        <v>45078</v>
      </c>
      <c r="E165">
        <v>52521.440000000002</v>
      </c>
      <c r="F165" s="2">
        <v>45118</v>
      </c>
      <c r="G165" s="2">
        <v>45078</v>
      </c>
      <c r="H165" s="2">
        <v>45443</v>
      </c>
      <c r="I165">
        <v>4376.79</v>
      </c>
      <c r="J165">
        <v>12</v>
      </c>
      <c r="K165">
        <v>3</v>
      </c>
      <c r="L165">
        <v>0.03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52521.440000000002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09" x14ac:dyDescent="0.25">
      <c r="A166">
        <v>29</v>
      </c>
      <c r="B166" t="s">
        <v>124</v>
      </c>
      <c r="C166" t="s">
        <v>197</v>
      </c>
      <c r="D166" s="2">
        <v>45444</v>
      </c>
      <c r="E166">
        <v>50241.78</v>
      </c>
      <c r="F166" s="2">
        <v>45484</v>
      </c>
      <c r="G166" s="2">
        <v>45444</v>
      </c>
      <c r="H166" s="2">
        <v>45808</v>
      </c>
      <c r="I166">
        <v>4186.82</v>
      </c>
      <c r="J166">
        <v>12</v>
      </c>
      <c r="K166">
        <v>4</v>
      </c>
      <c r="L166">
        <v>0.03</v>
      </c>
      <c r="M166" t="s">
        <v>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50241.78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09" x14ac:dyDescent="0.25">
      <c r="A167">
        <v>29</v>
      </c>
      <c r="B167" t="s">
        <v>124</v>
      </c>
      <c r="C167" t="s">
        <v>197</v>
      </c>
      <c r="D167" s="2">
        <v>45809</v>
      </c>
      <c r="E167">
        <v>48061.07</v>
      </c>
      <c r="F167" s="2">
        <v>45849</v>
      </c>
      <c r="G167" s="2">
        <v>45809</v>
      </c>
      <c r="H167" s="2">
        <v>46173</v>
      </c>
      <c r="I167">
        <v>4005.09</v>
      </c>
      <c r="J167">
        <v>12</v>
      </c>
      <c r="K167">
        <v>5</v>
      </c>
      <c r="L167">
        <v>0.03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48061.07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09" x14ac:dyDescent="0.25">
      <c r="A168">
        <v>29</v>
      </c>
      <c r="B168" t="s">
        <v>124</v>
      </c>
      <c r="C168" t="s">
        <v>197</v>
      </c>
      <c r="D168" s="2">
        <v>46174</v>
      </c>
      <c r="E168">
        <v>45975.02</v>
      </c>
      <c r="F168" s="2">
        <v>46214</v>
      </c>
      <c r="G168" s="2">
        <v>46174</v>
      </c>
      <c r="H168" s="2">
        <v>46538</v>
      </c>
      <c r="I168">
        <v>3831.25</v>
      </c>
      <c r="J168">
        <v>12</v>
      </c>
      <c r="K168">
        <v>6</v>
      </c>
      <c r="L168">
        <v>0.03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45975.02</v>
      </c>
      <c r="DA168">
        <v>0</v>
      </c>
      <c r="DB168">
        <v>0</v>
      </c>
      <c r="DC168">
        <v>0</v>
      </c>
      <c r="DD168">
        <v>0</v>
      </c>
      <c r="DE168">
        <v>0</v>
      </c>
    </row>
    <row r="169" spans="1:109" x14ac:dyDescent="0.25">
      <c r="A169">
        <v>30</v>
      </c>
      <c r="B169" t="s">
        <v>125</v>
      </c>
      <c r="C169" t="s">
        <v>200</v>
      </c>
      <c r="D169" s="2">
        <v>43983</v>
      </c>
      <c r="E169">
        <v>20000</v>
      </c>
      <c r="F169" s="2">
        <v>44023</v>
      </c>
      <c r="G169" s="2">
        <v>43983</v>
      </c>
      <c r="H169" s="2">
        <v>44347</v>
      </c>
      <c r="I169">
        <v>1666.67</v>
      </c>
      <c r="J169">
        <v>12</v>
      </c>
      <c r="K169">
        <v>0</v>
      </c>
      <c r="L169">
        <v>0.05</v>
      </c>
      <c r="M169" t="s">
        <v>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</row>
    <row r="170" spans="1:109" x14ac:dyDescent="0.25">
      <c r="A170">
        <v>30</v>
      </c>
      <c r="B170" t="s">
        <v>125</v>
      </c>
      <c r="C170" t="s">
        <v>200</v>
      </c>
      <c r="D170" s="2">
        <v>44348</v>
      </c>
      <c r="E170">
        <v>17818.18</v>
      </c>
      <c r="F170" s="2">
        <v>44388</v>
      </c>
      <c r="G170" s="2">
        <v>44348</v>
      </c>
      <c r="H170" s="2">
        <v>44712</v>
      </c>
      <c r="I170">
        <v>1484.85</v>
      </c>
      <c r="J170">
        <v>12</v>
      </c>
      <c r="K170">
        <v>1</v>
      </c>
      <c r="L170">
        <v>0.03</v>
      </c>
      <c r="M170" t="s">
        <v>201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17818.18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 x14ac:dyDescent="0.25">
      <c r="A171">
        <v>30</v>
      </c>
      <c r="B171" t="s">
        <v>125</v>
      </c>
      <c r="C171" t="s">
        <v>200</v>
      </c>
      <c r="D171" s="2">
        <v>44713</v>
      </c>
      <c r="E171">
        <v>15874.38</v>
      </c>
      <c r="F171" s="2">
        <v>44753</v>
      </c>
      <c r="G171" s="2">
        <v>44713</v>
      </c>
      <c r="H171" s="2">
        <v>45077</v>
      </c>
      <c r="I171">
        <v>1322.87</v>
      </c>
      <c r="J171">
        <v>12</v>
      </c>
      <c r="K171">
        <v>2</v>
      </c>
      <c r="L171">
        <v>0.03</v>
      </c>
      <c r="M171" t="s">
        <v>201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15874.38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</row>
    <row r="172" spans="1:109" x14ac:dyDescent="0.25">
      <c r="A172">
        <v>30</v>
      </c>
      <c r="B172" t="s">
        <v>125</v>
      </c>
      <c r="C172" t="s">
        <v>200</v>
      </c>
      <c r="D172" s="2">
        <v>45078</v>
      </c>
      <c r="E172">
        <v>14142.63</v>
      </c>
      <c r="F172" s="2">
        <v>45118</v>
      </c>
      <c r="G172" s="2">
        <v>45078</v>
      </c>
      <c r="H172" s="2">
        <v>45443</v>
      </c>
      <c r="I172">
        <v>1178.55</v>
      </c>
      <c r="J172">
        <v>12</v>
      </c>
      <c r="K172">
        <v>3</v>
      </c>
      <c r="L172">
        <v>0.03</v>
      </c>
      <c r="M172" t="s">
        <v>201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14142.63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109" x14ac:dyDescent="0.25">
      <c r="A173">
        <v>30</v>
      </c>
      <c r="B173" t="s">
        <v>125</v>
      </c>
      <c r="C173" t="s">
        <v>200</v>
      </c>
      <c r="D173" s="2">
        <v>45444</v>
      </c>
      <c r="E173">
        <v>12599.8</v>
      </c>
      <c r="F173" s="2">
        <v>45484</v>
      </c>
      <c r="G173" s="2">
        <v>45444</v>
      </c>
      <c r="H173" s="2">
        <v>45808</v>
      </c>
      <c r="I173">
        <v>1049.98</v>
      </c>
      <c r="J173">
        <v>12</v>
      </c>
      <c r="K173">
        <v>4</v>
      </c>
      <c r="L173">
        <v>0.03</v>
      </c>
      <c r="M173" t="s">
        <v>201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12599.8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</row>
    <row r="174" spans="1:109" x14ac:dyDescent="0.25">
      <c r="A174">
        <v>30</v>
      </c>
      <c r="B174" t="s">
        <v>125</v>
      </c>
      <c r="C174" t="s">
        <v>200</v>
      </c>
      <c r="D174" s="2">
        <v>45809</v>
      </c>
      <c r="E174">
        <v>11225.27</v>
      </c>
      <c r="F174" s="2">
        <v>45849</v>
      </c>
      <c r="G174" s="2">
        <v>45809</v>
      </c>
      <c r="H174" s="2">
        <v>46173</v>
      </c>
      <c r="I174">
        <v>935.44</v>
      </c>
      <c r="J174">
        <v>12</v>
      </c>
      <c r="K174">
        <v>5</v>
      </c>
      <c r="L174">
        <v>0.03</v>
      </c>
      <c r="M174" t="s">
        <v>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11225.27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</row>
    <row r="175" spans="1:109" x14ac:dyDescent="0.25">
      <c r="A175">
        <v>30</v>
      </c>
      <c r="B175" t="s">
        <v>125</v>
      </c>
      <c r="C175" t="s">
        <v>200</v>
      </c>
      <c r="D175" s="2">
        <v>46174</v>
      </c>
      <c r="E175">
        <v>10000.700000000001</v>
      </c>
      <c r="F175" s="2">
        <v>46214</v>
      </c>
      <c r="G175" s="2">
        <v>46174</v>
      </c>
      <c r="H175" s="2">
        <v>46538</v>
      </c>
      <c r="I175">
        <v>833.39</v>
      </c>
      <c r="J175">
        <v>12</v>
      </c>
      <c r="K175">
        <v>6</v>
      </c>
      <c r="L175">
        <v>0.03</v>
      </c>
      <c r="M175" t="s">
        <v>201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10000.700000000001</v>
      </c>
      <c r="DA175">
        <v>0</v>
      </c>
      <c r="DB175">
        <v>0</v>
      </c>
      <c r="DC175">
        <v>0</v>
      </c>
      <c r="DD175">
        <v>0</v>
      </c>
      <c r="DE175">
        <v>0</v>
      </c>
    </row>
    <row r="176" spans="1:109" x14ac:dyDescent="0.25">
      <c r="A176">
        <v>31</v>
      </c>
      <c r="B176" t="s">
        <v>126</v>
      </c>
      <c r="C176" t="s">
        <v>200</v>
      </c>
      <c r="D176" s="2">
        <v>43983</v>
      </c>
      <c r="E176">
        <v>32000</v>
      </c>
      <c r="F176" s="2">
        <v>44023</v>
      </c>
      <c r="G176" s="2">
        <v>43983</v>
      </c>
      <c r="H176" s="2">
        <v>44347</v>
      </c>
      <c r="I176">
        <v>2666.67</v>
      </c>
      <c r="J176">
        <v>12</v>
      </c>
      <c r="K176">
        <v>0</v>
      </c>
      <c r="L176">
        <v>0.05</v>
      </c>
      <c r="M176" t="s">
        <v>201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</row>
    <row r="177" spans="1:109" x14ac:dyDescent="0.25">
      <c r="A177">
        <v>31</v>
      </c>
      <c r="B177" t="s">
        <v>126</v>
      </c>
      <c r="C177" t="s">
        <v>200</v>
      </c>
      <c r="D177" s="2">
        <v>44348</v>
      </c>
      <c r="E177">
        <v>28509.09</v>
      </c>
      <c r="F177" s="2">
        <v>44388</v>
      </c>
      <c r="G177" s="2">
        <v>44348</v>
      </c>
      <c r="H177" s="2">
        <v>44712</v>
      </c>
      <c r="I177">
        <v>2375.7600000000002</v>
      </c>
      <c r="J177">
        <v>12</v>
      </c>
      <c r="K177">
        <v>1</v>
      </c>
      <c r="L177">
        <v>0.03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28509.09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 x14ac:dyDescent="0.25">
      <c r="A178">
        <v>31</v>
      </c>
      <c r="B178" t="s">
        <v>126</v>
      </c>
      <c r="C178" t="s">
        <v>200</v>
      </c>
      <c r="D178" s="2">
        <v>44713</v>
      </c>
      <c r="E178">
        <v>25399.01</v>
      </c>
      <c r="F178" s="2">
        <v>44753</v>
      </c>
      <c r="G178" s="2">
        <v>44713</v>
      </c>
      <c r="H178" s="2">
        <v>45077</v>
      </c>
      <c r="I178">
        <v>2116.58</v>
      </c>
      <c r="J178">
        <v>12</v>
      </c>
      <c r="K178">
        <v>2</v>
      </c>
      <c r="L178">
        <v>0.03</v>
      </c>
      <c r="M178" t="s">
        <v>201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25399.01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</row>
    <row r="179" spans="1:109" x14ac:dyDescent="0.25">
      <c r="A179">
        <v>31</v>
      </c>
      <c r="B179" t="s">
        <v>126</v>
      </c>
      <c r="C179" t="s">
        <v>200</v>
      </c>
      <c r="D179" s="2">
        <v>45078</v>
      </c>
      <c r="E179">
        <v>22628.21</v>
      </c>
      <c r="F179" s="2">
        <v>45118</v>
      </c>
      <c r="G179" s="2">
        <v>45078</v>
      </c>
      <c r="H179" s="2">
        <v>45443</v>
      </c>
      <c r="I179">
        <v>1885.68</v>
      </c>
      <c r="J179">
        <v>12</v>
      </c>
      <c r="K179">
        <v>3</v>
      </c>
      <c r="L179">
        <v>0.03</v>
      </c>
      <c r="M179" t="s">
        <v>201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22628.21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 x14ac:dyDescent="0.25">
      <c r="A180">
        <v>31</v>
      </c>
      <c r="B180" t="s">
        <v>126</v>
      </c>
      <c r="C180" t="s">
        <v>200</v>
      </c>
      <c r="D180" s="2">
        <v>45444</v>
      </c>
      <c r="E180">
        <v>20159.68</v>
      </c>
      <c r="F180" s="2">
        <v>45484</v>
      </c>
      <c r="G180" s="2">
        <v>45444</v>
      </c>
      <c r="H180" s="2">
        <v>45808</v>
      </c>
      <c r="I180">
        <v>1679.97</v>
      </c>
      <c r="J180">
        <v>12</v>
      </c>
      <c r="K180">
        <v>4</v>
      </c>
      <c r="L180">
        <v>0.03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20159.68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 x14ac:dyDescent="0.25">
      <c r="A181">
        <v>31</v>
      </c>
      <c r="B181" t="s">
        <v>126</v>
      </c>
      <c r="C181" t="s">
        <v>200</v>
      </c>
      <c r="D181" s="2">
        <v>45809</v>
      </c>
      <c r="E181">
        <v>17960.439999999999</v>
      </c>
      <c r="F181" s="2">
        <v>45849</v>
      </c>
      <c r="G181" s="2">
        <v>45809</v>
      </c>
      <c r="H181" s="2">
        <v>46173</v>
      </c>
      <c r="I181">
        <v>1496.7</v>
      </c>
      <c r="J181">
        <v>12</v>
      </c>
      <c r="K181">
        <v>5</v>
      </c>
      <c r="L181">
        <v>0.03</v>
      </c>
      <c r="M181" t="s">
        <v>201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17960.439999999999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 x14ac:dyDescent="0.25">
      <c r="A182">
        <v>31</v>
      </c>
      <c r="B182" t="s">
        <v>126</v>
      </c>
      <c r="C182" t="s">
        <v>200</v>
      </c>
      <c r="D182" s="2">
        <v>46174</v>
      </c>
      <c r="E182">
        <v>16001.12</v>
      </c>
      <c r="F182" s="2">
        <v>46214</v>
      </c>
      <c r="G182" s="2">
        <v>46174</v>
      </c>
      <c r="H182" s="2">
        <v>46538</v>
      </c>
      <c r="I182">
        <v>1333.43</v>
      </c>
      <c r="J182">
        <v>12</v>
      </c>
      <c r="K182">
        <v>6</v>
      </c>
      <c r="L182">
        <v>0.03</v>
      </c>
      <c r="M182" t="s">
        <v>201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16001.12</v>
      </c>
      <c r="DA182">
        <v>0</v>
      </c>
      <c r="DB182">
        <v>0</v>
      </c>
      <c r="DC182">
        <v>0</v>
      </c>
      <c r="DD182">
        <v>0</v>
      </c>
      <c r="DE182">
        <v>0</v>
      </c>
    </row>
    <row r="183" spans="1:109" x14ac:dyDescent="0.25">
      <c r="A183">
        <v>32</v>
      </c>
      <c r="B183" t="s">
        <v>127</v>
      </c>
      <c r="C183" t="s">
        <v>196</v>
      </c>
      <c r="D183" s="2">
        <v>43983</v>
      </c>
      <c r="E183">
        <v>60000</v>
      </c>
      <c r="F183" s="2">
        <v>44023</v>
      </c>
      <c r="G183" s="2">
        <v>43983</v>
      </c>
      <c r="H183" s="2">
        <v>44347</v>
      </c>
      <c r="I183">
        <v>5000</v>
      </c>
      <c r="J183">
        <v>12</v>
      </c>
      <c r="K183">
        <v>0</v>
      </c>
      <c r="L183">
        <v>0.05</v>
      </c>
      <c r="M183" t="s">
        <v>201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 x14ac:dyDescent="0.25">
      <c r="A184">
        <v>32</v>
      </c>
      <c r="B184" t="s">
        <v>127</v>
      </c>
      <c r="C184" t="s">
        <v>196</v>
      </c>
      <c r="D184" s="2">
        <v>44348</v>
      </c>
      <c r="E184">
        <v>55157.52</v>
      </c>
      <c r="F184" s="2">
        <v>44388</v>
      </c>
      <c r="G184" s="2">
        <v>44348</v>
      </c>
      <c r="H184" s="2">
        <v>44712</v>
      </c>
      <c r="I184">
        <v>4596.46</v>
      </c>
      <c r="J184">
        <v>12</v>
      </c>
      <c r="K184">
        <v>1</v>
      </c>
      <c r="L184">
        <v>0.03</v>
      </c>
      <c r="M184" t="s">
        <v>201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55157.52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 x14ac:dyDescent="0.25">
      <c r="A185">
        <v>32</v>
      </c>
      <c r="B185" t="s">
        <v>127</v>
      </c>
      <c r="C185" t="s">
        <v>196</v>
      </c>
      <c r="D185" s="2">
        <v>44713</v>
      </c>
      <c r="E185">
        <v>50705.87</v>
      </c>
      <c r="F185" s="2">
        <v>44753</v>
      </c>
      <c r="G185" s="2">
        <v>44713</v>
      </c>
      <c r="H185" s="2">
        <v>45077</v>
      </c>
      <c r="I185">
        <v>4225.49</v>
      </c>
      <c r="J185">
        <v>12</v>
      </c>
      <c r="K185">
        <v>2</v>
      </c>
      <c r="L185">
        <v>0.03</v>
      </c>
      <c r="M185" t="s">
        <v>201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50705.87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 x14ac:dyDescent="0.25">
      <c r="A186">
        <v>32</v>
      </c>
      <c r="B186" t="s">
        <v>127</v>
      </c>
      <c r="C186" t="s">
        <v>196</v>
      </c>
      <c r="D186" s="2">
        <v>45078</v>
      </c>
      <c r="E186">
        <v>46613.5</v>
      </c>
      <c r="F186" s="2">
        <v>45118</v>
      </c>
      <c r="G186" s="2">
        <v>45078</v>
      </c>
      <c r="H186" s="2">
        <v>45443</v>
      </c>
      <c r="I186">
        <v>3884.46</v>
      </c>
      <c r="J186">
        <v>12</v>
      </c>
      <c r="K186">
        <v>3</v>
      </c>
      <c r="L186">
        <v>0.03</v>
      </c>
      <c r="M186" t="s">
        <v>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46613.5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 x14ac:dyDescent="0.25">
      <c r="A187">
        <v>32</v>
      </c>
      <c r="B187" t="s">
        <v>127</v>
      </c>
      <c r="C187" t="s">
        <v>196</v>
      </c>
      <c r="D187" s="2">
        <v>45444</v>
      </c>
      <c r="E187">
        <v>42851.42</v>
      </c>
      <c r="F187" s="2">
        <v>45484</v>
      </c>
      <c r="G187" s="2">
        <v>45444</v>
      </c>
      <c r="H187" s="2">
        <v>45808</v>
      </c>
      <c r="I187">
        <v>3570.95</v>
      </c>
      <c r="J187">
        <v>12</v>
      </c>
      <c r="K187">
        <v>4</v>
      </c>
      <c r="L187">
        <v>0.03</v>
      </c>
      <c r="M187" t="s">
        <v>201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42851.42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109" x14ac:dyDescent="0.25">
      <c r="A188">
        <v>32</v>
      </c>
      <c r="B188" t="s">
        <v>127</v>
      </c>
      <c r="C188" t="s">
        <v>196</v>
      </c>
      <c r="D188" s="2">
        <v>45809</v>
      </c>
      <c r="E188">
        <v>39392.97</v>
      </c>
      <c r="F188" s="2">
        <v>45849</v>
      </c>
      <c r="G188" s="2">
        <v>45809</v>
      </c>
      <c r="H188" s="2">
        <v>46173</v>
      </c>
      <c r="I188">
        <v>3282.75</v>
      </c>
      <c r="J188">
        <v>12</v>
      </c>
      <c r="K188">
        <v>5</v>
      </c>
      <c r="L188">
        <v>0.03</v>
      </c>
      <c r="M188" t="s">
        <v>201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39392.97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 x14ac:dyDescent="0.25">
      <c r="A189">
        <v>32</v>
      </c>
      <c r="B189" t="s">
        <v>127</v>
      </c>
      <c r="C189" t="s">
        <v>196</v>
      </c>
      <c r="D189" s="2">
        <v>46174</v>
      </c>
      <c r="E189">
        <v>36213.64</v>
      </c>
      <c r="F189" s="2">
        <v>46214</v>
      </c>
      <c r="G189" s="2">
        <v>46174</v>
      </c>
      <c r="H189" s="2">
        <v>46538</v>
      </c>
      <c r="I189">
        <v>3017.8</v>
      </c>
      <c r="J189">
        <v>12</v>
      </c>
      <c r="K189">
        <v>6</v>
      </c>
      <c r="L189">
        <v>0.03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36213.64</v>
      </c>
      <c r="DA189">
        <v>0</v>
      </c>
      <c r="DB189">
        <v>0</v>
      </c>
      <c r="DC189">
        <v>0</v>
      </c>
      <c r="DD189">
        <v>0</v>
      </c>
      <c r="DE189">
        <v>0</v>
      </c>
    </row>
    <row r="190" spans="1:109" x14ac:dyDescent="0.25">
      <c r="A190">
        <v>33</v>
      </c>
      <c r="B190" t="s">
        <v>128</v>
      </c>
      <c r="C190" t="s">
        <v>198</v>
      </c>
      <c r="D190" s="2">
        <v>44013</v>
      </c>
      <c r="E190">
        <v>150000</v>
      </c>
      <c r="F190" s="2">
        <v>44053</v>
      </c>
      <c r="G190" s="2">
        <v>44013</v>
      </c>
      <c r="H190" s="2">
        <v>44377</v>
      </c>
      <c r="I190">
        <v>12500</v>
      </c>
      <c r="J190">
        <v>12</v>
      </c>
      <c r="K190">
        <v>0</v>
      </c>
      <c r="L190">
        <v>0.05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 x14ac:dyDescent="0.25">
      <c r="A191">
        <v>33</v>
      </c>
      <c r="B191" t="s">
        <v>128</v>
      </c>
      <c r="C191" t="s">
        <v>198</v>
      </c>
      <c r="D191" s="2">
        <v>44378</v>
      </c>
      <c r="E191">
        <v>143632.65</v>
      </c>
      <c r="F191" s="2">
        <v>44418</v>
      </c>
      <c r="G191" s="2">
        <v>44378</v>
      </c>
      <c r="H191" s="2">
        <v>44742</v>
      </c>
      <c r="I191">
        <v>11969.39</v>
      </c>
      <c r="J191">
        <v>12</v>
      </c>
      <c r="K191">
        <v>1</v>
      </c>
      <c r="L191">
        <v>0.03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143632.65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 x14ac:dyDescent="0.25">
      <c r="A192">
        <v>33</v>
      </c>
      <c r="B192" t="s">
        <v>128</v>
      </c>
      <c r="C192" t="s">
        <v>198</v>
      </c>
      <c r="D192" s="2">
        <v>44743</v>
      </c>
      <c r="E192">
        <v>137535.59</v>
      </c>
      <c r="F192" s="2">
        <v>44783</v>
      </c>
      <c r="G192" s="2">
        <v>44743</v>
      </c>
      <c r="H192" s="2">
        <v>45107</v>
      </c>
      <c r="I192">
        <v>11461.3</v>
      </c>
      <c r="J192">
        <v>12</v>
      </c>
      <c r="K192">
        <v>2</v>
      </c>
      <c r="L192">
        <v>0.03</v>
      </c>
      <c r="M192" t="s">
        <v>201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137535.59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 x14ac:dyDescent="0.25">
      <c r="A193">
        <v>33</v>
      </c>
      <c r="B193" t="s">
        <v>128</v>
      </c>
      <c r="C193" t="s">
        <v>198</v>
      </c>
      <c r="D193" s="2">
        <v>45108</v>
      </c>
      <c r="E193">
        <v>131697.35</v>
      </c>
      <c r="F193" s="2">
        <v>45148</v>
      </c>
      <c r="G193" s="2">
        <v>45108</v>
      </c>
      <c r="H193" s="2">
        <v>45473</v>
      </c>
      <c r="I193">
        <v>10974.78</v>
      </c>
      <c r="J193">
        <v>12</v>
      </c>
      <c r="K193">
        <v>3</v>
      </c>
      <c r="L193">
        <v>0.03</v>
      </c>
      <c r="M193" t="s">
        <v>201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131697.35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 x14ac:dyDescent="0.25">
      <c r="A194">
        <v>33</v>
      </c>
      <c r="B194" t="s">
        <v>128</v>
      </c>
      <c r="C194" t="s">
        <v>198</v>
      </c>
      <c r="D194" s="2">
        <v>45474</v>
      </c>
      <c r="E194">
        <v>126106.93</v>
      </c>
      <c r="F194" s="2">
        <v>45514</v>
      </c>
      <c r="G194" s="2">
        <v>45474</v>
      </c>
      <c r="H194" s="2">
        <v>45838</v>
      </c>
      <c r="I194">
        <v>10508.91</v>
      </c>
      <c r="J194">
        <v>12</v>
      </c>
      <c r="K194">
        <v>4</v>
      </c>
      <c r="L194">
        <v>0.03</v>
      </c>
      <c r="M194" t="s">
        <v>201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126106.93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 x14ac:dyDescent="0.25">
      <c r="A195">
        <v>33</v>
      </c>
      <c r="B195" t="s">
        <v>128</v>
      </c>
      <c r="C195" t="s">
        <v>198</v>
      </c>
      <c r="D195" s="2">
        <v>45839</v>
      </c>
      <c r="E195">
        <v>120753.82</v>
      </c>
      <c r="F195" s="2">
        <v>45879</v>
      </c>
      <c r="G195" s="2">
        <v>45839</v>
      </c>
      <c r="H195" s="2">
        <v>46203</v>
      </c>
      <c r="I195">
        <v>10062.82</v>
      </c>
      <c r="J195">
        <v>12</v>
      </c>
      <c r="K195">
        <v>5</v>
      </c>
      <c r="L195">
        <v>0.03</v>
      </c>
      <c r="M195" t="s">
        <v>201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120753.82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 x14ac:dyDescent="0.25">
      <c r="A196">
        <v>33</v>
      </c>
      <c r="B196" t="s">
        <v>128</v>
      </c>
      <c r="C196" t="s">
        <v>198</v>
      </c>
      <c r="D196" s="2">
        <v>46204</v>
      </c>
      <c r="E196">
        <v>115627.94</v>
      </c>
      <c r="F196" s="2">
        <v>46244</v>
      </c>
      <c r="G196" s="2">
        <v>46204</v>
      </c>
      <c r="H196" s="2">
        <v>46568</v>
      </c>
      <c r="I196">
        <v>9635.66</v>
      </c>
      <c r="J196">
        <v>12</v>
      </c>
      <c r="K196">
        <v>6</v>
      </c>
      <c r="L196">
        <v>0.03</v>
      </c>
      <c r="M196" t="s">
        <v>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115627.94</v>
      </c>
      <c r="DB196">
        <v>0</v>
      </c>
      <c r="DC196">
        <v>0</v>
      </c>
      <c r="DD196">
        <v>0</v>
      </c>
      <c r="DE196">
        <v>0</v>
      </c>
    </row>
    <row r="197" spans="1:109" x14ac:dyDescent="0.25">
      <c r="A197">
        <v>34</v>
      </c>
      <c r="B197" t="s">
        <v>129</v>
      </c>
      <c r="C197" t="s">
        <v>199</v>
      </c>
      <c r="D197" s="2">
        <v>44013</v>
      </c>
      <c r="E197">
        <v>59000</v>
      </c>
      <c r="F197" s="2">
        <v>44053</v>
      </c>
      <c r="G197" s="2">
        <v>44013</v>
      </c>
      <c r="H197" s="2">
        <v>44377</v>
      </c>
      <c r="I197">
        <v>4916.67</v>
      </c>
      <c r="J197">
        <v>12</v>
      </c>
      <c r="K197">
        <v>0</v>
      </c>
      <c r="L197">
        <v>0.05</v>
      </c>
      <c r="M197" t="s">
        <v>201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 x14ac:dyDescent="0.25">
      <c r="A198">
        <v>34</v>
      </c>
      <c r="B198" t="s">
        <v>129</v>
      </c>
      <c r="C198" t="s">
        <v>199</v>
      </c>
      <c r="D198" s="2">
        <v>44378</v>
      </c>
      <c r="E198">
        <v>52831.29</v>
      </c>
      <c r="F198" s="2">
        <v>44418</v>
      </c>
      <c r="G198" s="2">
        <v>44378</v>
      </c>
      <c r="H198" s="2">
        <v>44742</v>
      </c>
      <c r="I198">
        <v>4402.6099999999997</v>
      </c>
      <c r="J198">
        <v>12</v>
      </c>
      <c r="K198">
        <v>1</v>
      </c>
      <c r="L198">
        <v>0.03</v>
      </c>
      <c r="M198" t="s">
        <v>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52831.29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 x14ac:dyDescent="0.25">
      <c r="A199">
        <v>34</v>
      </c>
      <c r="B199" t="s">
        <v>129</v>
      </c>
      <c r="C199" t="s">
        <v>199</v>
      </c>
      <c r="D199" s="2">
        <v>44743</v>
      </c>
      <c r="E199">
        <v>47307.54</v>
      </c>
      <c r="F199" s="2">
        <v>44783</v>
      </c>
      <c r="G199" s="2">
        <v>44743</v>
      </c>
      <c r="H199" s="2">
        <v>45107</v>
      </c>
      <c r="I199">
        <v>3942.3</v>
      </c>
      <c r="J199">
        <v>12</v>
      </c>
      <c r="K199">
        <v>2</v>
      </c>
      <c r="L199">
        <v>0.03</v>
      </c>
      <c r="M199" t="s">
        <v>201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47307.54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</row>
    <row r="200" spans="1:109" x14ac:dyDescent="0.25">
      <c r="A200">
        <v>34</v>
      </c>
      <c r="B200" t="s">
        <v>129</v>
      </c>
      <c r="C200" t="s">
        <v>199</v>
      </c>
      <c r="D200" s="2">
        <v>45108</v>
      </c>
      <c r="E200">
        <v>42361.33</v>
      </c>
      <c r="F200" s="2">
        <v>45148</v>
      </c>
      <c r="G200" s="2">
        <v>45108</v>
      </c>
      <c r="H200" s="2">
        <v>45473</v>
      </c>
      <c r="I200">
        <v>3530.11</v>
      </c>
      <c r="J200">
        <v>12</v>
      </c>
      <c r="K200">
        <v>3</v>
      </c>
      <c r="L200">
        <v>0.03</v>
      </c>
      <c r="M200" t="s">
        <v>201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42361.33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</row>
    <row r="201" spans="1:109" x14ac:dyDescent="0.25">
      <c r="A201">
        <v>34</v>
      </c>
      <c r="B201" t="s">
        <v>129</v>
      </c>
      <c r="C201" t="s">
        <v>199</v>
      </c>
      <c r="D201" s="2">
        <v>45474</v>
      </c>
      <c r="E201">
        <v>37932.26</v>
      </c>
      <c r="F201" s="2">
        <v>45514</v>
      </c>
      <c r="G201" s="2">
        <v>45474</v>
      </c>
      <c r="H201" s="2">
        <v>45838</v>
      </c>
      <c r="I201">
        <v>3161.02</v>
      </c>
      <c r="J201">
        <v>12</v>
      </c>
      <c r="K201">
        <v>4</v>
      </c>
      <c r="L201">
        <v>0.03</v>
      </c>
      <c r="M201" t="s">
        <v>201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37932.26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</row>
    <row r="202" spans="1:109" x14ac:dyDescent="0.25">
      <c r="A202">
        <v>34</v>
      </c>
      <c r="B202" t="s">
        <v>129</v>
      </c>
      <c r="C202" t="s">
        <v>199</v>
      </c>
      <c r="D202" s="2">
        <v>45839</v>
      </c>
      <c r="E202">
        <v>33966.269999999997</v>
      </c>
      <c r="F202" s="2">
        <v>45879</v>
      </c>
      <c r="G202" s="2">
        <v>45839</v>
      </c>
      <c r="H202" s="2">
        <v>46203</v>
      </c>
      <c r="I202">
        <v>2830.52</v>
      </c>
      <c r="J202">
        <v>12</v>
      </c>
      <c r="K202">
        <v>5</v>
      </c>
      <c r="L202">
        <v>0.03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33966.269999999997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</row>
    <row r="203" spans="1:109" x14ac:dyDescent="0.25">
      <c r="A203">
        <v>34</v>
      </c>
      <c r="B203" t="s">
        <v>129</v>
      </c>
      <c r="C203" t="s">
        <v>199</v>
      </c>
      <c r="D203" s="2">
        <v>46204</v>
      </c>
      <c r="E203">
        <v>30414.95</v>
      </c>
      <c r="F203" s="2">
        <v>46244</v>
      </c>
      <c r="G203" s="2">
        <v>46204</v>
      </c>
      <c r="H203" s="2">
        <v>46568</v>
      </c>
      <c r="I203">
        <v>2534.58</v>
      </c>
      <c r="J203">
        <v>12</v>
      </c>
      <c r="K203">
        <v>6</v>
      </c>
      <c r="L203">
        <v>0.03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30414.95</v>
      </c>
      <c r="DB203">
        <v>0</v>
      </c>
      <c r="DC203">
        <v>0</v>
      </c>
      <c r="DD203">
        <v>0</v>
      </c>
      <c r="DE203">
        <v>0</v>
      </c>
    </row>
    <row r="204" spans="1:109" x14ac:dyDescent="0.25">
      <c r="A204">
        <v>35</v>
      </c>
      <c r="B204" t="s">
        <v>109</v>
      </c>
      <c r="C204" t="s">
        <v>196</v>
      </c>
      <c r="D204" s="2">
        <v>44013</v>
      </c>
      <c r="E204">
        <v>38080</v>
      </c>
      <c r="F204" s="2">
        <v>44053</v>
      </c>
      <c r="G204" s="2">
        <v>44013</v>
      </c>
      <c r="H204" s="2">
        <v>44377</v>
      </c>
      <c r="I204">
        <v>3173.33</v>
      </c>
      <c r="J204">
        <v>12</v>
      </c>
      <c r="K204">
        <v>0</v>
      </c>
      <c r="L204">
        <v>0.05</v>
      </c>
      <c r="M204" t="s">
        <v>201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</row>
    <row r="205" spans="1:109" x14ac:dyDescent="0.25">
      <c r="A205">
        <v>35</v>
      </c>
      <c r="B205" t="s">
        <v>109</v>
      </c>
      <c r="C205" t="s">
        <v>196</v>
      </c>
      <c r="D205" s="2">
        <v>44378</v>
      </c>
      <c r="E205">
        <v>35006.639999999999</v>
      </c>
      <c r="F205" s="2">
        <v>44418</v>
      </c>
      <c r="G205" s="2">
        <v>44378</v>
      </c>
      <c r="H205" s="2">
        <v>44742</v>
      </c>
      <c r="I205">
        <v>2917.22</v>
      </c>
      <c r="J205">
        <v>12</v>
      </c>
      <c r="K205">
        <v>1</v>
      </c>
      <c r="L205">
        <v>0.03</v>
      </c>
      <c r="M205" t="s">
        <v>201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35006.639999999999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</row>
    <row r="206" spans="1:109" x14ac:dyDescent="0.25">
      <c r="A206">
        <v>35</v>
      </c>
      <c r="B206" t="s">
        <v>109</v>
      </c>
      <c r="C206" t="s">
        <v>196</v>
      </c>
      <c r="D206" s="2">
        <v>44743</v>
      </c>
      <c r="E206">
        <v>32181.33</v>
      </c>
      <c r="F206" s="2">
        <v>44783</v>
      </c>
      <c r="G206" s="2">
        <v>44743</v>
      </c>
      <c r="H206" s="2">
        <v>45107</v>
      </c>
      <c r="I206">
        <v>2681.78</v>
      </c>
      <c r="J206">
        <v>12</v>
      </c>
      <c r="K206">
        <v>2</v>
      </c>
      <c r="L206">
        <v>0.03</v>
      </c>
      <c r="M206" t="s">
        <v>201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32181.33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 x14ac:dyDescent="0.25">
      <c r="A207">
        <v>35</v>
      </c>
      <c r="B207" t="s">
        <v>109</v>
      </c>
      <c r="C207" t="s">
        <v>196</v>
      </c>
      <c r="D207" s="2">
        <v>45108</v>
      </c>
      <c r="E207">
        <v>29584.04</v>
      </c>
      <c r="F207" s="2">
        <v>45148</v>
      </c>
      <c r="G207" s="2">
        <v>45108</v>
      </c>
      <c r="H207" s="2">
        <v>45473</v>
      </c>
      <c r="I207">
        <v>2465.34</v>
      </c>
      <c r="J207">
        <v>12</v>
      </c>
      <c r="K207">
        <v>3</v>
      </c>
      <c r="L207">
        <v>0.03</v>
      </c>
      <c r="M207" t="s">
        <v>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29584.04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 x14ac:dyDescent="0.25">
      <c r="A208">
        <v>35</v>
      </c>
      <c r="B208" t="s">
        <v>109</v>
      </c>
      <c r="C208" t="s">
        <v>196</v>
      </c>
      <c r="D208" s="2">
        <v>45474</v>
      </c>
      <c r="E208">
        <v>27196.37</v>
      </c>
      <c r="F208" s="2">
        <v>45514</v>
      </c>
      <c r="G208" s="2">
        <v>45474</v>
      </c>
      <c r="H208" s="2">
        <v>45838</v>
      </c>
      <c r="I208">
        <v>2266.36</v>
      </c>
      <c r="J208">
        <v>12</v>
      </c>
      <c r="K208">
        <v>4</v>
      </c>
      <c r="L208">
        <v>0.03</v>
      </c>
      <c r="M208" t="s">
        <v>201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27196.37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09" x14ac:dyDescent="0.25">
      <c r="A209">
        <v>35</v>
      </c>
      <c r="B209" t="s">
        <v>109</v>
      </c>
      <c r="C209" t="s">
        <v>196</v>
      </c>
      <c r="D209" s="2">
        <v>45839</v>
      </c>
      <c r="E209">
        <v>25001.41</v>
      </c>
      <c r="F209" s="2">
        <v>45879</v>
      </c>
      <c r="G209" s="2">
        <v>45839</v>
      </c>
      <c r="H209" s="2">
        <v>46203</v>
      </c>
      <c r="I209">
        <v>2083.4499999999998</v>
      </c>
      <c r="J209">
        <v>12</v>
      </c>
      <c r="K209">
        <v>5</v>
      </c>
      <c r="L209">
        <v>0.03</v>
      </c>
      <c r="M209" t="s">
        <v>201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25001.41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09" x14ac:dyDescent="0.25">
      <c r="A210">
        <v>35</v>
      </c>
      <c r="B210" t="s">
        <v>109</v>
      </c>
      <c r="C210" t="s">
        <v>196</v>
      </c>
      <c r="D210" s="2">
        <v>46204</v>
      </c>
      <c r="E210">
        <v>22983.59</v>
      </c>
      <c r="F210" s="2">
        <v>46244</v>
      </c>
      <c r="G210" s="2">
        <v>46204</v>
      </c>
      <c r="H210" s="2">
        <v>46568</v>
      </c>
      <c r="I210">
        <v>1915.3</v>
      </c>
      <c r="J210">
        <v>12</v>
      </c>
      <c r="K210">
        <v>6</v>
      </c>
      <c r="L210">
        <v>0.03</v>
      </c>
      <c r="M210" t="s">
        <v>201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22983.59</v>
      </c>
      <c r="DB210">
        <v>0</v>
      </c>
      <c r="DC210">
        <v>0</v>
      </c>
      <c r="DD210">
        <v>0</v>
      </c>
      <c r="DE210">
        <v>0</v>
      </c>
    </row>
    <row r="211" spans="1:109" x14ac:dyDescent="0.25">
      <c r="A211">
        <v>36</v>
      </c>
      <c r="B211" t="s">
        <v>130</v>
      </c>
      <c r="C211" t="s">
        <v>200</v>
      </c>
      <c r="D211" s="2">
        <v>44013</v>
      </c>
      <c r="E211">
        <v>50000</v>
      </c>
      <c r="F211" s="2">
        <v>44053</v>
      </c>
      <c r="G211" s="2">
        <v>44013</v>
      </c>
      <c r="H211" s="2">
        <v>44377</v>
      </c>
      <c r="I211">
        <v>4166.67</v>
      </c>
      <c r="J211">
        <v>12</v>
      </c>
      <c r="K211">
        <v>0</v>
      </c>
      <c r="L211">
        <v>0.05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09" x14ac:dyDescent="0.25">
      <c r="A212">
        <v>36</v>
      </c>
      <c r="B212" t="s">
        <v>130</v>
      </c>
      <c r="C212" t="s">
        <v>200</v>
      </c>
      <c r="D212" s="2">
        <v>44378</v>
      </c>
      <c r="E212">
        <v>44545.45</v>
      </c>
      <c r="F212" s="2">
        <v>44418</v>
      </c>
      <c r="G212" s="2">
        <v>44378</v>
      </c>
      <c r="H212" s="2">
        <v>44742</v>
      </c>
      <c r="I212">
        <v>3712.12</v>
      </c>
      <c r="J212">
        <v>12</v>
      </c>
      <c r="K212">
        <v>1</v>
      </c>
      <c r="L212">
        <v>0.03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44545.45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09" x14ac:dyDescent="0.25">
      <c r="A213">
        <v>36</v>
      </c>
      <c r="B213" t="s">
        <v>130</v>
      </c>
      <c r="C213" t="s">
        <v>200</v>
      </c>
      <c r="D213" s="2">
        <v>44743</v>
      </c>
      <c r="E213">
        <v>39685.949999999997</v>
      </c>
      <c r="F213" s="2">
        <v>44783</v>
      </c>
      <c r="G213" s="2">
        <v>44743</v>
      </c>
      <c r="H213" s="2">
        <v>45107</v>
      </c>
      <c r="I213">
        <v>3307.16</v>
      </c>
      <c r="J213">
        <v>12</v>
      </c>
      <c r="K213">
        <v>2</v>
      </c>
      <c r="L213">
        <v>0.03</v>
      </c>
      <c r="M213" t="s">
        <v>201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39685.949999999997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09" x14ac:dyDescent="0.25">
      <c r="A214">
        <v>36</v>
      </c>
      <c r="B214" t="s">
        <v>130</v>
      </c>
      <c r="C214" t="s">
        <v>200</v>
      </c>
      <c r="D214" s="2">
        <v>45108</v>
      </c>
      <c r="E214">
        <v>35356.57</v>
      </c>
      <c r="F214" s="2">
        <v>45148</v>
      </c>
      <c r="G214" s="2">
        <v>45108</v>
      </c>
      <c r="H214" s="2">
        <v>45473</v>
      </c>
      <c r="I214">
        <v>2946.38</v>
      </c>
      <c r="J214">
        <v>12</v>
      </c>
      <c r="K214">
        <v>3</v>
      </c>
      <c r="L214">
        <v>0.03</v>
      </c>
      <c r="M214" t="s">
        <v>201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35356.57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</row>
    <row r="215" spans="1:109" x14ac:dyDescent="0.25">
      <c r="A215">
        <v>36</v>
      </c>
      <c r="B215" t="s">
        <v>130</v>
      </c>
      <c r="C215" t="s">
        <v>200</v>
      </c>
      <c r="D215" s="2">
        <v>45474</v>
      </c>
      <c r="E215">
        <v>31499.49</v>
      </c>
      <c r="F215" s="2">
        <v>45514</v>
      </c>
      <c r="G215" s="2">
        <v>45474</v>
      </c>
      <c r="H215" s="2">
        <v>45838</v>
      </c>
      <c r="I215">
        <v>2624.96</v>
      </c>
      <c r="J215">
        <v>12</v>
      </c>
      <c r="K215">
        <v>4</v>
      </c>
      <c r="L215">
        <v>0.03</v>
      </c>
      <c r="M215" t="s">
        <v>201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31499.49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09" x14ac:dyDescent="0.25">
      <c r="A216">
        <v>36</v>
      </c>
      <c r="B216" t="s">
        <v>130</v>
      </c>
      <c r="C216" t="s">
        <v>200</v>
      </c>
      <c r="D216" s="2">
        <v>45839</v>
      </c>
      <c r="E216">
        <v>28063.18</v>
      </c>
      <c r="F216" s="2">
        <v>45879</v>
      </c>
      <c r="G216" s="2">
        <v>45839</v>
      </c>
      <c r="H216" s="2">
        <v>46203</v>
      </c>
      <c r="I216">
        <v>2338.6</v>
      </c>
      <c r="J216">
        <v>12</v>
      </c>
      <c r="K216">
        <v>5</v>
      </c>
      <c r="L216">
        <v>0.03</v>
      </c>
      <c r="M216" t="s">
        <v>201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28063.18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09" x14ac:dyDescent="0.25">
      <c r="A217">
        <v>36</v>
      </c>
      <c r="B217" t="s">
        <v>130</v>
      </c>
      <c r="C217" t="s">
        <v>200</v>
      </c>
      <c r="D217" s="2">
        <v>46204</v>
      </c>
      <c r="E217">
        <v>25001.75</v>
      </c>
      <c r="F217" s="2">
        <v>46244</v>
      </c>
      <c r="G217" s="2">
        <v>46204</v>
      </c>
      <c r="H217" s="2">
        <v>46568</v>
      </c>
      <c r="I217">
        <v>2083.48</v>
      </c>
      <c r="J217">
        <v>12</v>
      </c>
      <c r="K217">
        <v>6</v>
      </c>
      <c r="L217">
        <v>0.03</v>
      </c>
      <c r="M217" t="s">
        <v>201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25001.75</v>
      </c>
      <c r="DB217">
        <v>0</v>
      </c>
      <c r="DC217">
        <v>0</v>
      </c>
      <c r="DD217">
        <v>0</v>
      </c>
      <c r="DE217">
        <v>0</v>
      </c>
    </row>
    <row r="218" spans="1:109" x14ac:dyDescent="0.25">
      <c r="A218">
        <v>37</v>
      </c>
      <c r="B218" t="s">
        <v>131</v>
      </c>
      <c r="C218" t="s">
        <v>197</v>
      </c>
      <c r="D218" s="2">
        <v>43891</v>
      </c>
      <c r="E218">
        <v>30000</v>
      </c>
      <c r="F218" s="2">
        <v>43931</v>
      </c>
      <c r="G218" s="2">
        <v>43891</v>
      </c>
      <c r="H218" s="2">
        <v>44377</v>
      </c>
      <c r="I218">
        <v>1875</v>
      </c>
      <c r="J218">
        <v>16</v>
      </c>
      <c r="K218">
        <v>0</v>
      </c>
      <c r="L218">
        <v>0.05</v>
      </c>
      <c r="M218" t="s">
        <v>201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09" x14ac:dyDescent="0.25">
      <c r="A219">
        <v>37</v>
      </c>
      <c r="B219" t="s">
        <v>131</v>
      </c>
      <c r="C219" t="s">
        <v>197</v>
      </c>
      <c r="D219" s="2">
        <v>44378</v>
      </c>
      <c r="E219">
        <v>28697.87</v>
      </c>
      <c r="F219" s="2">
        <v>44418</v>
      </c>
      <c r="G219" s="2">
        <v>44378</v>
      </c>
      <c r="H219" s="2">
        <v>44865</v>
      </c>
      <c r="I219">
        <v>1793.62</v>
      </c>
      <c r="J219">
        <v>16</v>
      </c>
      <c r="K219">
        <v>1</v>
      </c>
      <c r="L219">
        <v>0.03</v>
      </c>
      <c r="M219" t="s">
        <v>201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28697.87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 x14ac:dyDescent="0.25">
      <c r="A220">
        <v>37</v>
      </c>
      <c r="B220" t="s">
        <v>131</v>
      </c>
      <c r="C220" t="s">
        <v>197</v>
      </c>
      <c r="D220" s="2">
        <v>44866</v>
      </c>
      <c r="E220">
        <v>27452.26</v>
      </c>
      <c r="F220" s="2">
        <v>44906</v>
      </c>
      <c r="G220" s="2">
        <v>44866</v>
      </c>
      <c r="H220" s="2">
        <v>45351</v>
      </c>
      <c r="I220">
        <v>1715.77</v>
      </c>
      <c r="J220">
        <v>16</v>
      </c>
      <c r="K220">
        <v>2</v>
      </c>
      <c r="L220">
        <v>0.03</v>
      </c>
      <c r="M220" t="s">
        <v>201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27452.26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</row>
    <row r="221" spans="1:109" x14ac:dyDescent="0.25">
      <c r="A221">
        <v>37</v>
      </c>
      <c r="B221" t="s">
        <v>131</v>
      </c>
      <c r="C221" t="s">
        <v>197</v>
      </c>
      <c r="D221" s="2">
        <v>45352</v>
      </c>
      <c r="E221">
        <v>26260.720000000001</v>
      </c>
      <c r="F221" s="2">
        <v>45392</v>
      </c>
      <c r="G221" s="2">
        <v>45352</v>
      </c>
      <c r="H221" s="2">
        <v>45838</v>
      </c>
      <c r="I221">
        <v>1641.29</v>
      </c>
      <c r="J221">
        <v>16</v>
      </c>
      <c r="K221">
        <v>3</v>
      </c>
      <c r="L221">
        <v>0.03</v>
      </c>
      <c r="M221" t="s">
        <v>201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26260.720000000001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109" x14ac:dyDescent="0.25">
      <c r="A222">
        <v>37</v>
      </c>
      <c r="B222" t="s">
        <v>131</v>
      </c>
      <c r="C222" t="s">
        <v>197</v>
      </c>
      <c r="D222" s="2">
        <v>45839</v>
      </c>
      <c r="E222">
        <v>25120.89</v>
      </c>
      <c r="F222" s="2">
        <v>45879</v>
      </c>
      <c r="G222" s="2">
        <v>45839</v>
      </c>
      <c r="H222" s="2">
        <v>46326</v>
      </c>
      <c r="I222">
        <v>1570.06</v>
      </c>
      <c r="J222">
        <v>16</v>
      </c>
      <c r="K222">
        <v>4</v>
      </c>
      <c r="L222">
        <v>0.03</v>
      </c>
      <c r="M222" t="s">
        <v>201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25120.89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</row>
    <row r="223" spans="1:109" x14ac:dyDescent="0.25">
      <c r="A223">
        <v>37</v>
      </c>
      <c r="B223" t="s">
        <v>131</v>
      </c>
      <c r="C223" t="s">
        <v>197</v>
      </c>
      <c r="D223" s="2">
        <v>46327</v>
      </c>
      <c r="E223">
        <v>24030.54</v>
      </c>
      <c r="F223" s="2">
        <v>46367</v>
      </c>
      <c r="G223" s="2">
        <v>46327</v>
      </c>
      <c r="H223" s="2">
        <v>46812</v>
      </c>
      <c r="I223">
        <v>1501.91</v>
      </c>
      <c r="J223">
        <v>16</v>
      </c>
      <c r="K223">
        <v>5</v>
      </c>
      <c r="L223">
        <v>0.03</v>
      </c>
      <c r="M223" t="s">
        <v>201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24030.54</v>
      </c>
    </row>
    <row r="224" spans="1:109" x14ac:dyDescent="0.25">
      <c r="A224">
        <v>38</v>
      </c>
      <c r="B224" t="s">
        <v>132</v>
      </c>
      <c r="C224" t="s">
        <v>196</v>
      </c>
      <c r="D224" s="2">
        <v>44013</v>
      </c>
      <c r="E224">
        <v>30000</v>
      </c>
      <c r="F224" s="2">
        <v>44053</v>
      </c>
      <c r="G224" s="2">
        <v>44013</v>
      </c>
      <c r="H224" s="2">
        <v>44377</v>
      </c>
      <c r="I224">
        <v>2500</v>
      </c>
      <c r="J224">
        <v>12</v>
      </c>
      <c r="K224">
        <v>0</v>
      </c>
      <c r="L224">
        <v>0.05</v>
      </c>
      <c r="M224" t="s">
        <v>201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</row>
    <row r="225" spans="1:109" x14ac:dyDescent="0.25">
      <c r="A225">
        <v>38</v>
      </c>
      <c r="B225" t="s">
        <v>132</v>
      </c>
      <c r="C225" t="s">
        <v>196</v>
      </c>
      <c r="D225" s="2">
        <v>44378</v>
      </c>
      <c r="E225">
        <v>27578.76</v>
      </c>
      <c r="F225" s="2">
        <v>44418</v>
      </c>
      <c r="G225" s="2">
        <v>44378</v>
      </c>
      <c r="H225" s="2">
        <v>44742</v>
      </c>
      <c r="I225">
        <v>2298.23</v>
      </c>
      <c r="J225">
        <v>12</v>
      </c>
      <c r="K225">
        <v>1</v>
      </c>
      <c r="L225">
        <v>0.03</v>
      </c>
      <c r="M225" t="s">
        <v>201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27578.76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</row>
    <row r="226" spans="1:109" x14ac:dyDescent="0.25">
      <c r="A226">
        <v>38</v>
      </c>
      <c r="B226" t="s">
        <v>132</v>
      </c>
      <c r="C226" t="s">
        <v>196</v>
      </c>
      <c r="D226" s="2">
        <v>44743</v>
      </c>
      <c r="E226">
        <v>25352.94</v>
      </c>
      <c r="F226" s="2">
        <v>44783</v>
      </c>
      <c r="G226" s="2">
        <v>44743</v>
      </c>
      <c r="H226" s="2">
        <v>45107</v>
      </c>
      <c r="I226">
        <v>2112.7399999999998</v>
      </c>
      <c r="J226">
        <v>12</v>
      </c>
      <c r="K226">
        <v>2</v>
      </c>
      <c r="L226">
        <v>0.03</v>
      </c>
      <c r="M226" t="s">
        <v>201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25352.94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09" x14ac:dyDescent="0.25">
      <c r="A227">
        <v>38</v>
      </c>
      <c r="B227" t="s">
        <v>132</v>
      </c>
      <c r="C227" t="s">
        <v>196</v>
      </c>
      <c r="D227" s="2">
        <v>45108</v>
      </c>
      <c r="E227">
        <v>23306.75</v>
      </c>
      <c r="F227" s="2">
        <v>45148</v>
      </c>
      <c r="G227" s="2">
        <v>45108</v>
      </c>
      <c r="H227" s="2">
        <v>45473</v>
      </c>
      <c r="I227">
        <v>1942.23</v>
      </c>
      <c r="J227">
        <v>12</v>
      </c>
      <c r="K227">
        <v>3</v>
      </c>
      <c r="L227">
        <v>0.03</v>
      </c>
      <c r="M227" t="s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23306.75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09" x14ac:dyDescent="0.25">
      <c r="A228">
        <v>38</v>
      </c>
      <c r="B228" t="s">
        <v>132</v>
      </c>
      <c r="C228" t="s">
        <v>196</v>
      </c>
      <c r="D228" s="2">
        <v>45474</v>
      </c>
      <c r="E228">
        <v>21425.71</v>
      </c>
      <c r="F228" s="2">
        <v>45514</v>
      </c>
      <c r="G228" s="2">
        <v>45474</v>
      </c>
      <c r="H228" s="2">
        <v>45838</v>
      </c>
      <c r="I228">
        <v>1785.48</v>
      </c>
      <c r="J228">
        <v>12</v>
      </c>
      <c r="K228">
        <v>4</v>
      </c>
      <c r="L228">
        <v>0.03</v>
      </c>
      <c r="M228" t="s">
        <v>201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21425.71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09" x14ac:dyDescent="0.25">
      <c r="A229">
        <v>38</v>
      </c>
      <c r="B229" t="s">
        <v>132</v>
      </c>
      <c r="C229" t="s">
        <v>196</v>
      </c>
      <c r="D229" s="2">
        <v>45839</v>
      </c>
      <c r="E229">
        <v>19696.490000000002</v>
      </c>
      <c r="F229" s="2">
        <v>45879</v>
      </c>
      <c r="G229" s="2">
        <v>45839</v>
      </c>
      <c r="H229" s="2">
        <v>46203</v>
      </c>
      <c r="I229">
        <v>1641.37</v>
      </c>
      <c r="J229">
        <v>12</v>
      </c>
      <c r="K229">
        <v>5</v>
      </c>
      <c r="L229">
        <v>0.03</v>
      </c>
      <c r="M229" t="s">
        <v>201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19696.490000000002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09" x14ac:dyDescent="0.25">
      <c r="A230">
        <v>38</v>
      </c>
      <c r="B230" t="s">
        <v>132</v>
      </c>
      <c r="C230" t="s">
        <v>196</v>
      </c>
      <c r="D230" s="2">
        <v>46204</v>
      </c>
      <c r="E230">
        <v>18106.82</v>
      </c>
      <c r="F230" s="2">
        <v>46244</v>
      </c>
      <c r="G230" s="2">
        <v>46204</v>
      </c>
      <c r="H230" s="2">
        <v>46568</v>
      </c>
      <c r="I230">
        <v>1508.9</v>
      </c>
      <c r="J230">
        <v>12</v>
      </c>
      <c r="K230">
        <v>6</v>
      </c>
      <c r="L230">
        <v>0.03</v>
      </c>
      <c r="M230" t="s">
        <v>201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18106.82</v>
      </c>
      <c r="DB230">
        <v>0</v>
      </c>
      <c r="DC230">
        <v>0</v>
      </c>
      <c r="DD230">
        <v>0</v>
      </c>
      <c r="DE230">
        <v>0</v>
      </c>
    </row>
    <row r="231" spans="1:109" x14ac:dyDescent="0.25">
      <c r="A231">
        <v>39</v>
      </c>
      <c r="B231" t="s">
        <v>133</v>
      </c>
      <c r="C231" t="s">
        <v>198</v>
      </c>
      <c r="D231" s="2">
        <v>44013</v>
      </c>
      <c r="E231">
        <v>60000</v>
      </c>
      <c r="F231" s="2">
        <v>44053</v>
      </c>
      <c r="G231" s="2">
        <v>44013</v>
      </c>
      <c r="H231" s="2">
        <v>44377</v>
      </c>
      <c r="I231">
        <v>5000</v>
      </c>
      <c r="J231">
        <v>12</v>
      </c>
      <c r="K231">
        <v>0</v>
      </c>
      <c r="L231">
        <v>0.05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09" x14ac:dyDescent="0.25">
      <c r="A232">
        <v>39</v>
      </c>
      <c r="B232" t="s">
        <v>133</v>
      </c>
      <c r="C232" t="s">
        <v>198</v>
      </c>
      <c r="D232" s="2">
        <v>44378</v>
      </c>
      <c r="E232">
        <v>57453.06</v>
      </c>
      <c r="F232" s="2">
        <v>44418</v>
      </c>
      <c r="G232" s="2">
        <v>44378</v>
      </c>
      <c r="H232" s="2">
        <v>44742</v>
      </c>
      <c r="I232">
        <v>4787.76</v>
      </c>
      <c r="J232">
        <v>12</v>
      </c>
      <c r="K232">
        <v>1</v>
      </c>
      <c r="L232">
        <v>0.03</v>
      </c>
      <c r="M232" t="s">
        <v>201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57453.06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</row>
    <row r="233" spans="1:109" x14ac:dyDescent="0.25">
      <c r="A233">
        <v>39</v>
      </c>
      <c r="B233" t="s">
        <v>133</v>
      </c>
      <c r="C233" t="s">
        <v>198</v>
      </c>
      <c r="D233" s="2">
        <v>44743</v>
      </c>
      <c r="E233">
        <v>55014.239999999998</v>
      </c>
      <c r="F233" s="2">
        <v>44783</v>
      </c>
      <c r="G233" s="2">
        <v>44743</v>
      </c>
      <c r="H233" s="2">
        <v>45107</v>
      </c>
      <c r="I233">
        <v>4584.5200000000004</v>
      </c>
      <c r="J233">
        <v>12</v>
      </c>
      <c r="K233">
        <v>2</v>
      </c>
      <c r="L233">
        <v>0.03</v>
      </c>
      <c r="M233" t="s">
        <v>201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55014.239999999998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09" x14ac:dyDescent="0.25">
      <c r="A234">
        <v>39</v>
      </c>
      <c r="B234" t="s">
        <v>133</v>
      </c>
      <c r="C234" t="s">
        <v>198</v>
      </c>
      <c r="D234" s="2">
        <v>45108</v>
      </c>
      <c r="E234">
        <v>52678.94</v>
      </c>
      <c r="F234" s="2">
        <v>45148</v>
      </c>
      <c r="G234" s="2">
        <v>45108</v>
      </c>
      <c r="H234" s="2">
        <v>45473</v>
      </c>
      <c r="I234">
        <v>4389.91</v>
      </c>
      <c r="J234">
        <v>12</v>
      </c>
      <c r="K234">
        <v>3</v>
      </c>
      <c r="L234">
        <v>0.03</v>
      </c>
      <c r="M234" t="s">
        <v>201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52678.94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09" x14ac:dyDescent="0.25">
      <c r="A235">
        <v>39</v>
      </c>
      <c r="B235" t="s">
        <v>133</v>
      </c>
      <c r="C235" t="s">
        <v>198</v>
      </c>
      <c r="D235" s="2">
        <v>45474</v>
      </c>
      <c r="E235">
        <v>50442.77</v>
      </c>
      <c r="F235" s="2">
        <v>45514</v>
      </c>
      <c r="G235" s="2">
        <v>45474</v>
      </c>
      <c r="H235" s="2">
        <v>45838</v>
      </c>
      <c r="I235">
        <v>4203.5600000000004</v>
      </c>
      <c r="J235">
        <v>12</v>
      </c>
      <c r="K235">
        <v>4</v>
      </c>
      <c r="L235">
        <v>0.03</v>
      </c>
      <c r="M235" t="s">
        <v>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50442.77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09" x14ac:dyDescent="0.25">
      <c r="A236">
        <v>39</v>
      </c>
      <c r="B236" t="s">
        <v>133</v>
      </c>
      <c r="C236" t="s">
        <v>198</v>
      </c>
      <c r="D236" s="2">
        <v>45839</v>
      </c>
      <c r="E236">
        <v>48301.53</v>
      </c>
      <c r="F236" s="2">
        <v>45879</v>
      </c>
      <c r="G236" s="2">
        <v>45839</v>
      </c>
      <c r="H236" s="2">
        <v>46203</v>
      </c>
      <c r="I236">
        <v>4025.13</v>
      </c>
      <c r="J236">
        <v>12</v>
      </c>
      <c r="K236">
        <v>5</v>
      </c>
      <c r="L236">
        <v>0.03</v>
      </c>
      <c r="M236" t="s">
        <v>201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48301.53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09" x14ac:dyDescent="0.25">
      <c r="A237">
        <v>39</v>
      </c>
      <c r="B237" t="s">
        <v>133</v>
      </c>
      <c r="C237" t="s">
        <v>198</v>
      </c>
      <c r="D237" s="2">
        <v>46204</v>
      </c>
      <c r="E237">
        <v>46251.18</v>
      </c>
      <c r="F237" s="2">
        <v>46244</v>
      </c>
      <c r="G237" s="2">
        <v>46204</v>
      </c>
      <c r="H237" s="2">
        <v>46568</v>
      </c>
      <c r="I237">
        <v>3854.26</v>
      </c>
      <c r="J237">
        <v>12</v>
      </c>
      <c r="K237">
        <v>6</v>
      </c>
      <c r="L237">
        <v>0.03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46251.18</v>
      </c>
      <c r="DB237">
        <v>0</v>
      </c>
      <c r="DC237">
        <v>0</v>
      </c>
      <c r="DD237">
        <v>0</v>
      </c>
      <c r="DE237">
        <v>0</v>
      </c>
    </row>
    <row r="238" spans="1:109" x14ac:dyDescent="0.25">
      <c r="A238">
        <v>40</v>
      </c>
      <c r="B238" t="s">
        <v>134</v>
      </c>
      <c r="C238" t="s">
        <v>197</v>
      </c>
      <c r="D238" s="2">
        <v>44013</v>
      </c>
      <c r="E238">
        <v>20000</v>
      </c>
      <c r="F238" s="2">
        <v>44053</v>
      </c>
      <c r="G238" s="2">
        <v>44013</v>
      </c>
      <c r="H238" s="2">
        <v>44377</v>
      </c>
      <c r="I238">
        <v>1666.67</v>
      </c>
      <c r="J238">
        <v>12</v>
      </c>
      <c r="K238">
        <v>0</v>
      </c>
      <c r="L238">
        <v>0.05</v>
      </c>
      <c r="M238" t="s">
        <v>201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09" x14ac:dyDescent="0.25">
      <c r="A239">
        <v>40</v>
      </c>
      <c r="B239" t="s">
        <v>134</v>
      </c>
      <c r="C239" t="s">
        <v>197</v>
      </c>
      <c r="D239" s="2">
        <v>44378</v>
      </c>
      <c r="E239">
        <v>19131.91</v>
      </c>
      <c r="F239" s="2">
        <v>44418</v>
      </c>
      <c r="G239" s="2">
        <v>44378</v>
      </c>
      <c r="H239" s="2">
        <v>44742</v>
      </c>
      <c r="I239">
        <v>1594.33</v>
      </c>
      <c r="J239">
        <v>12</v>
      </c>
      <c r="K239">
        <v>1</v>
      </c>
      <c r="L239">
        <v>0.03</v>
      </c>
      <c r="M239" t="s">
        <v>201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19131.91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09" x14ac:dyDescent="0.25">
      <c r="A240">
        <v>40</v>
      </c>
      <c r="B240" t="s">
        <v>134</v>
      </c>
      <c r="C240" t="s">
        <v>197</v>
      </c>
      <c r="D240" s="2">
        <v>44743</v>
      </c>
      <c r="E240">
        <v>18301.509999999998</v>
      </c>
      <c r="F240" s="2">
        <v>44783</v>
      </c>
      <c r="G240" s="2">
        <v>44743</v>
      </c>
      <c r="H240" s="2">
        <v>45107</v>
      </c>
      <c r="I240">
        <v>1525.13</v>
      </c>
      <c r="J240">
        <v>12</v>
      </c>
      <c r="K240">
        <v>2</v>
      </c>
      <c r="L240">
        <v>0.03</v>
      </c>
      <c r="M240" t="s">
        <v>201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18301.509999999998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 x14ac:dyDescent="0.25">
      <c r="A241">
        <v>40</v>
      </c>
      <c r="B241" t="s">
        <v>134</v>
      </c>
      <c r="C241" t="s">
        <v>197</v>
      </c>
      <c r="D241" s="2">
        <v>45108</v>
      </c>
      <c r="E241">
        <v>17507.150000000001</v>
      </c>
      <c r="F241" s="2">
        <v>45148</v>
      </c>
      <c r="G241" s="2">
        <v>45108</v>
      </c>
      <c r="H241" s="2">
        <v>45473</v>
      </c>
      <c r="I241">
        <v>1458.93</v>
      </c>
      <c r="J241">
        <v>12</v>
      </c>
      <c r="K241">
        <v>3</v>
      </c>
      <c r="L241">
        <v>0.03</v>
      </c>
      <c r="M241" t="s">
        <v>201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17507.150000000001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</row>
    <row r="242" spans="1:109" x14ac:dyDescent="0.25">
      <c r="A242">
        <v>40</v>
      </c>
      <c r="B242" t="s">
        <v>134</v>
      </c>
      <c r="C242" t="s">
        <v>197</v>
      </c>
      <c r="D242" s="2">
        <v>45474</v>
      </c>
      <c r="E242">
        <v>16747.259999999998</v>
      </c>
      <c r="F242" s="2">
        <v>45514</v>
      </c>
      <c r="G242" s="2">
        <v>45474</v>
      </c>
      <c r="H242" s="2">
        <v>45838</v>
      </c>
      <c r="I242">
        <v>1395.61</v>
      </c>
      <c r="J242">
        <v>12</v>
      </c>
      <c r="K242">
        <v>4</v>
      </c>
      <c r="L242">
        <v>0.03</v>
      </c>
      <c r="M242" t="s">
        <v>201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16747.259999999998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 x14ac:dyDescent="0.25">
      <c r="A243">
        <v>40</v>
      </c>
      <c r="B243" t="s">
        <v>134</v>
      </c>
      <c r="C243" t="s">
        <v>197</v>
      </c>
      <c r="D243" s="2">
        <v>45839</v>
      </c>
      <c r="E243">
        <v>16020.36</v>
      </c>
      <c r="F243" s="2">
        <v>45879</v>
      </c>
      <c r="G243" s="2">
        <v>45839</v>
      </c>
      <c r="H243" s="2">
        <v>46203</v>
      </c>
      <c r="I243">
        <v>1335.03</v>
      </c>
      <c r="J243">
        <v>12</v>
      </c>
      <c r="K243">
        <v>5</v>
      </c>
      <c r="L243">
        <v>0.03</v>
      </c>
      <c r="M243" t="s">
        <v>201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16020.36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 x14ac:dyDescent="0.25">
      <c r="A244">
        <v>40</v>
      </c>
      <c r="B244" t="s">
        <v>134</v>
      </c>
      <c r="C244" t="s">
        <v>197</v>
      </c>
      <c r="D244" s="2">
        <v>46204</v>
      </c>
      <c r="E244">
        <v>15325.01</v>
      </c>
      <c r="F244" s="2">
        <v>46244</v>
      </c>
      <c r="G244" s="2">
        <v>46204</v>
      </c>
      <c r="H244" s="2">
        <v>46568</v>
      </c>
      <c r="I244">
        <v>1277.08</v>
      </c>
      <c r="J244">
        <v>12</v>
      </c>
      <c r="K244">
        <v>6</v>
      </c>
      <c r="L244">
        <v>0.03</v>
      </c>
      <c r="M244" t="s">
        <v>201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15325.01</v>
      </c>
      <c r="DB244">
        <v>0</v>
      </c>
      <c r="DC244">
        <v>0</v>
      </c>
      <c r="DD244">
        <v>0</v>
      </c>
      <c r="DE244">
        <v>0</v>
      </c>
    </row>
    <row r="245" spans="1:109" x14ac:dyDescent="0.25">
      <c r="A245">
        <v>42</v>
      </c>
      <c r="B245" t="s">
        <v>135</v>
      </c>
      <c r="C245" t="s">
        <v>200</v>
      </c>
      <c r="D245" s="2">
        <v>44013</v>
      </c>
      <c r="E245">
        <v>30000</v>
      </c>
      <c r="F245" s="2">
        <v>44053</v>
      </c>
      <c r="G245" s="2">
        <v>44013</v>
      </c>
      <c r="H245" s="2">
        <v>44377</v>
      </c>
      <c r="I245">
        <v>2500</v>
      </c>
      <c r="J245">
        <v>12</v>
      </c>
      <c r="K245">
        <v>0</v>
      </c>
      <c r="L245">
        <v>0.05</v>
      </c>
      <c r="M245" t="s">
        <v>201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 x14ac:dyDescent="0.25">
      <c r="A246">
        <v>42</v>
      </c>
      <c r="B246" t="s">
        <v>135</v>
      </c>
      <c r="C246" t="s">
        <v>200</v>
      </c>
      <c r="D246" s="2">
        <v>44378</v>
      </c>
      <c r="E246">
        <v>26727.27</v>
      </c>
      <c r="F246" s="2">
        <v>44418</v>
      </c>
      <c r="G246" s="2">
        <v>44378</v>
      </c>
      <c r="H246" s="2">
        <v>44742</v>
      </c>
      <c r="I246">
        <v>2227.27</v>
      </c>
      <c r="J246">
        <v>12</v>
      </c>
      <c r="K246">
        <v>1</v>
      </c>
      <c r="L246">
        <v>0.03</v>
      </c>
      <c r="M246" t="s">
        <v>201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26727.27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 x14ac:dyDescent="0.25">
      <c r="A247">
        <v>42</v>
      </c>
      <c r="B247" t="s">
        <v>135</v>
      </c>
      <c r="C247" t="s">
        <v>200</v>
      </c>
      <c r="D247" s="2">
        <v>44743</v>
      </c>
      <c r="E247">
        <v>23811.57</v>
      </c>
      <c r="F247" s="2">
        <v>44783</v>
      </c>
      <c r="G247" s="2">
        <v>44743</v>
      </c>
      <c r="H247" s="2">
        <v>45107</v>
      </c>
      <c r="I247">
        <v>1984.3</v>
      </c>
      <c r="J247">
        <v>12</v>
      </c>
      <c r="K247">
        <v>2</v>
      </c>
      <c r="L247">
        <v>0.03</v>
      </c>
      <c r="M247" t="s">
        <v>201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23811.57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 x14ac:dyDescent="0.25">
      <c r="A248">
        <v>42</v>
      </c>
      <c r="B248" t="s">
        <v>135</v>
      </c>
      <c r="C248" t="s">
        <v>200</v>
      </c>
      <c r="D248" s="2">
        <v>45108</v>
      </c>
      <c r="E248">
        <v>21213.94</v>
      </c>
      <c r="F248" s="2">
        <v>45148</v>
      </c>
      <c r="G248" s="2">
        <v>45108</v>
      </c>
      <c r="H248" s="2">
        <v>45473</v>
      </c>
      <c r="I248">
        <v>1767.83</v>
      </c>
      <c r="J248">
        <v>12</v>
      </c>
      <c r="K248">
        <v>3</v>
      </c>
      <c r="L248">
        <v>0.03</v>
      </c>
      <c r="M248" t="s">
        <v>201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21213.94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</row>
    <row r="249" spans="1:109" x14ac:dyDescent="0.25">
      <c r="A249">
        <v>42</v>
      </c>
      <c r="B249" t="s">
        <v>135</v>
      </c>
      <c r="C249" t="s">
        <v>200</v>
      </c>
      <c r="D249" s="2">
        <v>45474</v>
      </c>
      <c r="E249">
        <v>18899.7</v>
      </c>
      <c r="F249" s="2">
        <v>45514</v>
      </c>
      <c r="G249" s="2">
        <v>45474</v>
      </c>
      <c r="H249" s="2">
        <v>45838</v>
      </c>
      <c r="I249">
        <v>1574.97</v>
      </c>
      <c r="J249">
        <v>12</v>
      </c>
      <c r="K249">
        <v>4</v>
      </c>
      <c r="L249">
        <v>0.03</v>
      </c>
      <c r="M249" t="s">
        <v>201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18899.7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</row>
    <row r="250" spans="1:109" x14ac:dyDescent="0.25">
      <c r="A250">
        <v>42</v>
      </c>
      <c r="B250" t="s">
        <v>135</v>
      </c>
      <c r="C250" t="s">
        <v>200</v>
      </c>
      <c r="D250" s="2">
        <v>45839</v>
      </c>
      <c r="E250">
        <v>16837.91</v>
      </c>
      <c r="F250" s="2">
        <v>45879</v>
      </c>
      <c r="G250" s="2">
        <v>45839</v>
      </c>
      <c r="H250" s="2">
        <v>46203</v>
      </c>
      <c r="I250">
        <v>1403.16</v>
      </c>
      <c r="J250">
        <v>12</v>
      </c>
      <c r="K250">
        <v>5</v>
      </c>
      <c r="L250">
        <v>0.03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16837.91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</row>
    <row r="251" spans="1:109" x14ac:dyDescent="0.25">
      <c r="A251">
        <v>42</v>
      </c>
      <c r="B251" t="s">
        <v>135</v>
      </c>
      <c r="C251" t="s">
        <v>200</v>
      </c>
      <c r="D251" s="2">
        <v>46204</v>
      </c>
      <c r="E251">
        <v>15001.05</v>
      </c>
      <c r="F251" s="2">
        <v>46244</v>
      </c>
      <c r="G251" s="2">
        <v>46204</v>
      </c>
      <c r="H251" s="2">
        <v>46568</v>
      </c>
      <c r="I251">
        <v>1250.0899999999999</v>
      </c>
      <c r="J251">
        <v>12</v>
      </c>
      <c r="K251">
        <v>6</v>
      </c>
      <c r="L251">
        <v>0.03</v>
      </c>
      <c r="M251" t="s">
        <v>201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15001.05</v>
      </c>
      <c r="DB251">
        <v>0</v>
      </c>
      <c r="DC251">
        <v>0</v>
      </c>
      <c r="DD251">
        <v>0</v>
      </c>
      <c r="DE251">
        <v>0</v>
      </c>
    </row>
    <row r="252" spans="1:109" x14ac:dyDescent="0.25">
      <c r="A252">
        <v>43</v>
      </c>
      <c r="B252" t="s">
        <v>135</v>
      </c>
      <c r="C252" t="s">
        <v>200</v>
      </c>
      <c r="D252" s="2">
        <v>44013</v>
      </c>
      <c r="E252">
        <v>10000</v>
      </c>
      <c r="F252" s="2">
        <v>44053</v>
      </c>
      <c r="G252" s="2">
        <v>44013</v>
      </c>
      <c r="H252" s="2">
        <v>44377</v>
      </c>
      <c r="I252">
        <v>833.33</v>
      </c>
      <c r="J252">
        <v>12</v>
      </c>
      <c r="K252">
        <v>0</v>
      </c>
      <c r="L252">
        <v>0.05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</row>
    <row r="253" spans="1:109" x14ac:dyDescent="0.25">
      <c r="A253">
        <v>43</v>
      </c>
      <c r="B253" t="s">
        <v>135</v>
      </c>
      <c r="C253" t="s">
        <v>200</v>
      </c>
      <c r="D253" s="2">
        <v>44378</v>
      </c>
      <c r="E253">
        <v>8909.09</v>
      </c>
      <c r="F253" s="2">
        <v>44418</v>
      </c>
      <c r="G253" s="2">
        <v>44378</v>
      </c>
      <c r="H253" s="2">
        <v>44742</v>
      </c>
      <c r="I253">
        <v>742.42</v>
      </c>
      <c r="J253">
        <v>12</v>
      </c>
      <c r="K253">
        <v>1</v>
      </c>
      <c r="L253">
        <v>0.03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8909.09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</row>
    <row r="254" spans="1:109" x14ac:dyDescent="0.25">
      <c r="A254">
        <v>43</v>
      </c>
      <c r="B254" t="s">
        <v>135</v>
      </c>
      <c r="C254" t="s">
        <v>200</v>
      </c>
      <c r="D254" s="2">
        <v>44743</v>
      </c>
      <c r="E254">
        <v>7937.19</v>
      </c>
      <c r="F254" s="2">
        <v>44783</v>
      </c>
      <c r="G254" s="2">
        <v>44743</v>
      </c>
      <c r="H254" s="2">
        <v>45107</v>
      </c>
      <c r="I254">
        <v>661.43</v>
      </c>
      <c r="J254">
        <v>12</v>
      </c>
      <c r="K254">
        <v>2</v>
      </c>
      <c r="L254">
        <v>0.03</v>
      </c>
      <c r="M254" t="s">
        <v>201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7937.19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 x14ac:dyDescent="0.25">
      <c r="A255">
        <v>43</v>
      </c>
      <c r="B255" t="s">
        <v>135</v>
      </c>
      <c r="C255" t="s">
        <v>200</v>
      </c>
      <c r="D255" s="2">
        <v>45108</v>
      </c>
      <c r="E255">
        <v>7071.31</v>
      </c>
      <c r="F255" s="2">
        <v>45148</v>
      </c>
      <c r="G255" s="2">
        <v>45108</v>
      </c>
      <c r="H255" s="2">
        <v>45473</v>
      </c>
      <c r="I255">
        <v>589.28</v>
      </c>
      <c r="J255">
        <v>12</v>
      </c>
      <c r="K255">
        <v>3</v>
      </c>
      <c r="L255">
        <v>0.03</v>
      </c>
      <c r="M255" t="s">
        <v>201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7071.31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 x14ac:dyDescent="0.25">
      <c r="A256">
        <v>43</v>
      </c>
      <c r="B256" t="s">
        <v>135</v>
      </c>
      <c r="C256" t="s">
        <v>200</v>
      </c>
      <c r="D256" s="2">
        <v>45474</v>
      </c>
      <c r="E256">
        <v>6299.9</v>
      </c>
      <c r="F256" s="2">
        <v>45514</v>
      </c>
      <c r="G256" s="2">
        <v>45474</v>
      </c>
      <c r="H256" s="2">
        <v>45838</v>
      </c>
      <c r="I256">
        <v>524.99</v>
      </c>
      <c r="J256">
        <v>12</v>
      </c>
      <c r="K256">
        <v>4</v>
      </c>
      <c r="L256">
        <v>0.03</v>
      </c>
      <c r="M256" t="s">
        <v>201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6299.9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09" x14ac:dyDescent="0.25">
      <c r="A257">
        <v>43</v>
      </c>
      <c r="B257" t="s">
        <v>135</v>
      </c>
      <c r="C257" t="s">
        <v>200</v>
      </c>
      <c r="D257" s="2">
        <v>45839</v>
      </c>
      <c r="E257">
        <v>5612.64</v>
      </c>
      <c r="F257" s="2">
        <v>45879</v>
      </c>
      <c r="G257" s="2">
        <v>45839</v>
      </c>
      <c r="H257" s="2">
        <v>46203</v>
      </c>
      <c r="I257">
        <v>467.72</v>
      </c>
      <c r="J257">
        <v>12</v>
      </c>
      <c r="K257">
        <v>5</v>
      </c>
      <c r="L257">
        <v>0.03</v>
      </c>
      <c r="M257" t="s">
        <v>201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5612.64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09" x14ac:dyDescent="0.25">
      <c r="A258">
        <v>43</v>
      </c>
      <c r="B258" t="s">
        <v>135</v>
      </c>
      <c r="C258" t="s">
        <v>200</v>
      </c>
      <c r="D258" s="2">
        <v>46204</v>
      </c>
      <c r="E258">
        <v>5000.3500000000004</v>
      </c>
      <c r="F258" s="2">
        <v>46244</v>
      </c>
      <c r="G258" s="2">
        <v>46204</v>
      </c>
      <c r="H258" s="2">
        <v>46568</v>
      </c>
      <c r="I258">
        <v>416.7</v>
      </c>
      <c r="J258">
        <v>12</v>
      </c>
      <c r="K258">
        <v>6</v>
      </c>
      <c r="L258">
        <v>0.03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5000.3500000000004</v>
      </c>
      <c r="DB258">
        <v>0</v>
      </c>
      <c r="DC258">
        <v>0</v>
      </c>
      <c r="DD258">
        <v>0</v>
      </c>
      <c r="DE258">
        <v>0</v>
      </c>
    </row>
    <row r="259" spans="1:109" x14ac:dyDescent="0.25">
      <c r="A259">
        <v>44</v>
      </c>
      <c r="B259" t="s">
        <v>136</v>
      </c>
      <c r="C259" t="s">
        <v>197</v>
      </c>
      <c r="D259" s="2">
        <v>44013</v>
      </c>
      <c r="E259">
        <v>30000</v>
      </c>
      <c r="F259" s="2">
        <v>44053</v>
      </c>
      <c r="G259" s="2">
        <v>44013</v>
      </c>
      <c r="H259" s="2">
        <v>44377</v>
      </c>
      <c r="I259">
        <v>2500</v>
      </c>
      <c r="J259">
        <v>12</v>
      </c>
      <c r="K259">
        <v>0</v>
      </c>
      <c r="L259">
        <v>0.05</v>
      </c>
      <c r="M259" t="s">
        <v>201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</row>
    <row r="260" spans="1:109" x14ac:dyDescent="0.25">
      <c r="A260">
        <v>44</v>
      </c>
      <c r="B260" t="s">
        <v>136</v>
      </c>
      <c r="C260" t="s">
        <v>197</v>
      </c>
      <c r="D260" s="2">
        <v>44378</v>
      </c>
      <c r="E260">
        <v>28697.87</v>
      </c>
      <c r="F260" s="2">
        <v>44418</v>
      </c>
      <c r="G260" s="2">
        <v>44378</v>
      </c>
      <c r="H260" s="2">
        <v>44742</v>
      </c>
      <c r="I260">
        <v>2391.4899999999998</v>
      </c>
      <c r="J260">
        <v>12</v>
      </c>
      <c r="K260">
        <v>1</v>
      </c>
      <c r="L260">
        <v>0.03</v>
      </c>
      <c r="M260" t="s">
        <v>201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28697.87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09" x14ac:dyDescent="0.25">
      <c r="A261">
        <v>44</v>
      </c>
      <c r="B261" t="s">
        <v>136</v>
      </c>
      <c r="C261" t="s">
        <v>197</v>
      </c>
      <c r="D261" s="2">
        <v>44743</v>
      </c>
      <c r="E261">
        <v>27452.26</v>
      </c>
      <c r="F261" s="2">
        <v>44783</v>
      </c>
      <c r="G261" s="2">
        <v>44743</v>
      </c>
      <c r="H261" s="2">
        <v>45107</v>
      </c>
      <c r="I261">
        <v>2287.69</v>
      </c>
      <c r="J261">
        <v>12</v>
      </c>
      <c r="K261">
        <v>2</v>
      </c>
      <c r="L261">
        <v>0.03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27452.26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09" x14ac:dyDescent="0.25">
      <c r="A262">
        <v>44</v>
      </c>
      <c r="B262" t="s">
        <v>136</v>
      </c>
      <c r="C262" t="s">
        <v>197</v>
      </c>
      <c r="D262" s="2">
        <v>45108</v>
      </c>
      <c r="E262">
        <v>26260.720000000001</v>
      </c>
      <c r="F262" s="2">
        <v>45148</v>
      </c>
      <c r="G262" s="2">
        <v>45108</v>
      </c>
      <c r="H262" s="2">
        <v>45473</v>
      </c>
      <c r="I262">
        <v>2188.39</v>
      </c>
      <c r="J262">
        <v>12</v>
      </c>
      <c r="K262">
        <v>3</v>
      </c>
      <c r="L262">
        <v>0.03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26260.720000000001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09" x14ac:dyDescent="0.25">
      <c r="A263">
        <v>44</v>
      </c>
      <c r="B263" t="s">
        <v>136</v>
      </c>
      <c r="C263" t="s">
        <v>197</v>
      </c>
      <c r="D263" s="2">
        <v>45474</v>
      </c>
      <c r="E263">
        <v>25120.89</v>
      </c>
      <c r="F263" s="2">
        <v>45514</v>
      </c>
      <c r="G263" s="2">
        <v>45474</v>
      </c>
      <c r="H263" s="2">
        <v>45838</v>
      </c>
      <c r="I263">
        <v>2093.41</v>
      </c>
      <c r="J263">
        <v>12</v>
      </c>
      <c r="K263">
        <v>4</v>
      </c>
      <c r="L263">
        <v>0.03</v>
      </c>
      <c r="M263" t="s">
        <v>201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25120.89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09" x14ac:dyDescent="0.25">
      <c r="A264">
        <v>44</v>
      </c>
      <c r="B264" t="s">
        <v>136</v>
      </c>
      <c r="C264" t="s">
        <v>197</v>
      </c>
      <c r="D264" s="2">
        <v>45839</v>
      </c>
      <c r="E264">
        <v>24030.54</v>
      </c>
      <c r="F264" s="2">
        <v>45879</v>
      </c>
      <c r="G264" s="2">
        <v>45839</v>
      </c>
      <c r="H264" s="2">
        <v>46203</v>
      </c>
      <c r="I264">
        <v>2002.54</v>
      </c>
      <c r="J264">
        <v>12</v>
      </c>
      <c r="K264">
        <v>5</v>
      </c>
      <c r="L264">
        <v>0.03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24030.54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09" x14ac:dyDescent="0.25">
      <c r="A265">
        <v>44</v>
      </c>
      <c r="B265" t="s">
        <v>136</v>
      </c>
      <c r="C265" t="s">
        <v>197</v>
      </c>
      <c r="D265" s="2">
        <v>46204</v>
      </c>
      <c r="E265">
        <v>22987.51</v>
      </c>
      <c r="F265" s="2">
        <v>46244</v>
      </c>
      <c r="G265" s="2">
        <v>46204</v>
      </c>
      <c r="H265" s="2">
        <v>46568</v>
      </c>
      <c r="I265">
        <v>1915.63</v>
      </c>
      <c r="J265">
        <v>12</v>
      </c>
      <c r="K265">
        <v>6</v>
      </c>
      <c r="L265">
        <v>0.03</v>
      </c>
      <c r="M265" t="s">
        <v>201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22987.51</v>
      </c>
      <c r="DB265">
        <v>0</v>
      </c>
      <c r="DC265">
        <v>0</v>
      </c>
      <c r="DD265">
        <v>0</v>
      </c>
      <c r="DE265">
        <v>0</v>
      </c>
    </row>
    <row r="266" spans="1:109" x14ac:dyDescent="0.25">
      <c r="A266">
        <v>45</v>
      </c>
      <c r="B266" t="s">
        <v>137</v>
      </c>
      <c r="C266" t="s">
        <v>199</v>
      </c>
      <c r="D266" s="2">
        <v>44013</v>
      </c>
      <c r="E266">
        <v>50000</v>
      </c>
      <c r="F266" s="2">
        <v>44053</v>
      </c>
      <c r="G266" s="2">
        <v>44013</v>
      </c>
      <c r="H266" s="2">
        <v>44377</v>
      </c>
      <c r="I266">
        <v>4166.67</v>
      </c>
      <c r="J266">
        <v>12</v>
      </c>
      <c r="K266">
        <v>0</v>
      </c>
      <c r="L266">
        <v>0.05</v>
      </c>
      <c r="M266" t="s">
        <v>201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09" x14ac:dyDescent="0.25">
      <c r="A267">
        <v>45</v>
      </c>
      <c r="B267" t="s">
        <v>137</v>
      </c>
      <c r="C267" t="s">
        <v>199</v>
      </c>
      <c r="D267" s="2">
        <v>44378</v>
      </c>
      <c r="E267">
        <v>44772.28</v>
      </c>
      <c r="F267" s="2">
        <v>44418</v>
      </c>
      <c r="G267" s="2">
        <v>44378</v>
      </c>
      <c r="H267" s="2">
        <v>44742</v>
      </c>
      <c r="I267">
        <v>3731.02</v>
      </c>
      <c r="J267">
        <v>12</v>
      </c>
      <c r="K267">
        <v>1</v>
      </c>
      <c r="L267">
        <v>0.03</v>
      </c>
      <c r="M267" t="s">
        <v>201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44772.28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09" x14ac:dyDescent="0.25">
      <c r="A268">
        <v>45</v>
      </c>
      <c r="B268" t="s">
        <v>137</v>
      </c>
      <c r="C268" t="s">
        <v>199</v>
      </c>
      <c r="D268" s="2">
        <v>44743</v>
      </c>
      <c r="E268">
        <v>40091.14</v>
      </c>
      <c r="F268" s="2">
        <v>44783</v>
      </c>
      <c r="G268" s="2">
        <v>44743</v>
      </c>
      <c r="H268" s="2">
        <v>45107</v>
      </c>
      <c r="I268">
        <v>3340.93</v>
      </c>
      <c r="J268">
        <v>12</v>
      </c>
      <c r="K268">
        <v>2</v>
      </c>
      <c r="L268">
        <v>0.03</v>
      </c>
      <c r="M268" t="s">
        <v>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40091.14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</row>
    <row r="269" spans="1:109" x14ac:dyDescent="0.25">
      <c r="A269">
        <v>45</v>
      </c>
      <c r="B269" t="s">
        <v>137</v>
      </c>
      <c r="C269" t="s">
        <v>199</v>
      </c>
      <c r="D269" s="2">
        <v>45108</v>
      </c>
      <c r="E269">
        <v>35899.43</v>
      </c>
      <c r="F269" s="2">
        <v>45148</v>
      </c>
      <c r="G269" s="2">
        <v>45108</v>
      </c>
      <c r="H269" s="2">
        <v>45473</v>
      </c>
      <c r="I269">
        <v>2991.62</v>
      </c>
      <c r="J269">
        <v>12</v>
      </c>
      <c r="K269">
        <v>3</v>
      </c>
      <c r="L269">
        <v>0.03</v>
      </c>
      <c r="M269" t="s">
        <v>201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35899.43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</row>
    <row r="270" spans="1:109" x14ac:dyDescent="0.25">
      <c r="A270">
        <v>45</v>
      </c>
      <c r="B270" t="s">
        <v>137</v>
      </c>
      <c r="C270" t="s">
        <v>199</v>
      </c>
      <c r="D270" s="2">
        <v>45474</v>
      </c>
      <c r="E270">
        <v>32145.98</v>
      </c>
      <c r="F270" s="2">
        <v>45514</v>
      </c>
      <c r="G270" s="2">
        <v>45474</v>
      </c>
      <c r="H270" s="2">
        <v>45838</v>
      </c>
      <c r="I270">
        <v>2678.83</v>
      </c>
      <c r="J270">
        <v>12</v>
      </c>
      <c r="K270">
        <v>4</v>
      </c>
      <c r="L270">
        <v>0.03</v>
      </c>
      <c r="M270" t="s">
        <v>201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32145.98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</row>
    <row r="271" spans="1:109" x14ac:dyDescent="0.25">
      <c r="A271">
        <v>45</v>
      </c>
      <c r="B271" t="s">
        <v>137</v>
      </c>
      <c r="C271" t="s">
        <v>199</v>
      </c>
      <c r="D271" s="2">
        <v>45839</v>
      </c>
      <c r="E271">
        <v>28784.98</v>
      </c>
      <c r="F271" s="2">
        <v>45879</v>
      </c>
      <c r="G271" s="2">
        <v>45839</v>
      </c>
      <c r="H271" s="2">
        <v>46203</v>
      </c>
      <c r="I271">
        <v>2398.75</v>
      </c>
      <c r="J271">
        <v>12</v>
      </c>
      <c r="K271">
        <v>5</v>
      </c>
      <c r="L271">
        <v>0.03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28784.98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</row>
    <row r="272" spans="1:109" x14ac:dyDescent="0.25">
      <c r="A272">
        <v>45</v>
      </c>
      <c r="B272" t="s">
        <v>137</v>
      </c>
      <c r="C272" t="s">
        <v>199</v>
      </c>
      <c r="D272" s="2">
        <v>46204</v>
      </c>
      <c r="E272">
        <v>25775.38</v>
      </c>
      <c r="F272" s="2">
        <v>46244</v>
      </c>
      <c r="G272" s="2">
        <v>46204</v>
      </c>
      <c r="H272" s="2">
        <v>46568</v>
      </c>
      <c r="I272">
        <v>2147.9499999999998</v>
      </c>
      <c r="J272">
        <v>12</v>
      </c>
      <c r="K272">
        <v>6</v>
      </c>
      <c r="L272">
        <v>0.03</v>
      </c>
      <c r="M272" t="s">
        <v>201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25775.38</v>
      </c>
      <c r="DB272">
        <v>0</v>
      </c>
      <c r="DC272">
        <v>0</v>
      </c>
      <c r="DD272">
        <v>0</v>
      </c>
      <c r="DE272">
        <v>0</v>
      </c>
    </row>
    <row r="273" spans="1:109" x14ac:dyDescent="0.25">
      <c r="A273">
        <v>46</v>
      </c>
      <c r="B273" t="s">
        <v>138</v>
      </c>
      <c r="C273" t="s">
        <v>198</v>
      </c>
      <c r="D273" s="2">
        <v>44013</v>
      </c>
      <c r="E273">
        <v>10000</v>
      </c>
      <c r="F273" s="2">
        <v>44053</v>
      </c>
      <c r="G273" s="2">
        <v>44013</v>
      </c>
      <c r="H273" s="2">
        <v>44377</v>
      </c>
      <c r="I273">
        <v>833.33</v>
      </c>
      <c r="J273">
        <v>12</v>
      </c>
      <c r="K273">
        <v>0</v>
      </c>
      <c r="L273">
        <v>0.05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</row>
    <row r="274" spans="1:109" x14ac:dyDescent="0.25">
      <c r="A274">
        <v>46</v>
      </c>
      <c r="B274" t="s">
        <v>138</v>
      </c>
      <c r="C274" t="s">
        <v>198</v>
      </c>
      <c r="D274" s="2">
        <v>44378</v>
      </c>
      <c r="E274">
        <v>9575.51</v>
      </c>
      <c r="F274" s="2">
        <v>44418</v>
      </c>
      <c r="G274" s="2">
        <v>44378</v>
      </c>
      <c r="H274" s="2">
        <v>44742</v>
      </c>
      <c r="I274">
        <v>797.96</v>
      </c>
      <c r="J274">
        <v>12</v>
      </c>
      <c r="K274">
        <v>1</v>
      </c>
      <c r="L274">
        <v>0.03</v>
      </c>
      <c r="M274" t="s">
        <v>201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9575.51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</row>
    <row r="275" spans="1:109" x14ac:dyDescent="0.25">
      <c r="A275">
        <v>46</v>
      </c>
      <c r="B275" t="s">
        <v>138</v>
      </c>
      <c r="C275" t="s">
        <v>198</v>
      </c>
      <c r="D275" s="2">
        <v>44743</v>
      </c>
      <c r="E275">
        <v>9169.0400000000009</v>
      </c>
      <c r="F275" s="2">
        <v>44783</v>
      </c>
      <c r="G275" s="2">
        <v>44743</v>
      </c>
      <c r="H275" s="2">
        <v>45107</v>
      </c>
      <c r="I275">
        <v>764.09</v>
      </c>
      <c r="J275">
        <v>12</v>
      </c>
      <c r="K275">
        <v>2</v>
      </c>
      <c r="L275">
        <v>0.03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9169.0400000000009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09" x14ac:dyDescent="0.25">
      <c r="A276">
        <v>46</v>
      </c>
      <c r="B276" t="s">
        <v>138</v>
      </c>
      <c r="C276" t="s">
        <v>198</v>
      </c>
      <c r="D276" s="2">
        <v>45108</v>
      </c>
      <c r="E276">
        <v>8779.82</v>
      </c>
      <c r="F276" s="2">
        <v>45148</v>
      </c>
      <c r="G276" s="2">
        <v>45108</v>
      </c>
      <c r="H276" s="2">
        <v>45473</v>
      </c>
      <c r="I276">
        <v>731.65</v>
      </c>
      <c r="J276">
        <v>12</v>
      </c>
      <c r="K276">
        <v>3</v>
      </c>
      <c r="L276">
        <v>0.03</v>
      </c>
      <c r="M276" t="s">
        <v>201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8779.82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09" x14ac:dyDescent="0.25">
      <c r="A277">
        <v>46</v>
      </c>
      <c r="B277" t="s">
        <v>138</v>
      </c>
      <c r="C277" t="s">
        <v>198</v>
      </c>
      <c r="D277" s="2">
        <v>45474</v>
      </c>
      <c r="E277">
        <v>8407.1299999999992</v>
      </c>
      <c r="F277" s="2">
        <v>45514</v>
      </c>
      <c r="G277" s="2">
        <v>45474</v>
      </c>
      <c r="H277" s="2">
        <v>45838</v>
      </c>
      <c r="I277">
        <v>700.59</v>
      </c>
      <c r="J277">
        <v>12</v>
      </c>
      <c r="K277">
        <v>4</v>
      </c>
      <c r="L277">
        <v>0.03</v>
      </c>
      <c r="M277" t="s">
        <v>201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8407.1299999999992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</row>
    <row r="278" spans="1:109" x14ac:dyDescent="0.25">
      <c r="A278">
        <v>46</v>
      </c>
      <c r="B278" t="s">
        <v>138</v>
      </c>
      <c r="C278" t="s">
        <v>198</v>
      </c>
      <c r="D278" s="2">
        <v>45839</v>
      </c>
      <c r="E278">
        <v>8050.25</v>
      </c>
      <c r="F278" s="2">
        <v>45879</v>
      </c>
      <c r="G278" s="2">
        <v>45839</v>
      </c>
      <c r="H278" s="2">
        <v>46203</v>
      </c>
      <c r="I278">
        <v>670.85</v>
      </c>
      <c r="J278">
        <v>12</v>
      </c>
      <c r="K278">
        <v>5</v>
      </c>
      <c r="L278">
        <v>0.03</v>
      </c>
      <c r="M278" t="s">
        <v>201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8050.25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09" x14ac:dyDescent="0.25">
      <c r="A279">
        <v>46</v>
      </c>
      <c r="B279" t="s">
        <v>138</v>
      </c>
      <c r="C279" t="s">
        <v>198</v>
      </c>
      <c r="D279" s="2">
        <v>46204</v>
      </c>
      <c r="E279">
        <v>7708.53</v>
      </c>
      <c r="F279" s="2">
        <v>46244</v>
      </c>
      <c r="G279" s="2">
        <v>46204</v>
      </c>
      <c r="H279" s="2">
        <v>46568</v>
      </c>
      <c r="I279">
        <v>642.38</v>
      </c>
      <c r="J279">
        <v>12</v>
      </c>
      <c r="K279">
        <v>6</v>
      </c>
      <c r="L279">
        <v>0.03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7708.53</v>
      </c>
      <c r="DB279">
        <v>0</v>
      </c>
      <c r="DC279">
        <v>0</v>
      </c>
      <c r="DD279">
        <v>0</v>
      </c>
      <c r="DE279">
        <v>0</v>
      </c>
    </row>
    <row r="280" spans="1:109" x14ac:dyDescent="0.25">
      <c r="A280">
        <v>47</v>
      </c>
      <c r="B280" t="s">
        <v>139</v>
      </c>
      <c r="C280" t="s">
        <v>200</v>
      </c>
      <c r="D280" s="2">
        <v>44044</v>
      </c>
      <c r="E280">
        <v>31600</v>
      </c>
      <c r="F280" s="2">
        <v>44084</v>
      </c>
      <c r="G280" s="2">
        <v>44044</v>
      </c>
      <c r="H280" s="2">
        <v>44408</v>
      </c>
      <c r="I280">
        <v>2633.33</v>
      </c>
      <c r="J280">
        <v>12</v>
      </c>
      <c r="K280">
        <v>0</v>
      </c>
      <c r="L280">
        <v>0.05</v>
      </c>
      <c r="M280" t="s">
        <v>201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09" x14ac:dyDescent="0.25">
      <c r="A281">
        <v>47</v>
      </c>
      <c r="B281" t="s">
        <v>139</v>
      </c>
      <c r="C281" t="s">
        <v>200</v>
      </c>
      <c r="D281" s="2">
        <v>44409</v>
      </c>
      <c r="E281">
        <v>28152.73</v>
      </c>
      <c r="F281" s="2">
        <v>44449</v>
      </c>
      <c r="G281" s="2">
        <v>44409</v>
      </c>
      <c r="H281" s="2">
        <v>44773</v>
      </c>
      <c r="I281">
        <v>2346.06</v>
      </c>
      <c r="J281">
        <v>12</v>
      </c>
      <c r="K281">
        <v>1</v>
      </c>
      <c r="L281">
        <v>0.03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28152.73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09" x14ac:dyDescent="0.25">
      <c r="A282">
        <v>47</v>
      </c>
      <c r="B282" t="s">
        <v>139</v>
      </c>
      <c r="C282" t="s">
        <v>200</v>
      </c>
      <c r="D282" s="2">
        <v>44774</v>
      </c>
      <c r="E282">
        <v>25081.52</v>
      </c>
      <c r="F282" s="2">
        <v>44814</v>
      </c>
      <c r="G282" s="2">
        <v>44774</v>
      </c>
      <c r="H282" s="2">
        <v>45138</v>
      </c>
      <c r="I282">
        <v>2090.13</v>
      </c>
      <c r="J282">
        <v>12</v>
      </c>
      <c r="K282">
        <v>2</v>
      </c>
      <c r="L282">
        <v>0.03</v>
      </c>
      <c r="M282" t="s">
        <v>201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25081.52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09" x14ac:dyDescent="0.25">
      <c r="A283">
        <v>47</v>
      </c>
      <c r="B283" t="s">
        <v>139</v>
      </c>
      <c r="C283" t="s">
        <v>200</v>
      </c>
      <c r="D283" s="2">
        <v>45139</v>
      </c>
      <c r="E283">
        <v>22345.35</v>
      </c>
      <c r="F283" s="2">
        <v>45179</v>
      </c>
      <c r="G283" s="2">
        <v>45139</v>
      </c>
      <c r="H283" s="2">
        <v>45504</v>
      </c>
      <c r="I283">
        <v>1862.11</v>
      </c>
      <c r="J283">
        <v>12</v>
      </c>
      <c r="K283">
        <v>3</v>
      </c>
      <c r="L283">
        <v>0.03</v>
      </c>
      <c r="M283" t="s">
        <v>201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22345.35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09" x14ac:dyDescent="0.25">
      <c r="A284">
        <v>47</v>
      </c>
      <c r="B284" t="s">
        <v>139</v>
      </c>
      <c r="C284" t="s">
        <v>200</v>
      </c>
      <c r="D284" s="2">
        <v>45505</v>
      </c>
      <c r="E284">
        <v>19907.68</v>
      </c>
      <c r="F284" s="2">
        <v>45545</v>
      </c>
      <c r="G284" s="2">
        <v>45505</v>
      </c>
      <c r="H284" s="2">
        <v>45869</v>
      </c>
      <c r="I284">
        <v>1658.97</v>
      </c>
      <c r="J284">
        <v>12</v>
      </c>
      <c r="K284">
        <v>4</v>
      </c>
      <c r="L284">
        <v>0.03</v>
      </c>
      <c r="M284" t="s">
        <v>201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19907.68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</row>
    <row r="285" spans="1:109" x14ac:dyDescent="0.25">
      <c r="A285">
        <v>47</v>
      </c>
      <c r="B285" t="s">
        <v>139</v>
      </c>
      <c r="C285" t="s">
        <v>200</v>
      </c>
      <c r="D285" s="2">
        <v>45870</v>
      </c>
      <c r="E285">
        <v>17735.93</v>
      </c>
      <c r="F285" s="2">
        <v>45910</v>
      </c>
      <c r="G285" s="2">
        <v>45870</v>
      </c>
      <c r="H285" s="2">
        <v>46234</v>
      </c>
      <c r="I285">
        <v>1477.99</v>
      </c>
      <c r="J285">
        <v>12</v>
      </c>
      <c r="K285">
        <v>5</v>
      </c>
      <c r="L285">
        <v>0.03</v>
      </c>
      <c r="M285" t="s">
        <v>201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17735.93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09" x14ac:dyDescent="0.25">
      <c r="A286">
        <v>47</v>
      </c>
      <c r="B286" t="s">
        <v>139</v>
      </c>
      <c r="C286" t="s">
        <v>200</v>
      </c>
      <c r="D286" s="2">
        <v>46235</v>
      </c>
      <c r="E286">
        <v>15801.1</v>
      </c>
      <c r="F286" s="2">
        <v>46275</v>
      </c>
      <c r="G286" s="2">
        <v>46235</v>
      </c>
      <c r="H286" s="2">
        <v>46599</v>
      </c>
      <c r="I286">
        <v>1316.76</v>
      </c>
      <c r="J286">
        <v>12</v>
      </c>
      <c r="K286">
        <v>6</v>
      </c>
      <c r="L286">
        <v>0.03</v>
      </c>
      <c r="M286" t="s">
        <v>201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15801.1</v>
      </c>
      <c r="DC286">
        <v>0</v>
      </c>
      <c r="DD286">
        <v>0</v>
      </c>
      <c r="DE286">
        <v>0</v>
      </c>
    </row>
    <row r="287" spans="1:109" x14ac:dyDescent="0.25">
      <c r="A287">
        <v>48</v>
      </c>
      <c r="B287" t="s">
        <v>140</v>
      </c>
      <c r="C287" t="s">
        <v>197</v>
      </c>
      <c r="D287" s="2">
        <v>44044</v>
      </c>
      <c r="E287">
        <v>60000</v>
      </c>
      <c r="F287" s="2">
        <v>44084</v>
      </c>
      <c r="G287" s="2">
        <v>44044</v>
      </c>
      <c r="H287" s="2">
        <v>44408</v>
      </c>
      <c r="I287">
        <v>5000</v>
      </c>
      <c r="J287">
        <v>12</v>
      </c>
      <c r="K287">
        <v>0</v>
      </c>
      <c r="L287">
        <v>0.05</v>
      </c>
      <c r="M287" t="s">
        <v>201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09" x14ac:dyDescent="0.25">
      <c r="A288">
        <v>48</v>
      </c>
      <c r="B288" t="s">
        <v>140</v>
      </c>
      <c r="C288" t="s">
        <v>197</v>
      </c>
      <c r="D288" s="2">
        <v>44409</v>
      </c>
      <c r="E288">
        <v>57395.74</v>
      </c>
      <c r="F288" s="2">
        <v>44449</v>
      </c>
      <c r="G288" s="2">
        <v>44409</v>
      </c>
      <c r="H288" s="2">
        <v>44773</v>
      </c>
      <c r="I288">
        <v>4782.9799999999996</v>
      </c>
      <c r="J288">
        <v>12</v>
      </c>
      <c r="K288">
        <v>1</v>
      </c>
      <c r="L288">
        <v>0.03</v>
      </c>
      <c r="M288" t="s">
        <v>201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57395.74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 x14ac:dyDescent="0.25">
      <c r="A289">
        <v>48</v>
      </c>
      <c r="B289" t="s">
        <v>140</v>
      </c>
      <c r="C289" t="s">
        <v>197</v>
      </c>
      <c r="D289" s="2">
        <v>44774</v>
      </c>
      <c r="E289">
        <v>54904.53</v>
      </c>
      <c r="F289" s="2">
        <v>44814</v>
      </c>
      <c r="G289" s="2">
        <v>44774</v>
      </c>
      <c r="H289" s="2">
        <v>45138</v>
      </c>
      <c r="I289">
        <v>4575.38</v>
      </c>
      <c r="J289">
        <v>12</v>
      </c>
      <c r="K289">
        <v>2</v>
      </c>
      <c r="L289">
        <v>0.03</v>
      </c>
      <c r="M289" t="s">
        <v>201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54904.53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 x14ac:dyDescent="0.25">
      <c r="A290">
        <v>48</v>
      </c>
      <c r="B290" t="s">
        <v>140</v>
      </c>
      <c r="C290" t="s">
        <v>197</v>
      </c>
      <c r="D290" s="2">
        <v>45139</v>
      </c>
      <c r="E290">
        <v>52521.440000000002</v>
      </c>
      <c r="F290" s="2">
        <v>45179</v>
      </c>
      <c r="G290" s="2">
        <v>45139</v>
      </c>
      <c r="H290" s="2">
        <v>45504</v>
      </c>
      <c r="I290">
        <v>4376.79</v>
      </c>
      <c r="J290">
        <v>12</v>
      </c>
      <c r="K290">
        <v>3</v>
      </c>
      <c r="L290">
        <v>0.03</v>
      </c>
      <c r="M290" t="s">
        <v>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52521.440000000002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 x14ac:dyDescent="0.25">
      <c r="A291">
        <v>48</v>
      </c>
      <c r="B291" t="s">
        <v>140</v>
      </c>
      <c r="C291" t="s">
        <v>197</v>
      </c>
      <c r="D291" s="2">
        <v>45505</v>
      </c>
      <c r="E291">
        <v>50241.78</v>
      </c>
      <c r="F291" s="2">
        <v>45545</v>
      </c>
      <c r="G291" s="2">
        <v>45505</v>
      </c>
      <c r="H291" s="2">
        <v>45869</v>
      </c>
      <c r="I291">
        <v>4186.82</v>
      </c>
      <c r="J291">
        <v>12</v>
      </c>
      <c r="K291">
        <v>4</v>
      </c>
      <c r="L291">
        <v>0.03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50241.78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 x14ac:dyDescent="0.25">
      <c r="A292">
        <v>48</v>
      </c>
      <c r="B292" t="s">
        <v>140</v>
      </c>
      <c r="C292" t="s">
        <v>197</v>
      </c>
      <c r="D292" s="2">
        <v>45870</v>
      </c>
      <c r="E292">
        <v>48061.07</v>
      </c>
      <c r="F292" s="2">
        <v>45910</v>
      </c>
      <c r="G292" s="2">
        <v>45870</v>
      </c>
      <c r="H292" s="2">
        <v>46234</v>
      </c>
      <c r="I292">
        <v>4005.09</v>
      </c>
      <c r="J292">
        <v>12</v>
      </c>
      <c r="K292">
        <v>5</v>
      </c>
      <c r="L292">
        <v>0.03</v>
      </c>
      <c r="M292" t="s">
        <v>201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48061.07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 x14ac:dyDescent="0.25">
      <c r="A293">
        <v>48</v>
      </c>
      <c r="B293" t="s">
        <v>140</v>
      </c>
      <c r="C293" t="s">
        <v>197</v>
      </c>
      <c r="D293" s="2">
        <v>46235</v>
      </c>
      <c r="E293">
        <v>45975.02</v>
      </c>
      <c r="F293" s="2">
        <v>46275</v>
      </c>
      <c r="G293" s="2">
        <v>46235</v>
      </c>
      <c r="H293" s="2">
        <v>46599</v>
      </c>
      <c r="I293">
        <v>3831.25</v>
      </c>
      <c r="J293">
        <v>12</v>
      </c>
      <c r="K293">
        <v>6</v>
      </c>
      <c r="L293">
        <v>0.03</v>
      </c>
      <c r="M293" t="s">
        <v>201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45975.02</v>
      </c>
      <c r="DC293">
        <v>0</v>
      </c>
      <c r="DD293">
        <v>0</v>
      </c>
      <c r="DE293">
        <v>0</v>
      </c>
    </row>
    <row r="294" spans="1:109" x14ac:dyDescent="0.25">
      <c r="A294">
        <v>49</v>
      </c>
      <c r="B294" t="s">
        <v>141</v>
      </c>
      <c r="C294" t="s">
        <v>199</v>
      </c>
      <c r="D294" s="2">
        <v>44044</v>
      </c>
      <c r="E294">
        <v>62000</v>
      </c>
      <c r="F294" s="2">
        <v>44084</v>
      </c>
      <c r="G294" s="2">
        <v>44044</v>
      </c>
      <c r="H294" s="2">
        <v>44408</v>
      </c>
      <c r="I294">
        <v>5166.67</v>
      </c>
      <c r="J294">
        <v>12</v>
      </c>
      <c r="K294">
        <v>0</v>
      </c>
      <c r="L294">
        <v>0.05</v>
      </c>
      <c r="M294" t="s">
        <v>201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 x14ac:dyDescent="0.25">
      <c r="A295">
        <v>49</v>
      </c>
      <c r="B295" t="s">
        <v>141</v>
      </c>
      <c r="C295" t="s">
        <v>199</v>
      </c>
      <c r="D295" s="2">
        <v>44409</v>
      </c>
      <c r="E295">
        <v>55517.62</v>
      </c>
      <c r="F295" s="2">
        <v>44449</v>
      </c>
      <c r="G295" s="2">
        <v>44409</v>
      </c>
      <c r="H295" s="2">
        <v>44773</v>
      </c>
      <c r="I295">
        <v>4626.47</v>
      </c>
      <c r="J295">
        <v>12</v>
      </c>
      <c r="K295">
        <v>1</v>
      </c>
      <c r="L295">
        <v>0.03</v>
      </c>
      <c r="M295" t="s">
        <v>201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55517.62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 x14ac:dyDescent="0.25">
      <c r="A296">
        <v>49</v>
      </c>
      <c r="B296" t="s">
        <v>141</v>
      </c>
      <c r="C296" t="s">
        <v>199</v>
      </c>
      <c r="D296" s="2">
        <v>44774</v>
      </c>
      <c r="E296">
        <v>49713.01</v>
      </c>
      <c r="F296" s="2">
        <v>44814</v>
      </c>
      <c r="G296" s="2">
        <v>44774</v>
      </c>
      <c r="H296" s="2">
        <v>45138</v>
      </c>
      <c r="I296">
        <v>4142.75</v>
      </c>
      <c r="J296">
        <v>12</v>
      </c>
      <c r="K296">
        <v>2</v>
      </c>
      <c r="L296">
        <v>0.03</v>
      </c>
      <c r="M296" t="s">
        <v>201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49713.01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 x14ac:dyDescent="0.25">
      <c r="A297">
        <v>49</v>
      </c>
      <c r="B297" t="s">
        <v>141</v>
      </c>
      <c r="C297" t="s">
        <v>199</v>
      </c>
      <c r="D297" s="2">
        <v>45139</v>
      </c>
      <c r="E297">
        <v>44515.29</v>
      </c>
      <c r="F297" s="2">
        <v>45179</v>
      </c>
      <c r="G297" s="2">
        <v>45139</v>
      </c>
      <c r="H297" s="2">
        <v>45504</v>
      </c>
      <c r="I297">
        <v>3709.61</v>
      </c>
      <c r="J297">
        <v>12</v>
      </c>
      <c r="K297">
        <v>3</v>
      </c>
      <c r="L297">
        <v>0.03</v>
      </c>
      <c r="M297" t="s">
        <v>201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44515.29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</row>
    <row r="298" spans="1:109" x14ac:dyDescent="0.25">
      <c r="A298">
        <v>49</v>
      </c>
      <c r="B298" t="s">
        <v>141</v>
      </c>
      <c r="C298" t="s">
        <v>199</v>
      </c>
      <c r="D298" s="2">
        <v>45505</v>
      </c>
      <c r="E298">
        <v>39861.019999999997</v>
      </c>
      <c r="F298" s="2">
        <v>45545</v>
      </c>
      <c r="G298" s="2">
        <v>45505</v>
      </c>
      <c r="H298" s="2">
        <v>45869</v>
      </c>
      <c r="I298">
        <v>3321.75</v>
      </c>
      <c r="J298">
        <v>12</v>
      </c>
      <c r="K298">
        <v>4</v>
      </c>
      <c r="L298">
        <v>0.03</v>
      </c>
      <c r="M298" t="s">
        <v>201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39861.019999999997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</row>
    <row r="299" spans="1:109" x14ac:dyDescent="0.25">
      <c r="A299">
        <v>49</v>
      </c>
      <c r="B299" t="s">
        <v>141</v>
      </c>
      <c r="C299" t="s">
        <v>199</v>
      </c>
      <c r="D299" s="2">
        <v>45870</v>
      </c>
      <c r="E299">
        <v>35693.370000000003</v>
      </c>
      <c r="F299" s="2">
        <v>45910</v>
      </c>
      <c r="G299" s="2">
        <v>45870</v>
      </c>
      <c r="H299" s="2">
        <v>46234</v>
      </c>
      <c r="I299">
        <v>2974.45</v>
      </c>
      <c r="J299">
        <v>12</v>
      </c>
      <c r="K299">
        <v>5</v>
      </c>
      <c r="L299">
        <v>0.03</v>
      </c>
      <c r="M299" t="s">
        <v>201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35693.370000000003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 x14ac:dyDescent="0.25">
      <c r="A300">
        <v>49</v>
      </c>
      <c r="B300" t="s">
        <v>141</v>
      </c>
      <c r="C300" t="s">
        <v>199</v>
      </c>
      <c r="D300" s="2">
        <v>46235</v>
      </c>
      <c r="E300">
        <v>31961.47</v>
      </c>
      <c r="F300" s="2">
        <v>46275</v>
      </c>
      <c r="G300" s="2">
        <v>46235</v>
      </c>
      <c r="H300" s="2">
        <v>46599</v>
      </c>
      <c r="I300">
        <v>2663.46</v>
      </c>
      <c r="J300">
        <v>12</v>
      </c>
      <c r="K300">
        <v>6</v>
      </c>
      <c r="L300">
        <v>0.03</v>
      </c>
      <c r="M300" t="s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31961.47</v>
      </c>
      <c r="DC300">
        <v>0</v>
      </c>
      <c r="DD300">
        <v>0</v>
      </c>
      <c r="DE300">
        <v>0</v>
      </c>
    </row>
    <row r="301" spans="1:109" x14ac:dyDescent="0.25">
      <c r="A301">
        <v>50</v>
      </c>
      <c r="B301" t="s">
        <v>109</v>
      </c>
      <c r="C301" t="s">
        <v>196</v>
      </c>
      <c r="D301" s="2">
        <v>44044</v>
      </c>
      <c r="E301">
        <v>100000</v>
      </c>
      <c r="F301" s="2">
        <v>44084</v>
      </c>
      <c r="G301" s="2">
        <v>44044</v>
      </c>
      <c r="H301" s="2">
        <v>44408</v>
      </c>
      <c r="I301">
        <v>8333.33</v>
      </c>
      <c r="J301">
        <v>12</v>
      </c>
      <c r="K301">
        <v>0</v>
      </c>
      <c r="L301">
        <v>0.05</v>
      </c>
      <c r="M301" t="s">
        <v>201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</row>
    <row r="302" spans="1:109" x14ac:dyDescent="0.25">
      <c r="A302">
        <v>50</v>
      </c>
      <c r="B302" t="s">
        <v>109</v>
      </c>
      <c r="C302" t="s">
        <v>196</v>
      </c>
      <c r="D302" s="2">
        <v>44409</v>
      </c>
      <c r="E302">
        <v>91929.2</v>
      </c>
      <c r="F302" s="2">
        <v>44449</v>
      </c>
      <c r="G302" s="2">
        <v>44409</v>
      </c>
      <c r="H302" s="2">
        <v>44773</v>
      </c>
      <c r="I302">
        <v>7660.77</v>
      </c>
      <c r="J302">
        <v>12</v>
      </c>
      <c r="K302">
        <v>1</v>
      </c>
      <c r="L302">
        <v>0.03</v>
      </c>
      <c r="M302" t="s">
        <v>201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91929.2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</row>
    <row r="303" spans="1:109" x14ac:dyDescent="0.25">
      <c r="A303">
        <v>50</v>
      </c>
      <c r="B303" t="s">
        <v>109</v>
      </c>
      <c r="C303" t="s">
        <v>196</v>
      </c>
      <c r="D303" s="2">
        <v>44774</v>
      </c>
      <c r="E303">
        <v>84509.78</v>
      </c>
      <c r="F303" s="2">
        <v>44814</v>
      </c>
      <c r="G303" s="2">
        <v>44774</v>
      </c>
      <c r="H303" s="2">
        <v>45138</v>
      </c>
      <c r="I303">
        <v>7042.48</v>
      </c>
      <c r="J303">
        <v>12</v>
      </c>
      <c r="K303">
        <v>2</v>
      </c>
      <c r="L303">
        <v>0.03</v>
      </c>
      <c r="M303" t="s">
        <v>201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84509.78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 x14ac:dyDescent="0.25">
      <c r="A304">
        <v>50</v>
      </c>
      <c r="B304" t="s">
        <v>109</v>
      </c>
      <c r="C304" t="s">
        <v>196</v>
      </c>
      <c r="D304" s="2">
        <v>45139</v>
      </c>
      <c r="E304">
        <v>77689.17</v>
      </c>
      <c r="F304" s="2">
        <v>45179</v>
      </c>
      <c r="G304" s="2">
        <v>45139</v>
      </c>
      <c r="H304" s="2">
        <v>45504</v>
      </c>
      <c r="I304">
        <v>6474.1</v>
      </c>
      <c r="J304">
        <v>12</v>
      </c>
      <c r="K304">
        <v>3</v>
      </c>
      <c r="L304">
        <v>0.03</v>
      </c>
      <c r="M304" t="s">
        <v>201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77689.17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09" x14ac:dyDescent="0.25">
      <c r="A305">
        <v>50</v>
      </c>
      <c r="B305" t="s">
        <v>109</v>
      </c>
      <c r="C305" t="s">
        <v>196</v>
      </c>
      <c r="D305" s="2">
        <v>45505</v>
      </c>
      <c r="E305">
        <v>71419.039999999994</v>
      </c>
      <c r="F305" s="2">
        <v>45545</v>
      </c>
      <c r="G305" s="2">
        <v>45505</v>
      </c>
      <c r="H305" s="2">
        <v>45869</v>
      </c>
      <c r="I305">
        <v>5951.59</v>
      </c>
      <c r="J305">
        <v>12</v>
      </c>
      <c r="K305">
        <v>4</v>
      </c>
      <c r="L305">
        <v>0.03</v>
      </c>
      <c r="M305" t="s">
        <v>201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71419.039999999994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09" x14ac:dyDescent="0.25">
      <c r="A306">
        <v>50</v>
      </c>
      <c r="B306" t="s">
        <v>109</v>
      </c>
      <c r="C306" t="s">
        <v>196</v>
      </c>
      <c r="D306" s="2">
        <v>45870</v>
      </c>
      <c r="E306">
        <v>65654.95</v>
      </c>
      <c r="F306" s="2">
        <v>45910</v>
      </c>
      <c r="G306" s="2">
        <v>45870</v>
      </c>
      <c r="H306" s="2">
        <v>46234</v>
      </c>
      <c r="I306">
        <v>5471.25</v>
      </c>
      <c r="J306">
        <v>12</v>
      </c>
      <c r="K306">
        <v>5</v>
      </c>
      <c r="L306">
        <v>0.03</v>
      </c>
      <c r="M306" t="s">
        <v>201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65654.95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09" x14ac:dyDescent="0.25">
      <c r="A307">
        <v>50</v>
      </c>
      <c r="B307" t="s">
        <v>109</v>
      </c>
      <c r="C307" t="s">
        <v>196</v>
      </c>
      <c r="D307" s="2">
        <v>46235</v>
      </c>
      <c r="E307">
        <v>60356.07</v>
      </c>
      <c r="F307" s="2">
        <v>46275</v>
      </c>
      <c r="G307" s="2">
        <v>46235</v>
      </c>
      <c r="H307" s="2">
        <v>46599</v>
      </c>
      <c r="I307">
        <v>5029.67</v>
      </c>
      <c r="J307">
        <v>12</v>
      </c>
      <c r="K307">
        <v>6</v>
      </c>
      <c r="L307">
        <v>0.03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60356.07</v>
      </c>
      <c r="DC307">
        <v>0</v>
      </c>
      <c r="DD307">
        <v>0</v>
      </c>
      <c r="DE307">
        <v>0</v>
      </c>
    </row>
    <row r="308" spans="1:109" x14ac:dyDescent="0.25">
      <c r="A308">
        <v>51</v>
      </c>
      <c r="B308" t="s">
        <v>142</v>
      </c>
      <c r="C308" t="s">
        <v>196</v>
      </c>
      <c r="D308" s="2">
        <v>44075</v>
      </c>
      <c r="E308">
        <v>10000</v>
      </c>
      <c r="F308" s="2">
        <v>44115</v>
      </c>
      <c r="G308" s="2">
        <v>44075</v>
      </c>
      <c r="H308" s="2">
        <v>44439</v>
      </c>
      <c r="I308">
        <v>833.33</v>
      </c>
      <c r="J308">
        <v>12</v>
      </c>
      <c r="K308">
        <v>0</v>
      </c>
      <c r="L308">
        <v>0.05</v>
      </c>
      <c r="M308" t="s">
        <v>201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09" x14ac:dyDescent="0.25">
      <c r="A309">
        <v>51</v>
      </c>
      <c r="B309" t="s">
        <v>142</v>
      </c>
      <c r="C309" t="s">
        <v>196</v>
      </c>
      <c r="D309" s="2">
        <v>44440</v>
      </c>
      <c r="E309">
        <v>9192.92</v>
      </c>
      <c r="F309" s="2">
        <v>44480</v>
      </c>
      <c r="G309" s="2">
        <v>44440</v>
      </c>
      <c r="H309" s="2">
        <v>44804</v>
      </c>
      <c r="I309">
        <v>766.08</v>
      </c>
      <c r="J309">
        <v>12</v>
      </c>
      <c r="K309">
        <v>1</v>
      </c>
      <c r="L309">
        <v>0.03</v>
      </c>
      <c r="M309" t="s">
        <v>201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9192.92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09" x14ac:dyDescent="0.25">
      <c r="A310">
        <v>51</v>
      </c>
      <c r="B310" t="s">
        <v>142</v>
      </c>
      <c r="C310" t="s">
        <v>196</v>
      </c>
      <c r="D310" s="2">
        <v>44805</v>
      </c>
      <c r="E310">
        <v>8450.98</v>
      </c>
      <c r="F310" s="2">
        <v>44845</v>
      </c>
      <c r="G310" s="2">
        <v>44805</v>
      </c>
      <c r="H310" s="2">
        <v>45169</v>
      </c>
      <c r="I310">
        <v>704.25</v>
      </c>
      <c r="J310">
        <v>12</v>
      </c>
      <c r="K310">
        <v>2</v>
      </c>
      <c r="L310">
        <v>0.03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8450.98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09" x14ac:dyDescent="0.25">
      <c r="A311">
        <v>51</v>
      </c>
      <c r="B311" t="s">
        <v>142</v>
      </c>
      <c r="C311" t="s">
        <v>196</v>
      </c>
      <c r="D311" s="2">
        <v>45170</v>
      </c>
      <c r="E311">
        <v>7768.92</v>
      </c>
      <c r="F311" s="2">
        <v>45210</v>
      </c>
      <c r="G311" s="2">
        <v>45170</v>
      </c>
      <c r="H311" s="2">
        <v>45535</v>
      </c>
      <c r="I311">
        <v>647.41</v>
      </c>
      <c r="J311">
        <v>12</v>
      </c>
      <c r="K311">
        <v>3</v>
      </c>
      <c r="L311">
        <v>0.03</v>
      </c>
      <c r="M311" t="s">
        <v>201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7768.92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</row>
    <row r="312" spans="1:109" x14ac:dyDescent="0.25">
      <c r="A312">
        <v>51</v>
      </c>
      <c r="B312" t="s">
        <v>142</v>
      </c>
      <c r="C312" t="s">
        <v>196</v>
      </c>
      <c r="D312" s="2">
        <v>45536</v>
      </c>
      <c r="E312">
        <v>7141.9</v>
      </c>
      <c r="F312" s="2">
        <v>45576</v>
      </c>
      <c r="G312" s="2">
        <v>45536</v>
      </c>
      <c r="H312" s="2">
        <v>45900</v>
      </c>
      <c r="I312">
        <v>595.16</v>
      </c>
      <c r="J312">
        <v>12</v>
      </c>
      <c r="K312">
        <v>4</v>
      </c>
      <c r="L312">
        <v>0.03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7141.9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09" x14ac:dyDescent="0.25">
      <c r="A313">
        <v>51</v>
      </c>
      <c r="B313" t="s">
        <v>142</v>
      </c>
      <c r="C313" t="s">
        <v>196</v>
      </c>
      <c r="D313" s="2">
        <v>45901</v>
      </c>
      <c r="E313">
        <v>6565.5</v>
      </c>
      <c r="F313" s="2">
        <v>45941</v>
      </c>
      <c r="G313" s="2">
        <v>45901</v>
      </c>
      <c r="H313" s="2">
        <v>46265</v>
      </c>
      <c r="I313">
        <v>547.12</v>
      </c>
      <c r="J313">
        <v>12</v>
      </c>
      <c r="K313">
        <v>5</v>
      </c>
      <c r="L313">
        <v>0.03</v>
      </c>
      <c r="M313" t="s">
        <v>201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6565.5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</row>
    <row r="314" spans="1:109" x14ac:dyDescent="0.25">
      <c r="A314">
        <v>51</v>
      </c>
      <c r="B314" t="s">
        <v>142</v>
      </c>
      <c r="C314" t="s">
        <v>196</v>
      </c>
      <c r="D314" s="2">
        <v>46266</v>
      </c>
      <c r="E314">
        <v>6035.61</v>
      </c>
      <c r="F314" s="2">
        <v>46306</v>
      </c>
      <c r="G314" s="2">
        <v>46266</v>
      </c>
      <c r="H314" s="2">
        <v>46630</v>
      </c>
      <c r="I314">
        <v>502.97</v>
      </c>
      <c r="J314">
        <v>12</v>
      </c>
      <c r="K314">
        <v>6</v>
      </c>
      <c r="L314">
        <v>0.03</v>
      </c>
      <c r="M314" t="s">
        <v>201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6035.61</v>
      </c>
      <c r="DD314">
        <v>0</v>
      </c>
      <c r="DE314">
        <v>0</v>
      </c>
    </row>
    <row r="315" spans="1:109" x14ac:dyDescent="0.25">
      <c r="A315">
        <v>52</v>
      </c>
      <c r="B315" t="s">
        <v>143</v>
      </c>
      <c r="C315" t="s">
        <v>198</v>
      </c>
      <c r="D315" s="2">
        <v>44075</v>
      </c>
      <c r="E315">
        <v>10000</v>
      </c>
      <c r="F315" s="2">
        <v>44115</v>
      </c>
      <c r="G315" s="2">
        <v>44075</v>
      </c>
      <c r="H315" s="2">
        <v>44439</v>
      </c>
      <c r="I315">
        <v>833.33</v>
      </c>
      <c r="J315">
        <v>12</v>
      </c>
      <c r="K315">
        <v>0</v>
      </c>
      <c r="L315">
        <v>0.05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09" x14ac:dyDescent="0.25">
      <c r="A316">
        <v>52</v>
      </c>
      <c r="B316" t="s">
        <v>143</v>
      </c>
      <c r="C316" t="s">
        <v>198</v>
      </c>
      <c r="D316" s="2">
        <v>44440</v>
      </c>
      <c r="E316">
        <v>9575.51</v>
      </c>
      <c r="F316" s="2">
        <v>44480</v>
      </c>
      <c r="G316" s="2">
        <v>44440</v>
      </c>
      <c r="H316" s="2">
        <v>44804</v>
      </c>
      <c r="I316">
        <v>797.96</v>
      </c>
      <c r="J316">
        <v>12</v>
      </c>
      <c r="K316">
        <v>1</v>
      </c>
      <c r="L316">
        <v>0.03</v>
      </c>
      <c r="M316" t="s">
        <v>201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9575.51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09" x14ac:dyDescent="0.25">
      <c r="A317">
        <v>52</v>
      </c>
      <c r="B317" t="s">
        <v>143</v>
      </c>
      <c r="C317" t="s">
        <v>198</v>
      </c>
      <c r="D317" s="2">
        <v>44805</v>
      </c>
      <c r="E317">
        <v>9169.0400000000009</v>
      </c>
      <c r="F317" s="2">
        <v>44845</v>
      </c>
      <c r="G317" s="2">
        <v>44805</v>
      </c>
      <c r="H317" s="2">
        <v>45169</v>
      </c>
      <c r="I317">
        <v>764.09</v>
      </c>
      <c r="J317">
        <v>12</v>
      </c>
      <c r="K317">
        <v>2</v>
      </c>
      <c r="L317">
        <v>0.03</v>
      </c>
      <c r="M317" t="s">
        <v>201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9169.0400000000009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 x14ac:dyDescent="0.25">
      <c r="A318">
        <v>52</v>
      </c>
      <c r="B318" t="s">
        <v>143</v>
      </c>
      <c r="C318" t="s">
        <v>198</v>
      </c>
      <c r="D318" s="2">
        <v>45170</v>
      </c>
      <c r="E318">
        <v>8779.82</v>
      </c>
      <c r="F318" s="2">
        <v>45210</v>
      </c>
      <c r="G318" s="2">
        <v>45170</v>
      </c>
      <c r="H318" s="2">
        <v>45535</v>
      </c>
      <c r="I318">
        <v>731.65</v>
      </c>
      <c r="J318">
        <v>12</v>
      </c>
      <c r="K318">
        <v>3</v>
      </c>
      <c r="L318">
        <v>0.03</v>
      </c>
      <c r="M318" t="s">
        <v>201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8779.82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</row>
    <row r="319" spans="1:109" x14ac:dyDescent="0.25">
      <c r="A319">
        <v>52</v>
      </c>
      <c r="B319" t="s">
        <v>143</v>
      </c>
      <c r="C319" t="s">
        <v>198</v>
      </c>
      <c r="D319" s="2">
        <v>45536</v>
      </c>
      <c r="E319">
        <v>8407.1299999999992</v>
      </c>
      <c r="F319" s="2">
        <v>45576</v>
      </c>
      <c r="G319" s="2">
        <v>45536</v>
      </c>
      <c r="H319" s="2">
        <v>45900</v>
      </c>
      <c r="I319">
        <v>700.59</v>
      </c>
      <c r="J319">
        <v>12</v>
      </c>
      <c r="K319">
        <v>4</v>
      </c>
      <c r="L319">
        <v>0.03</v>
      </c>
      <c r="M319" t="s">
        <v>201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8407.1299999999992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</row>
    <row r="320" spans="1:109" x14ac:dyDescent="0.25">
      <c r="A320">
        <v>52</v>
      </c>
      <c r="B320" t="s">
        <v>143</v>
      </c>
      <c r="C320" t="s">
        <v>198</v>
      </c>
      <c r="D320" s="2">
        <v>45901</v>
      </c>
      <c r="E320">
        <v>8050.25</v>
      </c>
      <c r="F320" s="2">
        <v>45941</v>
      </c>
      <c r="G320" s="2">
        <v>45901</v>
      </c>
      <c r="H320" s="2">
        <v>46265</v>
      </c>
      <c r="I320">
        <v>670.85</v>
      </c>
      <c r="J320">
        <v>12</v>
      </c>
      <c r="K320">
        <v>5</v>
      </c>
      <c r="L320">
        <v>0.03</v>
      </c>
      <c r="M320" t="s">
        <v>201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8050.25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</row>
    <row r="321" spans="1:109" x14ac:dyDescent="0.25">
      <c r="A321">
        <v>52</v>
      </c>
      <c r="B321" t="s">
        <v>143</v>
      </c>
      <c r="C321" t="s">
        <v>198</v>
      </c>
      <c r="D321" s="2">
        <v>46266</v>
      </c>
      <c r="E321">
        <v>7708.53</v>
      </c>
      <c r="F321" s="2">
        <v>46306</v>
      </c>
      <c r="G321" s="2">
        <v>46266</v>
      </c>
      <c r="H321" s="2">
        <v>46630</v>
      </c>
      <c r="I321">
        <v>642.38</v>
      </c>
      <c r="J321">
        <v>12</v>
      </c>
      <c r="K321">
        <v>6</v>
      </c>
      <c r="L321">
        <v>0.03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7708.53</v>
      </c>
      <c r="DD321">
        <v>0</v>
      </c>
      <c r="DE321">
        <v>0</v>
      </c>
    </row>
    <row r="322" spans="1:109" x14ac:dyDescent="0.25">
      <c r="A322">
        <v>53</v>
      </c>
      <c r="B322" t="s">
        <v>144</v>
      </c>
      <c r="C322" t="s">
        <v>197</v>
      </c>
      <c r="D322" s="2">
        <v>44075</v>
      </c>
      <c r="E322">
        <v>210000</v>
      </c>
      <c r="F322" s="2">
        <v>44115</v>
      </c>
      <c r="G322" s="2">
        <v>44075</v>
      </c>
      <c r="H322" s="2">
        <v>44439</v>
      </c>
      <c r="I322">
        <v>17500</v>
      </c>
      <c r="J322">
        <v>12</v>
      </c>
      <c r="K322">
        <v>0</v>
      </c>
      <c r="L322">
        <v>0.05</v>
      </c>
      <c r="M322" t="s">
        <v>201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</row>
    <row r="323" spans="1:109" x14ac:dyDescent="0.25">
      <c r="A323">
        <v>53</v>
      </c>
      <c r="B323" t="s">
        <v>144</v>
      </c>
      <c r="C323" t="s">
        <v>197</v>
      </c>
      <c r="D323" s="2">
        <v>44440</v>
      </c>
      <c r="E323">
        <v>200885.11</v>
      </c>
      <c r="F323" s="2">
        <v>44480</v>
      </c>
      <c r="G323" s="2">
        <v>44440</v>
      </c>
      <c r="H323" s="2">
        <v>44804</v>
      </c>
      <c r="I323">
        <v>16740.43</v>
      </c>
      <c r="J323">
        <v>12</v>
      </c>
      <c r="K323">
        <v>1</v>
      </c>
      <c r="L323">
        <v>0.03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200885.11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</row>
    <row r="324" spans="1:109" x14ac:dyDescent="0.25">
      <c r="A324">
        <v>53</v>
      </c>
      <c r="B324" t="s">
        <v>144</v>
      </c>
      <c r="C324" t="s">
        <v>197</v>
      </c>
      <c r="D324" s="2">
        <v>44805</v>
      </c>
      <c r="E324">
        <v>192165.84</v>
      </c>
      <c r="F324" s="2">
        <v>44845</v>
      </c>
      <c r="G324" s="2">
        <v>44805</v>
      </c>
      <c r="H324" s="2">
        <v>45169</v>
      </c>
      <c r="I324">
        <v>16013.82</v>
      </c>
      <c r="J324">
        <v>12</v>
      </c>
      <c r="K324">
        <v>2</v>
      </c>
      <c r="L324">
        <v>0.03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192165.84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09" x14ac:dyDescent="0.25">
      <c r="A325">
        <v>53</v>
      </c>
      <c r="B325" t="s">
        <v>144</v>
      </c>
      <c r="C325" t="s">
        <v>197</v>
      </c>
      <c r="D325" s="2">
        <v>45170</v>
      </c>
      <c r="E325">
        <v>183825.02</v>
      </c>
      <c r="F325" s="2">
        <v>45210</v>
      </c>
      <c r="G325" s="2">
        <v>45170</v>
      </c>
      <c r="H325" s="2">
        <v>45535</v>
      </c>
      <c r="I325">
        <v>15318.75</v>
      </c>
      <c r="J325">
        <v>12</v>
      </c>
      <c r="K325">
        <v>3</v>
      </c>
      <c r="L325">
        <v>0.03</v>
      </c>
      <c r="M325" t="s">
        <v>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183825.02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09" x14ac:dyDescent="0.25">
      <c r="A326">
        <v>53</v>
      </c>
      <c r="B326" t="s">
        <v>144</v>
      </c>
      <c r="C326" t="s">
        <v>197</v>
      </c>
      <c r="D326" s="2">
        <v>45536</v>
      </c>
      <c r="E326">
        <v>175846.23</v>
      </c>
      <c r="F326" s="2">
        <v>45576</v>
      </c>
      <c r="G326" s="2">
        <v>45536</v>
      </c>
      <c r="H326" s="2">
        <v>45900</v>
      </c>
      <c r="I326">
        <v>14653.85</v>
      </c>
      <c r="J326">
        <v>12</v>
      </c>
      <c r="K326">
        <v>4</v>
      </c>
      <c r="L326">
        <v>0.03</v>
      </c>
      <c r="M326" t="s">
        <v>201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175846.23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09" x14ac:dyDescent="0.25">
      <c r="A327">
        <v>53</v>
      </c>
      <c r="B327" t="s">
        <v>144</v>
      </c>
      <c r="C327" t="s">
        <v>197</v>
      </c>
      <c r="D327" s="2">
        <v>45901</v>
      </c>
      <c r="E327">
        <v>168213.76000000001</v>
      </c>
      <c r="F327" s="2">
        <v>45941</v>
      </c>
      <c r="G327" s="2">
        <v>45901</v>
      </c>
      <c r="H327" s="2">
        <v>46265</v>
      </c>
      <c r="I327">
        <v>14017.81</v>
      </c>
      <c r="J327">
        <v>12</v>
      </c>
      <c r="K327">
        <v>5</v>
      </c>
      <c r="L327">
        <v>0.03</v>
      </c>
      <c r="M327" t="s">
        <v>201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168213.76000000001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</row>
    <row r="328" spans="1:109" x14ac:dyDescent="0.25">
      <c r="A328">
        <v>53</v>
      </c>
      <c r="B328" t="s">
        <v>144</v>
      </c>
      <c r="C328" t="s">
        <v>197</v>
      </c>
      <c r="D328" s="2">
        <v>46266</v>
      </c>
      <c r="E328">
        <v>160912.57</v>
      </c>
      <c r="F328" s="2">
        <v>46306</v>
      </c>
      <c r="G328" s="2">
        <v>46266</v>
      </c>
      <c r="H328" s="2">
        <v>46630</v>
      </c>
      <c r="I328">
        <v>13409.38</v>
      </c>
      <c r="J328">
        <v>12</v>
      </c>
      <c r="K328">
        <v>6</v>
      </c>
      <c r="L328">
        <v>0.03</v>
      </c>
      <c r="M328" t="s">
        <v>201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160912.57</v>
      </c>
      <c r="DD328">
        <v>0</v>
      </c>
      <c r="DE328">
        <v>0</v>
      </c>
    </row>
    <row r="329" spans="1:109" x14ac:dyDescent="0.25">
      <c r="A329">
        <v>54</v>
      </c>
      <c r="B329" t="s">
        <v>145</v>
      </c>
      <c r="C329" t="s">
        <v>199</v>
      </c>
      <c r="D329" s="2">
        <v>44013</v>
      </c>
      <c r="E329">
        <v>10000</v>
      </c>
      <c r="F329" s="2">
        <v>44053</v>
      </c>
      <c r="G329" s="2">
        <v>44013</v>
      </c>
      <c r="H329" s="2">
        <v>44469</v>
      </c>
      <c r="I329">
        <v>666.67</v>
      </c>
      <c r="J329">
        <v>15</v>
      </c>
      <c r="K329">
        <v>0</v>
      </c>
      <c r="L329">
        <v>0.05</v>
      </c>
      <c r="M329" t="s">
        <v>201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09" x14ac:dyDescent="0.25">
      <c r="A330">
        <v>54</v>
      </c>
      <c r="B330" t="s">
        <v>145</v>
      </c>
      <c r="C330" t="s">
        <v>199</v>
      </c>
      <c r="D330" s="2">
        <v>44470</v>
      </c>
      <c r="E330">
        <v>8954.4599999999991</v>
      </c>
      <c r="F330" s="2">
        <v>44510</v>
      </c>
      <c r="G330" s="2">
        <v>44470</v>
      </c>
      <c r="H330" s="2">
        <v>44926</v>
      </c>
      <c r="I330">
        <v>596.96</v>
      </c>
      <c r="J330">
        <v>15</v>
      </c>
      <c r="K330">
        <v>1</v>
      </c>
      <c r="L330">
        <v>0.03</v>
      </c>
      <c r="M330" t="s">
        <v>201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8954.4599999999991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09" x14ac:dyDescent="0.25">
      <c r="A331">
        <v>54</v>
      </c>
      <c r="B331" t="s">
        <v>145</v>
      </c>
      <c r="C331" t="s">
        <v>199</v>
      </c>
      <c r="D331" s="2">
        <v>44927</v>
      </c>
      <c r="E331">
        <v>8018.23</v>
      </c>
      <c r="F331" s="2">
        <v>44967</v>
      </c>
      <c r="G331" s="2">
        <v>44927</v>
      </c>
      <c r="H331" s="2">
        <v>45382</v>
      </c>
      <c r="I331">
        <v>534.54999999999995</v>
      </c>
      <c r="J331">
        <v>15</v>
      </c>
      <c r="K331">
        <v>2</v>
      </c>
      <c r="L331">
        <v>0.03</v>
      </c>
      <c r="M331" t="s">
        <v>201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8018.23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09" x14ac:dyDescent="0.25">
      <c r="A332">
        <v>54</v>
      </c>
      <c r="B332" t="s">
        <v>145</v>
      </c>
      <c r="C332" t="s">
        <v>199</v>
      </c>
      <c r="D332" s="2">
        <v>45383</v>
      </c>
      <c r="E332">
        <v>7179.89</v>
      </c>
      <c r="F332" s="2">
        <v>45423</v>
      </c>
      <c r="G332" s="2">
        <v>45383</v>
      </c>
      <c r="H332" s="2">
        <v>45838</v>
      </c>
      <c r="I332">
        <v>478.66</v>
      </c>
      <c r="J332">
        <v>15</v>
      </c>
      <c r="K332">
        <v>3</v>
      </c>
      <c r="L332">
        <v>0.03</v>
      </c>
      <c r="M332" t="s">
        <v>201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7179.89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09" x14ac:dyDescent="0.25">
      <c r="A333">
        <v>54</v>
      </c>
      <c r="B333" t="s">
        <v>145</v>
      </c>
      <c r="C333" t="s">
        <v>199</v>
      </c>
      <c r="D333" s="2">
        <v>45839</v>
      </c>
      <c r="E333">
        <v>6429.2</v>
      </c>
      <c r="F333" s="2">
        <v>45879</v>
      </c>
      <c r="G333" s="2">
        <v>45839</v>
      </c>
      <c r="H333" s="2">
        <v>46295</v>
      </c>
      <c r="I333">
        <v>428.61</v>
      </c>
      <c r="J333">
        <v>15</v>
      </c>
      <c r="K333">
        <v>4</v>
      </c>
      <c r="L333">
        <v>0.03</v>
      </c>
      <c r="M333" t="s">
        <v>201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6429.2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</row>
    <row r="334" spans="1:109" x14ac:dyDescent="0.25">
      <c r="A334">
        <v>54</v>
      </c>
      <c r="B334" t="s">
        <v>145</v>
      </c>
      <c r="C334" t="s">
        <v>199</v>
      </c>
      <c r="D334" s="2">
        <v>46296</v>
      </c>
      <c r="E334">
        <v>5757</v>
      </c>
      <c r="F334" s="2">
        <v>46336</v>
      </c>
      <c r="G334" s="2">
        <v>46296</v>
      </c>
      <c r="H334" s="2">
        <v>46752</v>
      </c>
      <c r="I334">
        <v>383.8</v>
      </c>
      <c r="J334">
        <v>15</v>
      </c>
      <c r="K334">
        <v>5</v>
      </c>
      <c r="L334">
        <v>0.03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5757</v>
      </c>
      <c r="DE334">
        <v>0</v>
      </c>
    </row>
    <row r="335" spans="1:109" x14ac:dyDescent="0.25">
      <c r="A335">
        <v>56</v>
      </c>
      <c r="B335" t="s">
        <v>146</v>
      </c>
      <c r="C335" t="s">
        <v>200</v>
      </c>
      <c r="D335" s="2">
        <v>44105</v>
      </c>
      <c r="E335">
        <v>290000</v>
      </c>
      <c r="F335" s="2">
        <v>44145</v>
      </c>
      <c r="G335" s="2">
        <v>44105</v>
      </c>
      <c r="H335" s="2">
        <v>44469</v>
      </c>
      <c r="I335">
        <v>24166.67</v>
      </c>
      <c r="J335">
        <v>12</v>
      </c>
      <c r="K335">
        <v>0</v>
      </c>
      <c r="L335">
        <v>0.05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</row>
    <row r="336" spans="1:109" x14ac:dyDescent="0.25">
      <c r="A336">
        <v>56</v>
      </c>
      <c r="B336" t="s">
        <v>146</v>
      </c>
      <c r="C336" t="s">
        <v>200</v>
      </c>
      <c r="D336" s="2">
        <v>44470</v>
      </c>
      <c r="E336">
        <v>258363.64</v>
      </c>
      <c r="F336" s="2">
        <v>44510</v>
      </c>
      <c r="G336" s="2">
        <v>44470</v>
      </c>
      <c r="H336" s="2">
        <v>44834</v>
      </c>
      <c r="I336">
        <v>21530.3</v>
      </c>
      <c r="J336">
        <v>12</v>
      </c>
      <c r="K336">
        <v>1</v>
      </c>
      <c r="L336">
        <v>0.03</v>
      </c>
      <c r="M336" t="s">
        <v>201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258363.64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 x14ac:dyDescent="0.25">
      <c r="A337">
        <v>56</v>
      </c>
      <c r="B337" t="s">
        <v>146</v>
      </c>
      <c r="C337" t="s">
        <v>200</v>
      </c>
      <c r="D337" s="2">
        <v>44835</v>
      </c>
      <c r="E337">
        <v>230178.51</v>
      </c>
      <c r="F337" s="2">
        <v>44875</v>
      </c>
      <c r="G337" s="2">
        <v>44835</v>
      </c>
      <c r="H337" s="2">
        <v>45199</v>
      </c>
      <c r="I337">
        <v>19181.54</v>
      </c>
      <c r="J337">
        <v>12</v>
      </c>
      <c r="K337">
        <v>2</v>
      </c>
      <c r="L337">
        <v>0.03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230178.51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 x14ac:dyDescent="0.25">
      <c r="A338">
        <v>56</v>
      </c>
      <c r="B338" t="s">
        <v>146</v>
      </c>
      <c r="C338" t="s">
        <v>200</v>
      </c>
      <c r="D338" s="2">
        <v>45200</v>
      </c>
      <c r="E338">
        <v>205068.13</v>
      </c>
      <c r="F338" s="2">
        <v>45240</v>
      </c>
      <c r="G338" s="2">
        <v>45200</v>
      </c>
      <c r="H338" s="2">
        <v>45565</v>
      </c>
      <c r="I338">
        <v>17089.009999999998</v>
      </c>
      <c r="J338">
        <v>12</v>
      </c>
      <c r="K338">
        <v>3</v>
      </c>
      <c r="L338">
        <v>0.03</v>
      </c>
      <c r="M338" t="s">
        <v>201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205068.13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 x14ac:dyDescent="0.25">
      <c r="A339">
        <v>56</v>
      </c>
      <c r="B339" t="s">
        <v>146</v>
      </c>
      <c r="C339" t="s">
        <v>200</v>
      </c>
      <c r="D339" s="2">
        <v>45566</v>
      </c>
      <c r="E339">
        <v>182697.06</v>
      </c>
      <c r="F339" s="2">
        <v>45606</v>
      </c>
      <c r="G339" s="2">
        <v>45566</v>
      </c>
      <c r="H339" s="2">
        <v>45930</v>
      </c>
      <c r="I339">
        <v>15224.76</v>
      </c>
      <c r="J339">
        <v>12</v>
      </c>
      <c r="K339">
        <v>4</v>
      </c>
      <c r="L339">
        <v>0.03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182697.06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 x14ac:dyDescent="0.25">
      <c r="A340">
        <v>56</v>
      </c>
      <c r="B340" t="s">
        <v>146</v>
      </c>
      <c r="C340" t="s">
        <v>200</v>
      </c>
      <c r="D340" s="2">
        <v>45931</v>
      </c>
      <c r="E340">
        <v>162766.47</v>
      </c>
      <c r="F340" s="2">
        <v>45971</v>
      </c>
      <c r="G340" s="2">
        <v>45931</v>
      </c>
      <c r="H340" s="2">
        <v>46295</v>
      </c>
      <c r="I340">
        <v>13563.87</v>
      </c>
      <c r="J340">
        <v>12</v>
      </c>
      <c r="K340">
        <v>5</v>
      </c>
      <c r="L340">
        <v>0.03</v>
      </c>
      <c r="M340" t="s">
        <v>201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162766.47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</row>
    <row r="341" spans="1:109" x14ac:dyDescent="0.25">
      <c r="A341">
        <v>56</v>
      </c>
      <c r="B341" t="s">
        <v>146</v>
      </c>
      <c r="C341" t="s">
        <v>200</v>
      </c>
      <c r="D341" s="2">
        <v>46296</v>
      </c>
      <c r="E341">
        <v>145010.13</v>
      </c>
      <c r="F341" s="2">
        <v>46336</v>
      </c>
      <c r="G341" s="2">
        <v>46296</v>
      </c>
      <c r="H341" s="2">
        <v>46660</v>
      </c>
      <c r="I341">
        <v>12084.18</v>
      </c>
      <c r="J341">
        <v>12</v>
      </c>
      <c r="K341">
        <v>6</v>
      </c>
      <c r="L341">
        <v>0.03</v>
      </c>
      <c r="M341" t="s">
        <v>201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145010.13</v>
      </c>
      <c r="DE341">
        <v>0</v>
      </c>
    </row>
    <row r="342" spans="1:109" x14ac:dyDescent="0.25">
      <c r="A342">
        <v>57</v>
      </c>
      <c r="B342" t="s">
        <v>147</v>
      </c>
      <c r="C342" t="s">
        <v>198</v>
      </c>
      <c r="D342" s="2">
        <v>44287</v>
      </c>
      <c r="E342">
        <v>15000</v>
      </c>
      <c r="F342" s="2">
        <v>44327</v>
      </c>
      <c r="G342" s="2">
        <v>44287</v>
      </c>
      <c r="H342" s="2">
        <v>44469</v>
      </c>
      <c r="I342">
        <v>2500</v>
      </c>
      <c r="J342">
        <v>6</v>
      </c>
      <c r="K342">
        <v>0</v>
      </c>
      <c r="L342">
        <v>0.05</v>
      </c>
      <c r="M342" t="s">
        <v>201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15000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 x14ac:dyDescent="0.25">
      <c r="A343">
        <v>57</v>
      </c>
      <c r="B343" t="s">
        <v>147</v>
      </c>
      <c r="C343" t="s">
        <v>198</v>
      </c>
      <c r="D343" s="2">
        <v>44470</v>
      </c>
      <c r="E343">
        <v>14363.27</v>
      </c>
      <c r="F343" s="2">
        <v>44510</v>
      </c>
      <c r="G343" s="2">
        <v>44470</v>
      </c>
      <c r="H343" s="2">
        <v>44651</v>
      </c>
      <c r="I343">
        <v>2393.88</v>
      </c>
      <c r="J343">
        <v>6</v>
      </c>
      <c r="K343">
        <v>1</v>
      </c>
      <c r="L343">
        <v>0.03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14363.27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109" x14ac:dyDescent="0.25">
      <c r="A344">
        <v>57</v>
      </c>
      <c r="B344" t="s">
        <v>147</v>
      </c>
      <c r="C344" t="s">
        <v>198</v>
      </c>
      <c r="D344" s="2">
        <v>44652</v>
      </c>
      <c r="E344">
        <v>13753.56</v>
      </c>
      <c r="F344" s="2">
        <v>44692</v>
      </c>
      <c r="G344" s="2">
        <v>44652</v>
      </c>
      <c r="H344" s="2">
        <v>44834</v>
      </c>
      <c r="I344">
        <v>2292.2600000000002</v>
      </c>
      <c r="J344">
        <v>6</v>
      </c>
      <c r="K344">
        <v>2</v>
      </c>
      <c r="L344">
        <v>0.03</v>
      </c>
      <c r="M344" t="s">
        <v>201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13753.56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 x14ac:dyDescent="0.25">
      <c r="A345">
        <v>57</v>
      </c>
      <c r="B345" t="s">
        <v>147</v>
      </c>
      <c r="C345" t="s">
        <v>198</v>
      </c>
      <c r="D345" s="2">
        <v>44835</v>
      </c>
      <c r="E345">
        <v>13169.73</v>
      </c>
      <c r="F345" s="2">
        <v>44875</v>
      </c>
      <c r="G345" s="2">
        <v>44835</v>
      </c>
      <c r="H345" s="2">
        <v>45016</v>
      </c>
      <c r="I345">
        <v>2194.96</v>
      </c>
      <c r="J345">
        <v>6</v>
      </c>
      <c r="K345">
        <v>3</v>
      </c>
      <c r="L345">
        <v>0.03</v>
      </c>
      <c r="M345" t="s">
        <v>201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13169.73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 x14ac:dyDescent="0.25">
      <c r="A346">
        <v>57</v>
      </c>
      <c r="B346" t="s">
        <v>147</v>
      </c>
      <c r="C346" t="s">
        <v>198</v>
      </c>
      <c r="D346" s="2">
        <v>45017</v>
      </c>
      <c r="E346">
        <v>12610.69</v>
      </c>
      <c r="F346" s="2">
        <v>45057</v>
      </c>
      <c r="G346" s="2">
        <v>45017</v>
      </c>
      <c r="H346" s="2">
        <v>45199</v>
      </c>
      <c r="I346">
        <v>2101.7800000000002</v>
      </c>
      <c r="J346">
        <v>6</v>
      </c>
      <c r="K346">
        <v>4</v>
      </c>
      <c r="L346">
        <v>0.03</v>
      </c>
      <c r="M346" t="s">
        <v>201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12610.69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</row>
    <row r="347" spans="1:109" x14ac:dyDescent="0.25">
      <c r="A347">
        <v>57</v>
      </c>
      <c r="B347" t="s">
        <v>147</v>
      </c>
      <c r="C347" t="s">
        <v>198</v>
      </c>
      <c r="D347" s="2">
        <v>45200</v>
      </c>
      <c r="E347">
        <v>12075.38</v>
      </c>
      <c r="F347" s="2">
        <v>45240</v>
      </c>
      <c r="G347" s="2">
        <v>45200</v>
      </c>
      <c r="H347" s="2">
        <v>45382</v>
      </c>
      <c r="I347">
        <v>2012.56</v>
      </c>
      <c r="J347">
        <v>6</v>
      </c>
      <c r="K347">
        <v>5</v>
      </c>
      <c r="L347">
        <v>0.03</v>
      </c>
      <c r="M347" t="s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12075.38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</row>
    <row r="348" spans="1:109" x14ac:dyDescent="0.25">
      <c r="A348">
        <v>57</v>
      </c>
      <c r="B348" t="s">
        <v>147</v>
      </c>
      <c r="C348" t="s">
        <v>198</v>
      </c>
      <c r="D348" s="2">
        <v>45383</v>
      </c>
      <c r="E348">
        <v>11562.79</v>
      </c>
      <c r="F348" s="2">
        <v>45423</v>
      </c>
      <c r="G348" s="2">
        <v>45383</v>
      </c>
      <c r="H348" s="2">
        <v>45565</v>
      </c>
      <c r="I348">
        <v>1927.13</v>
      </c>
      <c r="J348">
        <v>6</v>
      </c>
      <c r="K348">
        <v>6</v>
      </c>
      <c r="L348">
        <v>0.03</v>
      </c>
      <c r="M348" t="s">
        <v>201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11562.79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</row>
    <row r="349" spans="1:109" x14ac:dyDescent="0.25">
      <c r="A349">
        <v>57</v>
      </c>
      <c r="B349" t="s">
        <v>147</v>
      </c>
      <c r="C349" t="s">
        <v>198</v>
      </c>
      <c r="D349" s="2">
        <v>45566</v>
      </c>
      <c r="E349">
        <v>11071.97</v>
      </c>
      <c r="F349" s="2">
        <v>45606</v>
      </c>
      <c r="G349" s="2">
        <v>45566</v>
      </c>
      <c r="H349" s="2">
        <v>45747</v>
      </c>
      <c r="I349">
        <v>1845.33</v>
      </c>
      <c r="J349">
        <v>6</v>
      </c>
      <c r="K349">
        <v>7</v>
      </c>
      <c r="L349">
        <v>0.03</v>
      </c>
      <c r="M349" t="s">
        <v>201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11071.97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</row>
    <row r="350" spans="1:109" x14ac:dyDescent="0.25">
      <c r="A350">
        <v>57</v>
      </c>
      <c r="B350" t="s">
        <v>147</v>
      </c>
      <c r="C350" t="s">
        <v>198</v>
      </c>
      <c r="D350" s="2">
        <v>45748</v>
      </c>
      <c r="E350">
        <v>10601.97</v>
      </c>
      <c r="F350" s="2">
        <v>45788</v>
      </c>
      <c r="G350" s="2">
        <v>45748</v>
      </c>
      <c r="H350" s="2">
        <v>45930</v>
      </c>
      <c r="I350">
        <v>1767</v>
      </c>
      <c r="J350">
        <v>6</v>
      </c>
      <c r="K350">
        <v>8</v>
      </c>
      <c r="L350">
        <v>0.03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10601.97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</row>
    <row r="351" spans="1:109" x14ac:dyDescent="0.25">
      <c r="A351">
        <v>57</v>
      </c>
      <c r="B351" t="s">
        <v>147</v>
      </c>
      <c r="C351" t="s">
        <v>198</v>
      </c>
      <c r="D351" s="2">
        <v>45931</v>
      </c>
      <c r="E351">
        <v>10151.93</v>
      </c>
      <c r="F351" s="2">
        <v>45971</v>
      </c>
      <c r="G351" s="2">
        <v>45931</v>
      </c>
      <c r="H351" s="2">
        <v>46112</v>
      </c>
      <c r="I351">
        <v>1691.99</v>
      </c>
      <c r="J351">
        <v>6</v>
      </c>
      <c r="K351">
        <v>9</v>
      </c>
      <c r="L351">
        <v>0.03</v>
      </c>
      <c r="M351" t="s">
        <v>201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10151.93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</row>
    <row r="352" spans="1:109" x14ac:dyDescent="0.25">
      <c r="A352">
        <v>57</v>
      </c>
      <c r="B352" t="s">
        <v>147</v>
      </c>
      <c r="C352" t="s">
        <v>198</v>
      </c>
      <c r="D352" s="2">
        <v>46113</v>
      </c>
      <c r="E352">
        <v>9720.99</v>
      </c>
      <c r="F352" s="2">
        <v>46153</v>
      </c>
      <c r="G352" s="2">
        <v>46113</v>
      </c>
      <c r="H352" s="2">
        <v>46295</v>
      </c>
      <c r="I352">
        <v>1620.16</v>
      </c>
      <c r="J352">
        <v>6</v>
      </c>
      <c r="K352">
        <v>10</v>
      </c>
      <c r="L352">
        <v>0.03</v>
      </c>
      <c r="M352" t="s">
        <v>201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9720.99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</row>
    <row r="353" spans="1:109" x14ac:dyDescent="0.25">
      <c r="A353">
        <v>57</v>
      </c>
      <c r="B353" t="s">
        <v>147</v>
      </c>
      <c r="C353" t="s">
        <v>198</v>
      </c>
      <c r="D353" s="2">
        <v>46296</v>
      </c>
      <c r="E353">
        <v>9308.34</v>
      </c>
      <c r="F353" s="2">
        <v>46336</v>
      </c>
      <c r="G353" s="2">
        <v>46296</v>
      </c>
      <c r="H353" s="2">
        <v>46477</v>
      </c>
      <c r="I353">
        <v>1551.39</v>
      </c>
      <c r="J353">
        <v>6</v>
      </c>
      <c r="K353">
        <v>11</v>
      </c>
      <c r="L353">
        <v>0.03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9308.34</v>
      </c>
      <c r="DE353">
        <v>0</v>
      </c>
    </row>
    <row r="354" spans="1:109" x14ac:dyDescent="0.25">
      <c r="A354">
        <v>58</v>
      </c>
      <c r="B354" t="s">
        <v>148</v>
      </c>
      <c r="C354" t="s">
        <v>199</v>
      </c>
      <c r="D354" s="2">
        <v>44287</v>
      </c>
      <c r="E354">
        <v>10000</v>
      </c>
      <c r="F354" s="2">
        <v>44327</v>
      </c>
      <c r="G354" s="2">
        <v>44287</v>
      </c>
      <c r="H354" s="2">
        <v>44469</v>
      </c>
      <c r="I354">
        <v>1666.67</v>
      </c>
      <c r="J354">
        <v>6</v>
      </c>
      <c r="K354">
        <v>0</v>
      </c>
      <c r="L354">
        <v>0.05</v>
      </c>
      <c r="M354" t="s">
        <v>201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10000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09" x14ac:dyDescent="0.25">
      <c r="A355">
        <v>58</v>
      </c>
      <c r="B355" t="s">
        <v>148</v>
      </c>
      <c r="C355" t="s">
        <v>199</v>
      </c>
      <c r="D355" s="2">
        <v>44470</v>
      </c>
      <c r="E355">
        <v>8954.4599999999991</v>
      </c>
      <c r="F355" s="2">
        <v>44510</v>
      </c>
      <c r="G355" s="2">
        <v>44470</v>
      </c>
      <c r="H355" s="2">
        <v>44651</v>
      </c>
      <c r="I355">
        <v>1492.41</v>
      </c>
      <c r="J355">
        <v>6</v>
      </c>
      <c r="K355">
        <v>1</v>
      </c>
      <c r="L355">
        <v>0.03</v>
      </c>
      <c r="M355" t="s">
        <v>201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8954.4599999999991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09" x14ac:dyDescent="0.25">
      <c r="A356">
        <v>58</v>
      </c>
      <c r="B356" t="s">
        <v>148</v>
      </c>
      <c r="C356" t="s">
        <v>199</v>
      </c>
      <c r="D356" s="2">
        <v>44652</v>
      </c>
      <c r="E356">
        <v>8018.23</v>
      </c>
      <c r="F356" s="2">
        <v>44692</v>
      </c>
      <c r="G356" s="2">
        <v>44652</v>
      </c>
      <c r="H356" s="2">
        <v>44834</v>
      </c>
      <c r="I356">
        <v>1336.37</v>
      </c>
      <c r="J356">
        <v>6</v>
      </c>
      <c r="K356">
        <v>2</v>
      </c>
      <c r="L356">
        <v>0.03</v>
      </c>
      <c r="M356" t="s">
        <v>201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8018.23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09" x14ac:dyDescent="0.25">
      <c r="A357">
        <v>58</v>
      </c>
      <c r="B357" t="s">
        <v>148</v>
      </c>
      <c r="C357" t="s">
        <v>199</v>
      </c>
      <c r="D357" s="2">
        <v>44835</v>
      </c>
      <c r="E357">
        <v>7179.89</v>
      </c>
      <c r="F357" s="2">
        <v>44875</v>
      </c>
      <c r="G357" s="2">
        <v>44835</v>
      </c>
      <c r="H357" s="2">
        <v>45016</v>
      </c>
      <c r="I357">
        <v>1196.6500000000001</v>
      </c>
      <c r="J357">
        <v>6</v>
      </c>
      <c r="K357">
        <v>3</v>
      </c>
      <c r="L357">
        <v>0.03</v>
      </c>
      <c r="M357" t="s">
        <v>201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7179.89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09" x14ac:dyDescent="0.25">
      <c r="A358">
        <v>58</v>
      </c>
      <c r="B358" t="s">
        <v>148</v>
      </c>
      <c r="C358" t="s">
        <v>199</v>
      </c>
      <c r="D358" s="2">
        <v>45017</v>
      </c>
      <c r="E358">
        <v>6429.2</v>
      </c>
      <c r="F358" s="2">
        <v>45057</v>
      </c>
      <c r="G358" s="2">
        <v>45017</v>
      </c>
      <c r="H358" s="2">
        <v>45199</v>
      </c>
      <c r="I358">
        <v>1071.53</v>
      </c>
      <c r="J358">
        <v>6</v>
      </c>
      <c r="K358">
        <v>4</v>
      </c>
      <c r="L358">
        <v>0.03</v>
      </c>
      <c r="M358" t="s">
        <v>201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6429.2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09" x14ac:dyDescent="0.25">
      <c r="A359">
        <v>58</v>
      </c>
      <c r="B359" t="s">
        <v>148</v>
      </c>
      <c r="C359" t="s">
        <v>199</v>
      </c>
      <c r="D359" s="2">
        <v>45200</v>
      </c>
      <c r="E359">
        <v>5757</v>
      </c>
      <c r="F359" s="2">
        <v>45240</v>
      </c>
      <c r="G359" s="2">
        <v>45200</v>
      </c>
      <c r="H359" s="2">
        <v>45382</v>
      </c>
      <c r="I359">
        <v>959.5</v>
      </c>
      <c r="J359">
        <v>6</v>
      </c>
      <c r="K359">
        <v>5</v>
      </c>
      <c r="L359">
        <v>0.03</v>
      </c>
      <c r="M359" t="s">
        <v>201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5757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</row>
    <row r="360" spans="1:109" x14ac:dyDescent="0.25">
      <c r="A360">
        <v>58</v>
      </c>
      <c r="B360" t="s">
        <v>148</v>
      </c>
      <c r="C360" t="s">
        <v>199</v>
      </c>
      <c r="D360" s="2">
        <v>45383</v>
      </c>
      <c r="E360">
        <v>5155.08</v>
      </c>
      <c r="F360" s="2">
        <v>45423</v>
      </c>
      <c r="G360" s="2">
        <v>45383</v>
      </c>
      <c r="H360" s="2">
        <v>45565</v>
      </c>
      <c r="I360">
        <v>859.18</v>
      </c>
      <c r="J360">
        <v>6</v>
      </c>
      <c r="K360">
        <v>6</v>
      </c>
      <c r="L360">
        <v>0.03</v>
      </c>
      <c r="M360" t="s">
        <v>201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5155.08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09" x14ac:dyDescent="0.25">
      <c r="A361">
        <v>58</v>
      </c>
      <c r="B361" t="s">
        <v>148</v>
      </c>
      <c r="C361" t="s">
        <v>199</v>
      </c>
      <c r="D361" s="2">
        <v>45566</v>
      </c>
      <c r="E361">
        <v>4616.09</v>
      </c>
      <c r="F361" s="2">
        <v>45606</v>
      </c>
      <c r="G361" s="2">
        <v>45566</v>
      </c>
      <c r="H361" s="2">
        <v>45747</v>
      </c>
      <c r="I361">
        <v>769.35</v>
      </c>
      <c r="J361">
        <v>6</v>
      </c>
      <c r="K361">
        <v>7</v>
      </c>
      <c r="L361">
        <v>0.03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4616.09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09" x14ac:dyDescent="0.25">
      <c r="A362">
        <v>58</v>
      </c>
      <c r="B362" t="s">
        <v>148</v>
      </c>
      <c r="C362" t="s">
        <v>199</v>
      </c>
      <c r="D362" s="2">
        <v>45748</v>
      </c>
      <c r="E362">
        <v>4133.46</v>
      </c>
      <c r="F362" s="2">
        <v>45788</v>
      </c>
      <c r="G362" s="2">
        <v>45748</v>
      </c>
      <c r="H362" s="2">
        <v>45930</v>
      </c>
      <c r="I362">
        <v>688.91</v>
      </c>
      <c r="J362">
        <v>6</v>
      </c>
      <c r="K362">
        <v>8</v>
      </c>
      <c r="L362">
        <v>0.03</v>
      </c>
      <c r="M362" t="s">
        <v>201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4133.46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09" x14ac:dyDescent="0.25">
      <c r="A363">
        <v>58</v>
      </c>
      <c r="B363" t="s">
        <v>148</v>
      </c>
      <c r="C363" t="s">
        <v>199</v>
      </c>
      <c r="D363" s="2">
        <v>45931</v>
      </c>
      <c r="E363">
        <v>3701.29</v>
      </c>
      <c r="F363" s="2">
        <v>45971</v>
      </c>
      <c r="G363" s="2">
        <v>45931</v>
      </c>
      <c r="H363" s="2">
        <v>46112</v>
      </c>
      <c r="I363">
        <v>616.88</v>
      </c>
      <c r="J363">
        <v>6</v>
      </c>
      <c r="K363">
        <v>9</v>
      </c>
      <c r="L363">
        <v>0.03</v>
      </c>
      <c r="M363" t="s">
        <v>201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3701.29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09" x14ac:dyDescent="0.25">
      <c r="A364">
        <v>58</v>
      </c>
      <c r="B364" t="s">
        <v>148</v>
      </c>
      <c r="C364" t="s">
        <v>199</v>
      </c>
      <c r="D364" s="2">
        <v>46113</v>
      </c>
      <c r="E364">
        <v>3314.3</v>
      </c>
      <c r="F364" s="2">
        <v>46153</v>
      </c>
      <c r="G364" s="2">
        <v>46113</v>
      </c>
      <c r="H364" s="2">
        <v>46295</v>
      </c>
      <c r="I364">
        <v>552.38</v>
      </c>
      <c r="J364">
        <v>6</v>
      </c>
      <c r="K364">
        <v>10</v>
      </c>
      <c r="L364">
        <v>0.03</v>
      </c>
      <c r="M364" t="s">
        <v>201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3314.3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</row>
    <row r="365" spans="1:109" x14ac:dyDescent="0.25">
      <c r="A365">
        <v>58</v>
      </c>
      <c r="B365" t="s">
        <v>148</v>
      </c>
      <c r="C365" t="s">
        <v>199</v>
      </c>
      <c r="D365" s="2">
        <v>46296</v>
      </c>
      <c r="E365">
        <v>2967.78</v>
      </c>
      <c r="F365" s="2">
        <v>46336</v>
      </c>
      <c r="G365" s="2">
        <v>46296</v>
      </c>
      <c r="H365" s="2">
        <v>46477</v>
      </c>
      <c r="I365">
        <v>494.63</v>
      </c>
      <c r="J365">
        <v>6</v>
      </c>
      <c r="K365">
        <v>11</v>
      </c>
      <c r="L365">
        <v>0.03</v>
      </c>
      <c r="M365" t="s">
        <v>201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2967.78</v>
      </c>
      <c r="DE365">
        <v>0</v>
      </c>
    </row>
    <row r="366" spans="1:109" x14ac:dyDescent="0.25">
      <c r="A366">
        <v>59</v>
      </c>
      <c r="B366" t="s">
        <v>146</v>
      </c>
      <c r="C366" t="s">
        <v>200</v>
      </c>
      <c r="D366" s="2">
        <v>44287</v>
      </c>
      <c r="E366">
        <v>130000</v>
      </c>
      <c r="F366" s="2">
        <v>44327</v>
      </c>
      <c r="G366" s="2">
        <v>44287</v>
      </c>
      <c r="H366" s="2">
        <v>44469</v>
      </c>
      <c r="I366">
        <v>21666.67</v>
      </c>
      <c r="J366">
        <v>6</v>
      </c>
      <c r="K366">
        <v>0</v>
      </c>
      <c r="L366">
        <v>0.05</v>
      </c>
      <c r="M366" t="s">
        <v>201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130000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 x14ac:dyDescent="0.25">
      <c r="A367">
        <v>59</v>
      </c>
      <c r="B367" t="s">
        <v>146</v>
      </c>
      <c r="C367" t="s">
        <v>200</v>
      </c>
      <c r="D367" s="2">
        <v>44470</v>
      </c>
      <c r="E367">
        <v>115818.18</v>
      </c>
      <c r="F367" s="2">
        <v>44510</v>
      </c>
      <c r="G367" s="2">
        <v>44470</v>
      </c>
      <c r="H367" s="2">
        <v>44651</v>
      </c>
      <c r="I367">
        <v>19303.03</v>
      </c>
      <c r="J367">
        <v>6</v>
      </c>
      <c r="K367">
        <v>1</v>
      </c>
      <c r="L367">
        <v>0.03</v>
      </c>
      <c r="M367" t="s">
        <v>201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115818.18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</row>
    <row r="368" spans="1:109" x14ac:dyDescent="0.25">
      <c r="A368">
        <v>59</v>
      </c>
      <c r="B368" t="s">
        <v>146</v>
      </c>
      <c r="C368" t="s">
        <v>200</v>
      </c>
      <c r="D368" s="2">
        <v>44652</v>
      </c>
      <c r="E368">
        <v>103183.47</v>
      </c>
      <c r="F368" s="2">
        <v>44692</v>
      </c>
      <c r="G368" s="2">
        <v>44652</v>
      </c>
      <c r="H368" s="2">
        <v>44834</v>
      </c>
      <c r="I368">
        <v>17197.25</v>
      </c>
      <c r="J368">
        <v>6</v>
      </c>
      <c r="K368">
        <v>2</v>
      </c>
      <c r="L368">
        <v>0.03</v>
      </c>
      <c r="M368" t="s">
        <v>201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103183.47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</row>
    <row r="369" spans="1:109" x14ac:dyDescent="0.25">
      <c r="A369">
        <v>59</v>
      </c>
      <c r="B369" t="s">
        <v>146</v>
      </c>
      <c r="C369" t="s">
        <v>200</v>
      </c>
      <c r="D369" s="2">
        <v>44835</v>
      </c>
      <c r="E369">
        <v>91927.09</v>
      </c>
      <c r="F369" s="2">
        <v>44875</v>
      </c>
      <c r="G369" s="2">
        <v>44835</v>
      </c>
      <c r="H369" s="2">
        <v>45016</v>
      </c>
      <c r="I369">
        <v>15321.18</v>
      </c>
      <c r="J369">
        <v>6</v>
      </c>
      <c r="K369">
        <v>3</v>
      </c>
      <c r="L369">
        <v>0.03</v>
      </c>
      <c r="M369" t="s">
        <v>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91927.09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</row>
    <row r="370" spans="1:109" x14ac:dyDescent="0.25">
      <c r="A370">
        <v>59</v>
      </c>
      <c r="B370" t="s">
        <v>146</v>
      </c>
      <c r="C370" t="s">
        <v>200</v>
      </c>
      <c r="D370" s="2">
        <v>45017</v>
      </c>
      <c r="E370">
        <v>81898.679999999993</v>
      </c>
      <c r="F370" s="2">
        <v>45057</v>
      </c>
      <c r="G370" s="2">
        <v>45017</v>
      </c>
      <c r="H370" s="2">
        <v>45199</v>
      </c>
      <c r="I370">
        <v>13649.78</v>
      </c>
      <c r="J370">
        <v>6</v>
      </c>
      <c r="K370">
        <v>4</v>
      </c>
      <c r="L370">
        <v>0.03</v>
      </c>
      <c r="M370" t="s">
        <v>201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81898.679999999993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</row>
    <row r="371" spans="1:109" x14ac:dyDescent="0.25">
      <c r="A371">
        <v>59</v>
      </c>
      <c r="B371" t="s">
        <v>146</v>
      </c>
      <c r="C371" t="s">
        <v>200</v>
      </c>
      <c r="D371" s="2">
        <v>45200</v>
      </c>
      <c r="E371">
        <v>72964.28</v>
      </c>
      <c r="F371" s="2">
        <v>45240</v>
      </c>
      <c r="G371" s="2">
        <v>45200</v>
      </c>
      <c r="H371" s="2">
        <v>45382</v>
      </c>
      <c r="I371">
        <v>12160.71</v>
      </c>
      <c r="J371">
        <v>6</v>
      </c>
      <c r="K371">
        <v>5</v>
      </c>
      <c r="L371">
        <v>0.03</v>
      </c>
      <c r="M371" t="s">
        <v>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72964.28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</row>
    <row r="372" spans="1:109" x14ac:dyDescent="0.25">
      <c r="A372">
        <v>59</v>
      </c>
      <c r="B372" t="s">
        <v>146</v>
      </c>
      <c r="C372" t="s">
        <v>200</v>
      </c>
      <c r="D372" s="2">
        <v>45383</v>
      </c>
      <c r="E372">
        <v>65004.54</v>
      </c>
      <c r="F372" s="2">
        <v>45423</v>
      </c>
      <c r="G372" s="2">
        <v>45383</v>
      </c>
      <c r="H372" s="2">
        <v>45565</v>
      </c>
      <c r="I372">
        <v>10834.09</v>
      </c>
      <c r="J372">
        <v>6</v>
      </c>
      <c r="K372">
        <v>6</v>
      </c>
      <c r="L372">
        <v>0.03</v>
      </c>
      <c r="M372" t="s">
        <v>201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65004.54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</row>
    <row r="373" spans="1:109" x14ac:dyDescent="0.25">
      <c r="A373">
        <v>59</v>
      </c>
      <c r="B373" t="s">
        <v>146</v>
      </c>
      <c r="C373" t="s">
        <v>200</v>
      </c>
      <c r="D373" s="2">
        <v>45566</v>
      </c>
      <c r="E373">
        <v>57913.14</v>
      </c>
      <c r="F373" s="2">
        <v>45606</v>
      </c>
      <c r="G373" s="2">
        <v>45566</v>
      </c>
      <c r="H373" s="2">
        <v>45747</v>
      </c>
      <c r="I373">
        <v>9652.19</v>
      </c>
      <c r="J373">
        <v>6</v>
      </c>
      <c r="K373">
        <v>7</v>
      </c>
      <c r="L373">
        <v>0.03</v>
      </c>
      <c r="M373" t="s">
        <v>201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57913.14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09" x14ac:dyDescent="0.25">
      <c r="A374">
        <v>59</v>
      </c>
      <c r="B374" t="s">
        <v>146</v>
      </c>
      <c r="C374" t="s">
        <v>200</v>
      </c>
      <c r="D374" s="2">
        <v>45748</v>
      </c>
      <c r="E374">
        <v>51595.34</v>
      </c>
      <c r="F374" s="2">
        <v>45788</v>
      </c>
      <c r="G374" s="2">
        <v>45748</v>
      </c>
      <c r="H374" s="2">
        <v>45930</v>
      </c>
      <c r="I374">
        <v>8599.2199999999993</v>
      </c>
      <c r="J374">
        <v>6</v>
      </c>
      <c r="K374">
        <v>8</v>
      </c>
      <c r="L374">
        <v>0.03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51595.34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09" x14ac:dyDescent="0.25">
      <c r="A375">
        <v>59</v>
      </c>
      <c r="B375" t="s">
        <v>146</v>
      </c>
      <c r="C375" t="s">
        <v>200</v>
      </c>
      <c r="D375" s="2">
        <v>45931</v>
      </c>
      <c r="E375">
        <v>45966.76</v>
      </c>
      <c r="F375" s="2">
        <v>45971</v>
      </c>
      <c r="G375" s="2">
        <v>45931</v>
      </c>
      <c r="H375" s="2">
        <v>46112</v>
      </c>
      <c r="I375">
        <v>7661.13</v>
      </c>
      <c r="J375">
        <v>6</v>
      </c>
      <c r="K375">
        <v>9</v>
      </c>
      <c r="L375">
        <v>0.03</v>
      </c>
      <c r="M375" t="s">
        <v>201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45966.76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</row>
    <row r="376" spans="1:109" x14ac:dyDescent="0.25">
      <c r="A376">
        <v>59</v>
      </c>
      <c r="B376" t="s">
        <v>146</v>
      </c>
      <c r="C376" t="s">
        <v>200</v>
      </c>
      <c r="D376" s="2">
        <v>46113</v>
      </c>
      <c r="E376">
        <v>40952.199999999997</v>
      </c>
      <c r="F376" s="2">
        <v>46153</v>
      </c>
      <c r="G376" s="2">
        <v>46113</v>
      </c>
      <c r="H376" s="2">
        <v>46295</v>
      </c>
      <c r="I376">
        <v>6825.37</v>
      </c>
      <c r="J376">
        <v>6</v>
      </c>
      <c r="K376">
        <v>10</v>
      </c>
      <c r="L376">
        <v>0.03</v>
      </c>
      <c r="M376" t="s">
        <v>201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40952.199999999997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</row>
    <row r="377" spans="1:109" x14ac:dyDescent="0.25">
      <c r="A377">
        <v>59</v>
      </c>
      <c r="B377" t="s">
        <v>146</v>
      </c>
      <c r="C377" t="s">
        <v>200</v>
      </c>
      <c r="D377" s="2">
        <v>46296</v>
      </c>
      <c r="E377">
        <v>36484.69</v>
      </c>
      <c r="F377" s="2">
        <v>46336</v>
      </c>
      <c r="G377" s="2">
        <v>46296</v>
      </c>
      <c r="H377" s="2">
        <v>46477</v>
      </c>
      <c r="I377">
        <v>6080.78</v>
      </c>
      <c r="J377">
        <v>6</v>
      </c>
      <c r="K377">
        <v>11</v>
      </c>
      <c r="L377">
        <v>0.03</v>
      </c>
      <c r="M377" t="s">
        <v>201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36484.69</v>
      </c>
      <c r="DE377">
        <v>0</v>
      </c>
    </row>
    <row r="378" spans="1:109" x14ac:dyDescent="0.25">
      <c r="A378">
        <v>60</v>
      </c>
      <c r="B378" t="s">
        <v>149</v>
      </c>
      <c r="C378" t="s">
        <v>197</v>
      </c>
      <c r="D378" s="2">
        <v>44136</v>
      </c>
      <c r="E378">
        <v>8000</v>
      </c>
      <c r="F378" s="2">
        <v>44176</v>
      </c>
      <c r="G378" s="2">
        <v>44136</v>
      </c>
      <c r="H378" s="2">
        <v>44500</v>
      </c>
      <c r="I378">
        <v>666.67</v>
      </c>
      <c r="J378">
        <v>12</v>
      </c>
      <c r="K378">
        <v>0</v>
      </c>
      <c r="L378">
        <v>0.05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09" x14ac:dyDescent="0.25">
      <c r="A379">
        <v>60</v>
      </c>
      <c r="B379" t="s">
        <v>149</v>
      </c>
      <c r="C379" t="s">
        <v>197</v>
      </c>
      <c r="D379" s="2">
        <v>44501</v>
      </c>
      <c r="E379">
        <v>7652.77</v>
      </c>
      <c r="F379" s="2">
        <v>44541</v>
      </c>
      <c r="G379" s="2">
        <v>44501</v>
      </c>
      <c r="H379" s="2">
        <v>44865</v>
      </c>
      <c r="I379">
        <v>637.73</v>
      </c>
      <c r="J379">
        <v>12</v>
      </c>
      <c r="K379">
        <v>1</v>
      </c>
      <c r="L379">
        <v>0.03</v>
      </c>
      <c r="M379" t="s">
        <v>201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7652.77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09" x14ac:dyDescent="0.25">
      <c r="A380">
        <v>60</v>
      </c>
      <c r="B380" t="s">
        <v>149</v>
      </c>
      <c r="C380" t="s">
        <v>197</v>
      </c>
      <c r="D380" s="2">
        <v>44866</v>
      </c>
      <c r="E380">
        <v>7320.6</v>
      </c>
      <c r="F380" s="2">
        <v>44906</v>
      </c>
      <c r="G380" s="2">
        <v>44866</v>
      </c>
      <c r="H380" s="2">
        <v>45230</v>
      </c>
      <c r="I380">
        <v>610.04999999999995</v>
      </c>
      <c r="J380">
        <v>12</v>
      </c>
      <c r="K380">
        <v>2</v>
      </c>
      <c r="L380">
        <v>0.03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7320.6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09" x14ac:dyDescent="0.25">
      <c r="A381">
        <v>60</v>
      </c>
      <c r="B381" t="s">
        <v>149</v>
      </c>
      <c r="C381" t="s">
        <v>197</v>
      </c>
      <c r="D381" s="2">
        <v>45231</v>
      </c>
      <c r="E381">
        <v>7002.86</v>
      </c>
      <c r="F381" s="2">
        <v>45271</v>
      </c>
      <c r="G381" s="2">
        <v>45231</v>
      </c>
      <c r="H381" s="2">
        <v>45596</v>
      </c>
      <c r="I381">
        <v>583.57000000000005</v>
      </c>
      <c r="J381">
        <v>12</v>
      </c>
      <c r="K381">
        <v>3</v>
      </c>
      <c r="L381">
        <v>0.03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7002.86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09" x14ac:dyDescent="0.25">
      <c r="A382">
        <v>60</v>
      </c>
      <c r="B382" t="s">
        <v>149</v>
      </c>
      <c r="C382" t="s">
        <v>197</v>
      </c>
      <c r="D382" s="2">
        <v>45597</v>
      </c>
      <c r="E382">
        <v>6698.9</v>
      </c>
      <c r="F382" s="2">
        <v>45637</v>
      </c>
      <c r="G382" s="2">
        <v>45597</v>
      </c>
      <c r="H382" s="2">
        <v>45961</v>
      </c>
      <c r="I382">
        <v>558.24</v>
      </c>
      <c r="J382">
        <v>12</v>
      </c>
      <c r="K382">
        <v>4</v>
      </c>
      <c r="L382">
        <v>0.03</v>
      </c>
      <c r="M382" t="s">
        <v>201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6698.9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09" x14ac:dyDescent="0.25">
      <c r="A383">
        <v>60</v>
      </c>
      <c r="B383" t="s">
        <v>149</v>
      </c>
      <c r="C383" t="s">
        <v>197</v>
      </c>
      <c r="D383" s="2">
        <v>45962</v>
      </c>
      <c r="E383">
        <v>6408.14</v>
      </c>
      <c r="F383" s="2">
        <v>46002</v>
      </c>
      <c r="G383" s="2">
        <v>45962</v>
      </c>
      <c r="H383" s="2">
        <v>46326</v>
      </c>
      <c r="I383">
        <v>534.01</v>
      </c>
      <c r="J383">
        <v>12</v>
      </c>
      <c r="K383">
        <v>5</v>
      </c>
      <c r="L383">
        <v>0.03</v>
      </c>
      <c r="M383" t="s">
        <v>201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6408.14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</row>
    <row r="384" spans="1:109" x14ac:dyDescent="0.25">
      <c r="A384">
        <v>60</v>
      </c>
      <c r="B384" t="s">
        <v>149</v>
      </c>
      <c r="C384" t="s">
        <v>197</v>
      </c>
      <c r="D384" s="2">
        <v>46327</v>
      </c>
      <c r="E384">
        <v>6130</v>
      </c>
      <c r="F384" s="2">
        <v>46367</v>
      </c>
      <c r="G384" s="2">
        <v>46327</v>
      </c>
      <c r="H384" s="2">
        <v>46691</v>
      </c>
      <c r="I384">
        <v>510.83</v>
      </c>
      <c r="J384">
        <v>12</v>
      </c>
      <c r="K384">
        <v>6</v>
      </c>
      <c r="L384">
        <v>0.03</v>
      </c>
      <c r="M384" t="s">
        <v>201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6130</v>
      </c>
    </row>
    <row r="385" spans="1:109" x14ac:dyDescent="0.25">
      <c r="A385">
        <v>61</v>
      </c>
      <c r="B385" t="s">
        <v>150</v>
      </c>
      <c r="C385" t="s">
        <v>199</v>
      </c>
      <c r="D385" s="2">
        <v>44136</v>
      </c>
      <c r="E385">
        <v>65000</v>
      </c>
      <c r="F385" s="2">
        <v>44176</v>
      </c>
      <c r="G385" s="2">
        <v>44136</v>
      </c>
      <c r="H385" s="2">
        <v>44500</v>
      </c>
      <c r="I385">
        <v>5416.67</v>
      </c>
      <c r="J385">
        <v>12</v>
      </c>
      <c r="K385">
        <v>0</v>
      </c>
      <c r="L385">
        <v>0.05</v>
      </c>
      <c r="M385" t="s">
        <v>201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 x14ac:dyDescent="0.25">
      <c r="A386">
        <v>61</v>
      </c>
      <c r="B386" t="s">
        <v>150</v>
      </c>
      <c r="C386" t="s">
        <v>199</v>
      </c>
      <c r="D386" s="2">
        <v>44501</v>
      </c>
      <c r="E386">
        <v>58203.96</v>
      </c>
      <c r="F386" s="2">
        <v>44541</v>
      </c>
      <c r="G386" s="2">
        <v>44501</v>
      </c>
      <c r="H386" s="2">
        <v>44865</v>
      </c>
      <c r="I386">
        <v>4850.33</v>
      </c>
      <c r="J386">
        <v>12</v>
      </c>
      <c r="K386">
        <v>1</v>
      </c>
      <c r="L386">
        <v>0.03</v>
      </c>
      <c r="M386" t="s">
        <v>201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58203.96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 x14ac:dyDescent="0.25">
      <c r="A387">
        <v>61</v>
      </c>
      <c r="B387" t="s">
        <v>150</v>
      </c>
      <c r="C387" t="s">
        <v>199</v>
      </c>
      <c r="D387" s="2">
        <v>44866</v>
      </c>
      <c r="E387">
        <v>52118.48</v>
      </c>
      <c r="F387" s="2">
        <v>44906</v>
      </c>
      <c r="G387" s="2">
        <v>44866</v>
      </c>
      <c r="H387" s="2">
        <v>45230</v>
      </c>
      <c r="I387">
        <v>4343.21</v>
      </c>
      <c r="J387">
        <v>12</v>
      </c>
      <c r="K387">
        <v>2</v>
      </c>
      <c r="L387">
        <v>0.03</v>
      </c>
      <c r="M387" t="s">
        <v>201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52118.48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 x14ac:dyDescent="0.25">
      <c r="A388">
        <v>61</v>
      </c>
      <c r="B388" t="s">
        <v>150</v>
      </c>
      <c r="C388" t="s">
        <v>199</v>
      </c>
      <c r="D388" s="2">
        <v>45231</v>
      </c>
      <c r="E388">
        <v>46669.26</v>
      </c>
      <c r="F388" s="2">
        <v>45271</v>
      </c>
      <c r="G388" s="2">
        <v>45231</v>
      </c>
      <c r="H388" s="2">
        <v>45596</v>
      </c>
      <c r="I388">
        <v>3889.1</v>
      </c>
      <c r="J388">
        <v>12</v>
      </c>
      <c r="K388">
        <v>3</v>
      </c>
      <c r="L388">
        <v>0.03</v>
      </c>
      <c r="M388" t="s">
        <v>201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46669.26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 x14ac:dyDescent="0.25">
      <c r="A389">
        <v>61</v>
      </c>
      <c r="B389" t="s">
        <v>150</v>
      </c>
      <c r="C389" t="s">
        <v>199</v>
      </c>
      <c r="D389" s="2">
        <v>45597</v>
      </c>
      <c r="E389">
        <v>41789.78</v>
      </c>
      <c r="F389" s="2">
        <v>45637</v>
      </c>
      <c r="G389" s="2">
        <v>45597</v>
      </c>
      <c r="H389" s="2">
        <v>45961</v>
      </c>
      <c r="I389">
        <v>3482.48</v>
      </c>
      <c r="J389">
        <v>12</v>
      </c>
      <c r="K389">
        <v>4</v>
      </c>
      <c r="L389">
        <v>0.03</v>
      </c>
      <c r="M389" t="s">
        <v>201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41789.78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 x14ac:dyDescent="0.25">
      <c r="A390">
        <v>61</v>
      </c>
      <c r="B390" t="s">
        <v>150</v>
      </c>
      <c r="C390" t="s">
        <v>199</v>
      </c>
      <c r="D390" s="2">
        <v>45962</v>
      </c>
      <c r="E390">
        <v>37420.47</v>
      </c>
      <c r="F390" s="2">
        <v>46002</v>
      </c>
      <c r="G390" s="2">
        <v>45962</v>
      </c>
      <c r="H390" s="2">
        <v>46326</v>
      </c>
      <c r="I390">
        <v>3118.37</v>
      </c>
      <c r="J390">
        <v>12</v>
      </c>
      <c r="K390">
        <v>5</v>
      </c>
      <c r="L390">
        <v>0.03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37420.47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</row>
    <row r="391" spans="1:109" x14ac:dyDescent="0.25">
      <c r="A391">
        <v>61</v>
      </c>
      <c r="B391" t="s">
        <v>150</v>
      </c>
      <c r="C391" t="s">
        <v>199</v>
      </c>
      <c r="D391" s="2">
        <v>46327</v>
      </c>
      <c r="E391">
        <v>33507.99</v>
      </c>
      <c r="F391" s="2">
        <v>46367</v>
      </c>
      <c r="G391" s="2">
        <v>46327</v>
      </c>
      <c r="H391" s="2">
        <v>46691</v>
      </c>
      <c r="I391">
        <v>2792.33</v>
      </c>
      <c r="J391">
        <v>12</v>
      </c>
      <c r="K391">
        <v>6</v>
      </c>
      <c r="L391">
        <v>0.03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33507.99</v>
      </c>
    </row>
    <row r="392" spans="1:109" x14ac:dyDescent="0.25">
      <c r="A392">
        <v>62</v>
      </c>
      <c r="B392" t="s">
        <v>151</v>
      </c>
      <c r="C392" t="s">
        <v>196</v>
      </c>
      <c r="D392" s="2">
        <v>44136</v>
      </c>
      <c r="E392">
        <v>220000</v>
      </c>
      <c r="F392" s="2">
        <v>44176</v>
      </c>
      <c r="G392" s="2">
        <v>44136</v>
      </c>
      <c r="H392" s="2">
        <v>44500</v>
      </c>
      <c r="I392">
        <v>18333.330000000002</v>
      </c>
      <c r="J392">
        <v>12</v>
      </c>
      <c r="K392">
        <v>0</v>
      </c>
      <c r="L392">
        <v>0.05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 x14ac:dyDescent="0.25">
      <c r="A393">
        <v>62</v>
      </c>
      <c r="B393" t="s">
        <v>151</v>
      </c>
      <c r="C393" t="s">
        <v>196</v>
      </c>
      <c r="D393" s="2">
        <v>44501</v>
      </c>
      <c r="E393">
        <v>202244.25</v>
      </c>
      <c r="F393" s="2">
        <v>44541</v>
      </c>
      <c r="G393" s="2">
        <v>44501</v>
      </c>
      <c r="H393" s="2">
        <v>44865</v>
      </c>
      <c r="I393">
        <v>16853.689999999999</v>
      </c>
      <c r="J393">
        <v>12</v>
      </c>
      <c r="K393">
        <v>1</v>
      </c>
      <c r="L393">
        <v>0.03</v>
      </c>
      <c r="M393" t="s">
        <v>201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202244.25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 x14ac:dyDescent="0.25">
      <c r="A394">
        <v>62</v>
      </c>
      <c r="B394" t="s">
        <v>151</v>
      </c>
      <c r="C394" t="s">
        <v>196</v>
      </c>
      <c r="D394" s="2">
        <v>44866</v>
      </c>
      <c r="E394">
        <v>185921.53</v>
      </c>
      <c r="F394" s="2">
        <v>44906</v>
      </c>
      <c r="G394" s="2">
        <v>44866</v>
      </c>
      <c r="H394" s="2">
        <v>45230</v>
      </c>
      <c r="I394">
        <v>15493.46</v>
      </c>
      <c r="J394">
        <v>12</v>
      </c>
      <c r="K394">
        <v>2</v>
      </c>
      <c r="L394">
        <v>0.03</v>
      </c>
      <c r="M394" t="s">
        <v>201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185921.53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 x14ac:dyDescent="0.25">
      <c r="A395">
        <v>62</v>
      </c>
      <c r="B395" t="s">
        <v>151</v>
      </c>
      <c r="C395" t="s">
        <v>196</v>
      </c>
      <c r="D395" s="2">
        <v>45231</v>
      </c>
      <c r="E395">
        <v>170916.18</v>
      </c>
      <c r="F395" s="2">
        <v>45271</v>
      </c>
      <c r="G395" s="2">
        <v>45231</v>
      </c>
      <c r="H395" s="2">
        <v>45596</v>
      </c>
      <c r="I395">
        <v>14243.01</v>
      </c>
      <c r="J395">
        <v>12</v>
      </c>
      <c r="K395">
        <v>3</v>
      </c>
      <c r="L395">
        <v>0.03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170916.18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</row>
    <row r="396" spans="1:109" x14ac:dyDescent="0.25">
      <c r="A396">
        <v>62</v>
      </c>
      <c r="B396" t="s">
        <v>151</v>
      </c>
      <c r="C396" t="s">
        <v>196</v>
      </c>
      <c r="D396" s="2">
        <v>45597</v>
      </c>
      <c r="E396">
        <v>157121.88</v>
      </c>
      <c r="F396" s="2">
        <v>45637</v>
      </c>
      <c r="G396" s="2">
        <v>45597</v>
      </c>
      <c r="H396" s="2">
        <v>45961</v>
      </c>
      <c r="I396">
        <v>13093.49</v>
      </c>
      <c r="J396">
        <v>12</v>
      </c>
      <c r="K396">
        <v>4</v>
      </c>
      <c r="L396">
        <v>0.03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157121.88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</row>
    <row r="397" spans="1:109" x14ac:dyDescent="0.25">
      <c r="A397">
        <v>62</v>
      </c>
      <c r="B397" t="s">
        <v>151</v>
      </c>
      <c r="C397" t="s">
        <v>196</v>
      </c>
      <c r="D397" s="2">
        <v>45962</v>
      </c>
      <c r="E397">
        <v>144440.89000000001</v>
      </c>
      <c r="F397" s="2">
        <v>46002</v>
      </c>
      <c r="G397" s="2">
        <v>45962</v>
      </c>
      <c r="H397" s="2">
        <v>46326</v>
      </c>
      <c r="I397">
        <v>12036.74</v>
      </c>
      <c r="J397">
        <v>12</v>
      </c>
      <c r="K397">
        <v>5</v>
      </c>
      <c r="L397">
        <v>0.03</v>
      </c>
      <c r="M397" t="s">
        <v>201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144440.89000000001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</row>
    <row r="398" spans="1:109" x14ac:dyDescent="0.25">
      <c r="A398">
        <v>62</v>
      </c>
      <c r="B398" t="s">
        <v>151</v>
      </c>
      <c r="C398" t="s">
        <v>196</v>
      </c>
      <c r="D398" s="2">
        <v>46327</v>
      </c>
      <c r="E398">
        <v>132783.35999999999</v>
      </c>
      <c r="F398" s="2">
        <v>46367</v>
      </c>
      <c r="G398" s="2">
        <v>46327</v>
      </c>
      <c r="H398" s="2">
        <v>46691</v>
      </c>
      <c r="I398">
        <v>11065.28</v>
      </c>
      <c r="J398">
        <v>12</v>
      </c>
      <c r="K398">
        <v>6</v>
      </c>
      <c r="L398">
        <v>0.03</v>
      </c>
      <c r="M398" t="s">
        <v>201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132783.35999999999</v>
      </c>
    </row>
    <row r="399" spans="1:109" x14ac:dyDescent="0.25">
      <c r="A399">
        <v>63</v>
      </c>
      <c r="B399" t="s">
        <v>134</v>
      </c>
      <c r="C399" t="s">
        <v>197</v>
      </c>
      <c r="D399" s="2">
        <v>44136</v>
      </c>
      <c r="E399">
        <v>20000</v>
      </c>
      <c r="F399" s="2">
        <v>44176</v>
      </c>
      <c r="G399" s="2">
        <v>44136</v>
      </c>
      <c r="H399" s="2">
        <v>44500</v>
      </c>
      <c r="I399">
        <v>1666.67</v>
      </c>
      <c r="J399">
        <v>12</v>
      </c>
      <c r="K399">
        <v>0</v>
      </c>
      <c r="L399">
        <v>0.05</v>
      </c>
      <c r="M399" t="s">
        <v>201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</row>
    <row r="400" spans="1:109" x14ac:dyDescent="0.25">
      <c r="A400">
        <v>63</v>
      </c>
      <c r="B400" t="s">
        <v>134</v>
      </c>
      <c r="C400" t="s">
        <v>197</v>
      </c>
      <c r="D400" s="2">
        <v>44501</v>
      </c>
      <c r="E400">
        <v>19131.91</v>
      </c>
      <c r="F400" s="2">
        <v>44541</v>
      </c>
      <c r="G400" s="2">
        <v>44501</v>
      </c>
      <c r="H400" s="2">
        <v>44865</v>
      </c>
      <c r="I400">
        <v>1594.33</v>
      </c>
      <c r="J400">
        <v>12</v>
      </c>
      <c r="K400">
        <v>1</v>
      </c>
      <c r="L400">
        <v>0.03</v>
      </c>
      <c r="M400" t="s">
        <v>201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19131.91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</row>
    <row r="401" spans="1:109" x14ac:dyDescent="0.25">
      <c r="A401">
        <v>63</v>
      </c>
      <c r="B401" t="s">
        <v>134</v>
      </c>
      <c r="C401" t="s">
        <v>197</v>
      </c>
      <c r="D401" s="2">
        <v>44866</v>
      </c>
      <c r="E401">
        <v>18301.509999999998</v>
      </c>
      <c r="F401" s="2">
        <v>44906</v>
      </c>
      <c r="G401" s="2">
        <v>44866</v>
      </c>
      <c r="H401" s="2">
        <v>45230</v>
      </c>
      <c r="I401">
        <v>1525.13</v>
      </c>
      <c r="J401">
        <v>12</v>
      </c>
      <c r="K401">
        <v>2</v>
      </c>
      <c r="L401">
        <v>0.03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18301.509999999998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09" x14ac:dyDescent="0.25">
      <c r="A402">
        <v>63</v>
      </c>
      <c r="B402" t="s">
        <v>134</v>
      </c>
      <c r="C402" t="s">
        <v>197</v>
      </c>
      <c r="D402" s="2">
        <v>45231</v>
      </c>
      <c r="E402">
        <v>17507.150000000001</v>
      </c>
      <c r="F402" s="2">
        <v>45271</v>
      </c>
      <c r="G402" s="2">
        <v>45231</v>
      </c>
      <c r="H402" s="2">
        <v>45596</v>
      </c>
      <c r="I402">
        <v>1458.93</v>
      </c>
      <c r="J402">
        <v>12</v>
      </c>
      <c r="K402">
        <v>3</v>
      </c>
      <c r="L402">
        <v>0.03</v>
      </c>
      <c r="M402" t="s">
        <v>201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17507.150000000001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09" x14ac:dyDescent="0.25">
      <c r="A403">
        <v>63</v>
      </c>
      <c r="B403" t="s">
        <v>134</v>
      </c>
      <c r="C403" t="s">
        <v>197</v>
      </c>
      <c r="D403" s="2">
        <v>45597</v>
      </c>
      <c r="E403">
        <v>16747.259999999998</v>
      </c>
      <c r="F403" s="2">
        <v>45637</v>
      </c>
      <c r="G403" s="2">
        <v>45597</v>
      </c>
      <c r="H403" s="2">
        <v>45961</v>
      </c>
      <c r="I403">
        <v>1395.61</v>
      </c>
      <c r="J403">
        <v>12</v>
      </c>
      <c r="K403">
        <v>4</v>
      </c>
      <c r="L403">
        <v>0.03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16747.259999999998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09" x14ac:dyDescent="0.25">
      <c r="A404">
        <v>63</v>
      </c>
      <c r="B404" t="s">
        <v>134</v>
      </c>
      <c r="C404" t="s">
        <v>197</v>
      </c>
      <c r="D404" s="2">
        <v>45962</v>
      </c>
      <c r="E404">
        <v>16020.36</v>
      </c>
      <c r="F404" s="2">
        <v>46002</v>
      </c>
      <c r="G404" s="2">
        <v>45962</v>
      </c>
      <c r="H404" s="2">
        <v>46326</v>
      </c>
      <c r="I404">
        <v>1335.03</v>
      </c>
      <c r="J404">
        <v>12</v>
      </c>
      <c r="K404">
        <v>5</v>
      </c>
      <c r="L404">
        <v>0.03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16020.36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</row>
    <row r="405" spans="1:109" x14ac:dyDescent="0.25">
      <c r="A405">
        <v>63</v>
      </c>
      <c r="B405" t="s">
        <v>134</v>
      </c>
      <c r="C405" t="s">
        <v>197</v>
      </c>
      <c r="D405" s="2">
        <v>46327</v>
      </c>
      <c r="E405">
        <v>15325.01</v>
      </c>
      <c r="F405" s="2">
        <v>46367</v>
      </c>
      <c r="G405" s="2">
        <v>46327</v>
      </c>
      <c r="H405" s="2">
        <v>46691</v>
      </c>
      <c r="I405">
        <v>1277.08</v>
      </c>
      <c r="J405">
        <v>12</v>
      </c>
      <c r="K405">
        <v>6</v>
      </c>
      <c r="L405">
        <v>0.03</v>
      </c>
      <c r="M405" t="s">
        <v>201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15325.01</v>
      </c>
    </row>
    <row r="406" spans="1:109" x14ac:dyDescent="0.25">
      <c r="A406">
        <v>65</v>
      </c>
      <c r="B406" t="s">
        <v>152</v>
      </c>
      <c r="C406" t="s">
        <v>196</v>
      </c>
      <c r="D406" s="2">
        <v>44136</v>
      </c>
      <c r="E406">
        <v>50000</v>
      </c>
      <c r="F406" s="2">
        <v>44176</v>
      </c>
      <c r="G406" s="2">
        <v>44136</v>
      </c>
      <c r="H406" s="2">
        <v>44500</v>
      </c>
      <c r="I406">
        <v>4166.67</v>
      </c>
      <c r="J406">
        <v>12</v>
      </c>
      <c r="K406">
        <v>0</v>
      </c>
      <c r="L406">
        <v>0.05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</row>
    <row r="407" spans="1:109" x14ac:dyDescent="0.25">
      <c r="A407">
        <v>65</v>
      </c>
      <c r="B407" t="s">
        <v>152</v>
      </c>
      <c r="C407" t="s">
        <v>196</v>
      </c>
      <c r="D407" s="2">
        <v>44501</v>
      </c>
      <c r="E407">
        <v>45964.6</v>
      </c>
      <c r="F407" s="2">
        <v>44541</v>
      </c>
      <c r="G407" s="2">
        <v>44501</v>
      </c>
      <c r="H407" s="2">
        <v>44865</v>
      </c>
      <c r="I407">
        <v>3830.38</v>
      </c>
      <c r="J407">
        <v>12</v>
      </c>
      <c r="K407">
        <v>1</v>
      </c>
      <c r="L407">
        <v>0.03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45964.6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</row>
    <row r="408" spans="1:109" x14ac:dyDescent="0.25">
      <c r="A408">
        <v>65</v>
      </c>
      <c r="B408" t="s">
        <v>152</v>
      </c>
      <c r="C408" t="s">
        <v>196</v>
      </c>
      <c r="D408" s="2">
        <v>44866</v>
      </c>
      <c r="E408">
        <v>42254.89</v>
      </c>
      <c r="F408" s="2">
        <v>44906</v>
      </c>
      <c r="G408" s="2">
        <v>44866</v>
      </c>
      <c r="H408" s="2">
        <v>45230</v>
      </c>
      <c r="I408">
        <v>3521.24</v>
      </c>
      <c r="J408">
        <v>12</v>
      </c>
      <c r="K408">
        <v>2</v>
      </c>
      <c r="L408">
        <v>0.03</v>
      </c>
      <c r="M408" t="s">
        <v>201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42254.89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09" x14ac:dyDescent="0.25">
      <c r="A409">
        <v>65</v>
      </c>
      <c r="B409" t="s">
        <v>152</v>
      </c>
      <c r="C409" t="s">
        <v>196</v>
      </c>
      <c r="D409" s="2">
        <v>45231</v>
      </c>
      <c r="E409">
        <v>38844.589999999997</v>
      </c>
      <c r="F409" s="2">
        <v>45271</v>
      </c>
      <c r="G409" s="2">
        <v>45231</v>
      </c>
      <c r="H409" s="2">
        <v>45596</v>
      </c>
      <c r="I409">
        <v>3237.05</v>
      </c>
      <c r="J409">
        <v>12</v>
      </c>
      <c r="K409">
        <v>3</v>
      </c>
      <c r="L409">
        <v>0.03</v>
      </c>
      <c r="M409" t="s">
        <v>201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38844.589999999997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09" x14ac:dyDescent="0.25">
      <c r="A410">
        <v>65</v>
      </c>
      <c r="B410" t="s">
        <v>152</v>
      </c>
      <c r="C410" t="s">
        <v>196</v>
      </c>
      <c r="D410" s="2">
        <v>45597</v>
      </c>
      <c r="E410">
        <v>35709.519999999997</v>
      </c>
      <c r="F410" s="2">
        <v>45637</v>
      </c>
      <c r="G410" s="2">
        <v>45597</v>
      </c>
      <c r="H410" s="2">
        <v>45961</v>
      </c>
      <c r="I410">
        <v>2975.79</v>
      </c>
      <c r="J410">
        <v>12</v>
      </c>
      <c r="K410">
        <v>4</v>
      </c>
      <c r="L410">
        <v>0.03</v>
      </c>
      <c r="M410" t="s">
        <v>201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35709.519999999997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09" x14ac:dyDescent="0.25">
      <c r="A411">
        <v>65</v>
      </c>
      <c r="B411" t="s">
        <v>152</v>
      </c>
      <c r="C411" t="s">
        <v>196</v>
      </c>
      <c r="D411" s="2">
        <v>45962</v>
      </c>
      <c r="E411">
        <v>32827.480000000003</v>
      </c>
      <c r="F411" s="2">
        <v>46002</v>
      </c>
      <c r="G411" s="2">
        <v>45962</v>
      </c>
      <c r="H411" s="2">
        <v>46326</v>
      </c>
      <c r="I411">
        <v>2735.62</v>
      </c>
      <c r="J411">
        <v>12</v>
      </c>
      <c r="K411">
        <v>5</v>
      </c>
      <c r="L411">
        <v>0.03</v>
      </c>
      <c r="M411" t="s">
        <v>201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32827.480000000003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</row>
    <row r="412" spans="1:109" x14ac:dyDescent="0.25">
      <c r="A412">
        <v>65</v>
      </c>
      <c r="B412" t="s">
        <v>152</v>
      </c>
      <c r="C412" t="s">
        <v>196</v>
      </c>
      <c r="D412" s="2">
        <v>46327</v>
      </c>
      <c r="E412">
        <v>30178.04</v>
      </c>
      <c r="F412" s="2">
        <v>46367</v>
      </c>
      <c r="G412" s="2">
        <v>46327</v>
      </c>
      <c r="H412" s="2">
        <v>46691</v>
      </c>
      <c r="I412">
        <v>2514.84</v>
      </c>
      <c r="J412">
        <v>12</v>
      </c>
      <c r="K412">
        <v>6</v>
      </c>
      <c r="L412">
        <v>0.03</v>
      </c>
      <c r="M412" t="s">
        <v>201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30178.04</v>
      </c>
    </row>
    <row r="413" spans="1:109" x14ac:dyDescent="0.25">
      <c r="A413">
        <v>66</v>
      </c>
      <c r="B413" t="s">
        <v>109</v>
      </c>
      <c r="C413" t="s">
        <v>196</v>
      </c>
      <c r="D413" s="2">
        <v>44166</v>
      </c>
      <c r="E413">
        <v>120000</v>
      </c>
      <c r="F413" s="2">
        <v>44206</v>
      </c>
      <c r="G413" s="2">
        <v>44166</v>
      </c>
      <c r="H413" s="2">
        <v>44530</v>
      </c>
      <c r="I413">
        <v>10000</v>
      </c>
      <c r="J413">
        <v>12</v>
      </c>
      <c r="K413">
        <v>0</v>
      </c>
      <c r="L413">
        <v>0.05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</row>
    <row r="414" spans="1:109" x14ac:dyDescent="0.25">
      <c r="A414">
        <v>66</v>
      </c>
      <c r="B414" t="s">
        <v>109</v>
      </c>
      <c r="C414" t="s">
        <v>196</v>
      </c>
      <c r="D414" s="2">
        <v>44531</v>
      </c>
      <c r="E414">
        <v>110315.04</v>
      </c>
      <c r="F414" s="2">
        <v>44571</v>
      </c>
      <c r="G414" s="2">
        <v>44531</v>
      </c>
      <c r="H414" s="2">
        <v>44895</v>
      </c>
      <c r="I414">
        <v>9192.92</v>
      </c>
      <c r="J414">
        <v>12</v>
      </c>
      <c r="K414">
        <v>1</v>
      </c>
      <c r="L414">
        <v>0.03</v>
      </c>
      <c r="M414" t="s">
        <v>201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110315.04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09" x14ac:dyDescent="0.25">
      <c r="A415">
        <v>66</v>
      </c>
      <c r="B415" t="s">
        <v>109</v>
      </c>
      <c r="C415" t="s">
        <v>196</v>
      </c>
      <c r="D415" s="2">
        <v>44896</v>
      </c>
      <c r="E415">
        <v>101411.74</v>
      </c>
      <c r="F415" s="2">
        <v>44936</v>
      </c>
      <c r="G415" s="2">
        <v>44896</v>
      </c>
      <c r="H415" s="2">
        <v>45260</v>
      </c>
      <c r="I415">
        <v>8450.98</v>
      </c>
      <c r="J415">
        <v>12</v>
      </c>
      <c r="K415">
        <v>2</v>
      </c>
      <c r="L415">
        <v>0.03</v>
      </c>
      <c r="M415" t="s">
        <v>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101411.74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 x14ac:dyDescent="0.25">
      <c r="A416">
        <v>66</v>
      </c>
      <c r="B416" t="s">
        <v>109</v>
      </c>
      <c r="C416" t="s">
        <v>196</v>
      </c>
      <c r="D416" s="2">
        <v>45261</v>
      </c>
      <c r="E416">
        <v>93227.01</v>
      </c>
      <c r="F416" s="2">
        <v>45301</v>
      </c>
      <c r="G416" s="2">
        <v>45261</v>
      </c>
      <c r="H416" s="2">
        <v>45626</v>
      </c>
      <c r="I416">
        <v>7768.92</v>
      </c>
      <c r="J416">
        <v>12</v>
      </c>
      <c r="K416">
        <v>3</v>
      </c>
      <c r="L416">
        <v>0.03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93227.01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</row>
    <row r="417" spans="1:109" x14ac:dyDescent="0.25">
      <c r="A417">
        <v>66</v>
      </c>
      <c r="B417" t="s">
        <v>109</v>
      </c>
      <c r="C417" t="s">
        <v>196</v>
      </c>
      <c r="D417" s="2">
        <v>45627</v>
      </c>
      <c r="E417">
        <v>85702.84</v>
      </c>
      <c r="F417" s="2">
        <v>45667</v>
      </c>
      <c r="G417" s="2">
        <v>45627</v>
      </c>
      <c r="H417" s="2">
        <v>45991</v>
      </c>
      <c r="I417">
        <v>7141.9</v>
      </c>
      <c r="J417">
        <v>12</v>
      </c>
      <c r="K417">
        <v>4</v>
      </c>
      <c r="L417">
        <v>0.03</v>
      </c>
      <c r="M417" t="s">
        <v>201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85702.84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</row>
    <row r="418" spans="1:109" x14ac:dyDescent="0.25">
      <c r="A418">
        <v>66</v>
      </c>
      <c r="B418" t="s">
        <v>109</v>
      </c>
      <c r="C418" t="s">
        <v>196</v>
      </c>
      <c r="D418" s="2">
        <v>45992</v>
      </c>
      <c r="E418">
        <v>78785.94</v>
      </c>
      <c r="F418" s="2">
        <v>46032</v>
      </c>
      <c r="G418" s="2">
        <v>45992</v>
      </c>
      <c r="H418" s="2">
        <v>46356</v>
      </c>
      <c r="I418">
        <v>6565.5</v>
      </c>
      <c r="J418">
        <v>12</v>
      </c>
      <c r="K418">
        <v>5</v>
      </c>
      <c r="L418">
        <v>0.03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78785.94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</row>
    <row r="419" spans="1:109" x14ac:dyDescent="0.25">
      <c r="A419">
        <v>66</v>
      </c>
      <c r="B419" t="s">
        <v>109</v>
      </c>
      <c r="C419" t="s">
        <v>196</v>
      </c>
      <c r="D419" s="2">
        <v>46357</v>
      </c>
      <c r="E419">
        <v>72427.289999999994</v>
      </c>
      <c r="F419" s="2">
        <v>46397</v>
      </c>
      <c r="G419" s="2">
        <v>46357</v>
      </c>
      <c r="H419" s="2">
        <v>46721</v>
      </c>
      <c r="I419">
        <v>6035.61</v>
      </c>
      <c r="J419">
        <v>12</v>
      </c>
      <c r="K419">
        <v>6</v>
      </c>
      <c r="L419">
        <v>0.03</v>
      </c>
      <c r="M419" t="s">
        <v>201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</row>
    <row r="420" spans="1:109" x14ac:dyDescent="0.25">
      <c r="A420">
        <v>67</v>
      </c>
      <c r="B420" t="s">
        <v>153</v>
      </c>
      <c r="C420" t="s">
        <v>198</v>
      </c>
      <c r="D420" s="2">
        <v>44166</v>
      </c>
      <c r="E420">
        <v>20000</v>
      </c>
      <c r="F420" s="2">
        <v>44206</v>
      </c>
      <c r="G420" s="2">
        <v>44166</v>
      </c>
      <c r="H420" s="2">
        <v>44530</v>
      </c>
      <c r="I420">
        <v>1666.67</v>
      </c>
      <c r="J420">
        <v>12</v>
      </c>
      <c r="K420">
        <v>0</v>
      </c>
      <c r="L420">
        <v>0.05</v>
      </c>
      <c r="M420" t="s">
        <v>201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</row>
    <row r="421" spans="1:109" x14ac:dyDescent="0.25">
      <c r="A421">
        <v>67</v>
      </c>
      <c r="B421" t="s">
        <v>153</v>
      </c>
      <c r="C421" t="s">
        <v>198</v>
      </c>
      <c r="D421" s="2">
        <v>44531</v>
      </c>
      <c r="E421">
        <v>19151.02</v>
      </c>
      <c r="F421" s="2">
        <v>44571</v>
      </c>
      <c r="G421" s="2">
        <v>44531</v>
      </c>
      <c r="H421" s="2">
        <v>44895</v>
      </c>
      <c r="I421">
        <v>1595.92</v>
      </c>
      <c r="J421">
        <v>12</v>
      </c>
      <c r="K421">
        <v>1</v>
      </c>
      <c r="L421">
        <v>0.03</v>
      </c>
      <c r="M421" t="s">
        <v>201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19151.02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</row>
    <row r="422" spans="1:109" x14ac:dyDescent="0.25">
      <c r="A422">
        <v>67</v>
      </c>
      <c r="B422" t="s">
        <v>153</v>
      </c>
      <c r="C422" t="s">
        <v>198</v>
      </c>
      <c r="D422" s="2">
        <v>44896</v>
      </c>
      <c r="E422">
        <v>18338.080000000002</v>
      </c>
      <c r="F422" s="2">
        <v>44936</v>
      </c>
      <c r="G422" s="2">
        <v>44896</v>
      </c>
      <c r="H422" s="2">
        <v>45260</v>
      </c>
      <c r="I422">
        <v>1528.17</v>
      </c>
      <c r="J422">
        <v>12</v>
      </c>
      <c r="K422">
        <v>2</v>
      </c>
      <c r="L422">
        <v>0.03</v>
      </c>
      <c r="M422" t="s">
        <v>201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18338.080000000002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09" x14ac:dyDescent="0.25">
      <c r="A423">
        <v>67</v>
      </c>
      <c r="B423" t="s">
        <v>153</v>
      </c>
      <c r="C423" t="s">
        <v>198</v>
      </c>
      <c r="D423" s="2">
        <v>45261</v>
      </c>
      <c r="E423">
        <v>17559.650000000001</v>
      </c>
      <c r="F423" s="2">
        <v>45301</v>
      </c>
      <c r="G423" s="2">
        <v>45261</v>
      </c>
      <c r="H423" s="2">
        <v>45626</v>
      </c>
      <c r="I423">
        <v>1463.3</v>
      </c>
      <c r="J423">
        <v>12</v>
      </c>
      <c r="K423">
        <v>3</v>
      </c>
      <c r="L423">
        <v>0.03</v>
      </c>
      <c r="M423" t="s">
        <v>201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17559.650000000001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09" x14ac:dyDescent="0.25">
      <c r="A424">
        <v>67</v>
      </c>
      <c r="B424" t="s">
        <v>153</v>
      </c>
      <c r="C424" t="s">
        <v>198</v>
      </c>
      <c r="D424" s="2">
        <v>45627</v>
      </c>
      <c r="E424">
        <v>16814.259999999998</v>
      </c>
      <c r="F424" s="2">
        <v>45667</v>
      </c>
      <c r="G424" s="2">
        <v>45627</v>
      </c>
      <c r="H424" s="2">
        <v>45991</v>
      </c>
      <c r="I424">
        <v>1401.19</v>
      </c>
      <c r="J424">
        <v>12</v>
      </c>
      <c r="K424">
        <v>4</v>
      </c>
      <c r="L424">
        <v>0.03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16814.259999999998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09" x14ac:dyDescent="0.25">
      <c r="A425">
        <v>67</v>
      </c>
      <c r="B425" t="s">
        <v>153</v>
      </c>
      <c r="C425" t="s">
        <v>198</v>
      </c>
      <c r="D425" s="2">
        <v>45992</v>
      </c>
      <c r="E425">
        <v>16100.51</v>
      </c>
      <c r="F425" s="2">
        <v>46032</v>
      </c>
      <c r="G425" s="2">
        <v>45992</v>
      </c>
      <c r="H425" s="2">
        <v>46356</v>
      </c>
      <c r="I425">
        <v>1341.71</v>
      </c>
      <c r="J425">
        <v>12</v>
      </c>
      <c r="K425">
        <v>5</v>
      </c>
      <c r="L425">
        <v>0.03</v>
      </c>
      <c r="M425" t="s">
        <v>201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16100.51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</row>
    <row r="426" spans="1:109" x14ac:dyDescent="0.25">
      <c r="A426">
        <v>67</v>
      </c>
      <c r="B426" t="s">
        <v>153</v>
      </c>
      <c r="C426" t="s">
        <v>198</v>
      </c>
      <c r="D426" s="2">
        <v>46357</v>
      </c>
      <c r="E426">
        <v>15417.06</v>
      </c>
      <c r="F426" s="2">
        <v>46397</v>
      </c>
      <c r="G426" s="2">
        <v>46357</v>
      </c>
      <c r="H426" s="2">
        <v>46721</v>
      </c>
      <c r="I426">
        <v>1284.75</v>
      </c>
      <c r="J426">
        <v>12</v>
      </c>
      <c r="K426">
        <v>6</v>
      </c>
      <c r="L426">
        <v>0.03</v>
      </c>
      <c r="M426" t="s">
        <v>201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</row>
    <row r="427" spans="1:109" x14ac:dyDescent="0.25">
      <c r="A427">
        <v>68</v>
      </c>
      <c r="B427" t="s">
        <v>154</v>
      </c>
      <c r="C427" t="s">
        <v>198</v>
      </c>
      <c r="D427" s="2">
        <v>44166</v>
      </c>
      <c r="E427">
        <v>30000</v>
      </c>
      <c r="F427" s="2">
        <v>44206</v>
      </c>
      <c r="G427" s="2">
        <v>44166</v>
      </c>
      <c r="H427" s="2">
        <v>44530</v>
      </c>
      <c r="I427">
        <v>2500</v>
      </c>
      <c r="J427">
        <v>12</v>
      </c>
      <c r="K427">
        <v>0</v>
      </c>
      <c r="L427">
        <v>0.05</v>
      </c>
      <c r="M427" t="s">
        <v>201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09" x14ac:dyDescent="0.25">
      <c r="A428">
        <v>68</v>
      </c>
      <c r="B428" t="s">
        <v>154</v>
      </c>
      <c r="C428" t="s">
        <v>198</v>
      </c>
      <c r="D428" s="2">
        <v>44531</v>
      </c>
      <c r="E428">
        <v>28726.53</v>
      </c>
      <c r="F428" s="2">
        <v>44571</v>
      </c>
      <c r="G428" s="2">
        <v>44531</v>
      </c>
      <c r="H428" s="2">
        <v>44895</v>
      </c>
      <c r="I428">
        <v>2393.88</v>
      </c>
      <c r="J428">
        <v>12</v>
      </c>
      <c r="K428">
        <v>1</v>
      </c>
      <c r="L428">
        <v>0.03</v>
      </c>
      <c r="M428" t="s">
        <v>201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28726.53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09" x14ac:dyDescent="0.25">
      <c r="A429">
        <v>68</v>
      </c>
      <c r="B429" t="s">
        <v>154</v>
      </c>
      <c r="C429" t="s">
        <v>198</v>
      </c>
      <c r="D429" s="2">
        <v>44896</v>
      </c>
      <c r="E429">
        <v>27507.119999999999</v>
      </c>
      <c r="F429" s="2">
        <v>44936</v>
      </c>
      <c r="G429" s="2">
        <v>44896</v>
      </c>
      <c r="H429" s="2">
        <v>45260</v>
      </c>
      <c r="I429">
        <v>2292.2600000000002</v>
      </c>
      <c r="J429">
        <v>12</v>
      </c>
      <c r="K429">
        <v>2</v>
      </c>
      <c r="L429">
        <v>0.03</v>
      </c>
      <c r="M429" t="s">
        <v>201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27507.119999999999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09" x14ac:dyDescent="0.25">
      <c r="A430">
        <v>68</v>
      </c>
      <c r="B430" t="s">
        <v>154</v>
      </c>
      <c r="C430" t="s">
        <v>198</v>
      </c>
      <c r="D430" s="2">
        <v>45261</v>
      </c>
      <c r="E430">
        <v>26339.47</v>
      </c>
      <c r="F430" s="2">
        <v>45301</v>
      </c>
      <c r="G430" s="2">
        <v>45261</v>
      </c>
      <c r="H430" s="2">
        <v>45626</v>
      </c>
      <c r="I430">
        <v>2194.96</v>
      </c>
      <c r="J430">
        <v>12</v>
      </c>
      <c r="K430">
        <v>3</v>
      </c>
      <c r="L430">
        <v>0.03</v>
      </c>
      <c r="M430" t="s">
        <v>201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26339.47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09" x14ac:dyDescent="0.25">
      <c r="A431">
        <v>68</v>
      </c>
      <c r="B431" t="s">
        <v>154</v>
      </c>
      <c r="C431" t="s">
        <v>198</v>
      </c>
      <c r="D431" s="2">
        <v>45627</v>
      </c>
      <c r="E431">
        <v>25221.39</v>
      </c>
      <c r="F431" s="2">
        <v>45667</v>
      </c>
      <c r="G431" s="2">
        <v>45627</v>
      </c>
      <c r="H431" s="2">
        <v>45991</v>
      </c>
      <c r="I431">
        <v>2101.7800000000002</v>
      </c>
      <c r="J431">
        <v>12</v>
      </c>
      <c r="K431">
        <v>4</v>
      </c>
      <c r="L431">
        <v>0.03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25221.39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09" x14ac:dyDescent="0.25">
      <c r="A432">
        <v>68</v>
      </c>
      <c r="B432" t="s">
        <v>154</v>
      </c>
      <c r="C432" t="s">
        <v>198</v>
      </c>
      <c r="D432" s="2">
        <v>45992</v>
      </c>
      <c r="E432">
        <v>24150.76</v>
      </c>
      <c r="F432" s="2">
        <v>46032</v>
      </c>
      <c r="G432" s="2">
        <v>45992</v>
      </c>
      <c r="H432" s="2">
        <v>46356</v>
      </c>
      <c r="I432">
        <v>2012.56</v>
      </c>
      <c r="J432">
        <v>12</v>
      </c>
      <c r="K432">
        <v>5</v>
      </c>
      <c r="L432">
        <v>0.03</v>
      </c>
      <c r="M432" t="s">
        <v>201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24150.76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</row>
    <row r="433" spans="1:109" x14ac:dyDescent="0.25">
      <c r="A433">
        <v>68</v>
      </c>
      <c r="B433" t="s">
        <v>154</v>
      </c>
      <c r="C433" t="s">
        <v>198</v>
      </c>
      <c r="D433" s="2">
        <v>46357</v>
      </c>
      <c r="E433">
        <v>23125.59</v>
      </c>
      <c r="F433" s="2">
        <v>46397</v>
      </c>
      <c r="G433" s="2">
        <v>46357</v>
      </c>
      <c r="H433" s="2">
        <v>46721</v>
      </c>
      <c r="I433">
        <v>1927.13</v>
      </c>
      <c r="J433">
        <v>12</v>
      </c>
      <c r="K433">
        <v>6</v>
      </c>
      <c r="L433">
        <v>0.03</v>
      </c>
      <c r="M433" t="s">
        <v>201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</row>
    <row r="434" spans="1:109" x14ac:dyDescent="0.25">
      <c r="A434">
        <v>69</v>
      </c>
      <c r="B434" t="s">
        <v>154</v>
      </c>
      <c r="C434" t="s">
        <v>198</v>
      </c>
      <c r="D434" s="2">
        <v>44166</v>
      </c>
      <c r="E434">
        <v>20000</v>
      </c>
      <c r="F434" s="2">
        <v>44206</v>
      </c>
      <c r="G434" s="2">
        <v>44166</v>
      </c>
      <c r="H434" s="2">
        <v>44530</v>
      </c>
      <c r="I434">
        <v>1666.67</v>
      </c>
      <c r="J434">
        <v>12</v>
      </c>
      <c r="K434">
        <v>0</v>
      </c>
      <c r="L434">
        <v>0.05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</row>
    <row r="435" spans="1:109" x14ac:dyDescent="0.25">
      <c r="A435">
        <v>69</v>
      </c>
      <c r="B435" t="s">
        <v>154</v>
      </c>
      <c r="C435" t="s">
        <v>198</v>
      </c>
      <c r="D435" s="2">
        <v>44531</v>
      </c>
      <c r="E435">
        <v>19151.02</v>
      </c>
      <c r="F435" s="2">
        <v>44571</v>
      </c>
      <c r="G435" s="2">
        <v>44531</v>
      </c>
      <c r="H435" s="2">
        <v>44895</v>
      </c>
      <c r="I435">
        <v>1595.92</v>
      </c>
      <c r="J435">
        <v>12</v>
      </c>
      <c r="K435">
        <v>1</v>
      </c>
      <c r="L435">
        <v>0.03</v>
      </c>
      <c r="M435" t="s">
        <v>201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19151.02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</row>
    <row r="436" spans="1:109" x14ac:dyDescent="0.25">
      <c r="A436">
        <v>69</v>
      </c>
      <c r="B436" t="s">
        <v>154</v>
      </c>
      <c r="C436" t="s">
        <v>198</v>
      </c>
      <c r="D436" s="2">
        <v>44896</v>
      </c>
      <c r="E436">
        <v>18338.080000000002</v>
      </c>
      <c r="F436" s="2">
        <v>44936</v>
      </c>
      <c r="G436" s="2">
        <v>44896</v>
      </c>
      <c r="H436" s="2">
        <v>45260</v>
      </c>
      <c r="I436">
        <v>1528.17</v>
      </c>
      <c r="J436">
        <v>12</v>
      </c>
      <c r="K436">
        <v>2</v>
      </c>
      <c r="L436">
        <v>0.03</v>
      </c>
      <c r="M436" t="s">
        <v>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18338.080000000002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 x14ac:dyDescent="0.25">
      <c r="A437">
        <v>69</v>
      </c>
      <c r="B437" t="s">
        <v>154</v>
      </c>
      <c r="C437" t="s">
        <v>198</v>
      </c>
      <c r="D437" s="2">
        <v>45261</v>
      </c>
      <c r="E437">
        <v>17559.650000000001</v>
      </c>
      <c r="F437" s="2">
        <v>45301</v>
      </c>
      <c r="G437" s="2">
        <v>45261</v>
      </c>
      <c r="H437" s="2">
        <v>45626</v>
      </c>
      <c r="I437">
        <v>1463.3</v>
      </c>
      <c r="J437">
        <v>12</v>
      </c>
      <c r="K437">
        <v>3</v>
      </c>
      <c r="L437">
        <v>0.03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17559.650000000001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 x14ac:dyDescent="0.25">
      <c r="A438">
        <v>69</v>
      </c>
      <c r="B438" t="s">
        <v>154</v>
      </c>
      <c r="C438" t="s">
        <v>198</v>
      </c>
      <c r="D438" s="2">
        <v>45627</v>
      </c>
      <c r="E438">
        <v>16814.259999999998</v>
      </c>
      <c r="F438" s="2">
        <v>45667</v>
      </c>
      <c r="G438" s="2">
        <v>45627</v>
      </c>
      <c r="H438" s="2">
        <v>45991</v>
      </c>
      <c r="I438">
        <v>1401.19</v>
      </c>
      <c r="J438">
        <v>12</v>
      </c>
      <c r="K438">
        <v>4</v>
      </c>
      <c r="L438">
        <v>0.03</v>
      </c>
      <c r="M438" t="s">
        <v>201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16814.259999999998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 x14ac:dyDescent="0.25">
      <c r="A439">
        <v>69</v>
      </c>
      <c r="B439" t="s">
        <v>154</v>
      </c>
      <c r="C439" t="s">
        <v>198</v>
      </c>
      <c r="D439" s="2">
        <v>45992</v>
      </c>
      <c r="E439">
        <v>16100.51</v>
      </c>
      <c r="F439" s="2">
        <v>46032</v>
      </c>
      <c r="G439" s="2">
        <v>45992</v>
      </c>
      <c r="H439" s="2">
        <v>46356</v>
      </c>
      <c r="I439">
        <v>1341.71</v>
      </c>
      <c r="J439">
        <v>12</v>
      </c>
      <c r="K439">
        <v>5</v>
      </c>
      <c r="L439">
        <v>0.03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16100.51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</row>
    <row r="440" spans="1:109" x14ac:dyDescent="0.25">
      <c r="A440">
        <v>69</v>
      </c>
      <c r="B440" t="s">
        <v>154</v>
      </c>
      <c r="C440" t="s">
        <v>198</v>
      </c>
      <c r="D440" s="2">
        <v>46357</v>
      </c>
      <c r="E440">
        <v>15417.06</v>
      </c>
      <c r="F440" s="2">
        <v>46397</v>
      </c>
      <c r="G440" s="2">
        <v>46357</v>
      </c>
      <c r="H440" s="2">
        <v>46721</v>
      </c>
      <c r="I440">
        <v>1284.75</v>
      </c>
      <c r="J440">
        <v>12</v>
      </c>
      <c r="K440">
        <v>6</v>
      </c>
      <c r="L440">
        <v>0.03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</row>
    <row r="441" spans="1:109" x14ac:dyDescent="0.25">
      <c r="A441">
        <v>70</v>
      </c>
      <c r="B441" t="s">
        <v>155</v>
      </c>
      <c r="C441" t="s">
        <v>200</v>
      </c>
      <c r="D441" s="2">
        <v>44136</v>
      </c>
      <c r="E441">
        <v>20000</v>
      </c>
      <c r="F441" s="2">
        <v>44176</v>
      </c>
      <c r="G441" s="2">
        <v>44136</v>
      </c>
      <c r="H441" s="2">
        <v>44561</v>
      </c>
      <c r="I441">
        <v>1428.57</v>
      </c>
      <c r="J441">
        <v>14</v>
      </c>
      <c r="K441">
        <v>0</v>
      </c>
      <c r="L441">
        <v>0.05</v>
      </c>
      <c r="M441" t="s">
        <v>201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 x14ac:dyDescent="0.25">
      <c r="A442">
        <v>70</v>
      </c>
      <c r="B442" t="s">
        <v>155</v>
      </c>
      <c r="C442" t="s">
        <v>200</v>
      </c>
      <c r="D442" s="2">
        <v>44562</v>
      </c>
      <c r="E442">
        <v>17818.18</v>
      </c>
      <c r="F442" s="2">
        <v>44602</v>
      </c>
      <c r="G442" s="2">
        <v>44562</v>
      </c>
      <c r="H442" s="2">
        <v>44985</v>
      </c>
      <c r="I442">
        <v>1272.73</v>
      </c>
      <c r="J442">
        <v>14</v>
      </c>
      <c r="K442">
        <v>1</v>
      </c>
      <c r="L442">
        <v>0.03</v>
      </c>
      <c r="M442" t="s">
        <v>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17818.18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 x14ac:dyDescent="0.25">
      <c r="A443">
        <v>70</v>
      </c>
      <c r="B443" t="s">
        <v>155</v>
      </c>
      <c r="C443" t="s">
        <v>200</v>
      </c>
      <c r="D443" s="2">
        <v>44986</v>
      </c>
      <c r="E443">
        <v>15874.38</v>
      </c>
      <c r="F443" s="2">
        <v>45026</v>
      </c>
      <c r="G443" s="2">
        <v>44986</v>
      </c>
      <c r="H443" s="2">
        <v>45412</v>
      </c>
      <c r="I443">
        <v>1133.8800000000001</v>
      </c>
      <c r="J443">
        <v>14</v>
      </c>
      <c r="K443">
        <v>2</v>
      </c>
      <c r="L443">
        <v>0.03</v>
      </c>
      <c r="M443" t="s">
        <v>201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15874.38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 x14ac:dyDescent="0.25">
      <c r="A444">
        <v>70</v>
      </c>
      <c r="B444" t="s">
        <v>155</v>
      </c>
      <c r="C444" t="s">
        <v>200</v>
      </c>
      <c r="D444" s="2">
        <v>45413</v>
      </c>
      <c r="E444">
        <v>14142.63</v>
      </c>
      <c r="F444" s="2">
        <v>45453</v>
      </c>
      <c r="G444" s="2">
        <v>45413</v>
      </c>
      <c r="H444" s="2">
        <v>45838</v>
      </c>
      <c r="I444">
        <v>1010.19</v>
      </c>
      <c r="J444">
        <v>14</v>
      </c>
      <c r="K444">
        <v>3</v>
      </c>
      <c r="L444">
        <v>0.03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14142.63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09" x14ac:dyDescent="0.25">
      <c r="A445">
        <v>70</v>
      </c>
      <c r="B445" t="s">
        <v>155</v>
      </c>
      <c r="C445" t="s">
        <v>200</v>
      </c>
      <c r="D445" s="2">
        <v>45839</v>
      </c>
      <c r="E445">
        <v>12599.8</v>
      </c>
      <c r="F445" s="2">
        <v>45879</v>
      </c>
      <c r="G445" s="2">
        <v>45839</v>
      </c>
      <c r="H445" s="2">
        <v>46265</v>
      </c>
      <c r="I445">
        <v>899.99</v>
      </c>
      <c r="J445">
        <v>14</v>
      </c>
      <c r="K445">
        <v>4</v>
      </c>
      <c r="L445">
        <v>0.03</v>
      </c>
      <c r="M445" t="s">
        <v>201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12599.8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</row>
    <row r="446" spans="1:109" x14ac:dyDescent="0.25">
      <c r="A446">
        <v>70</v>
      </c>
      <c r="B446" t="s">
        <v>155</v>
      </c>
      <c r="C446" t="s">
        <v>200</v>
      </c>
      <c r="D446" s="2">
        <v>46266</v>
      </c>
      <c r="E446">
        <v>11225.27</v>
      </c>
      <c r="F446" s="2">
        <v>46306</v>
      </c>
      <c r="G446" s="2">
        <v>46266</v>
      </c>
      <c r="H446" s="2">
        <v>46691</v>
      </c>
      <c r="I446">
        <v>801.81</v>
      </c>
      <c r="J446">
        <v>14</v>
      </c>
      <c r="K446">
        <v>5</v>
      </c>
      <c r="L446">
        <v>0.03</v>
      </c>
      <c r="M446" t="s">
        <v>201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11225.27</v>
      </c>
      <c r="DD446">
        <v>0</v>
      </c>
      <c r="DE446">
        <v>0</v>
      </c>
    </row>
    <row r="447" spans="1:109" x14ac:dyDescent="0.25">
      <c r="A447">
        <v>71</v>
      </c>
      <c r="B447" t="s">
        <v>156</v>
      </c>
      <c r="C447" t="s">
        <v>198</v>
      </c>
      <c r="D447" s="2">
        <v>44197</v>
      </c>
      <c r="E447">
        <v>130000</v>
      </c>
      <c r="F447" s="2">
        <v>44237</v>
      </c>
      <c r="G447" s="2">
        <v>44197</v>
      </c>
      <c r="H447" s="2">
        <v>44561</v>
      </c>
      <c r="I447">
        <v>10833.33</v>
      </c>
      <c r="J447">
        <v>12</v>
      </c>
      <c r="K447">
        <v>0</v>
      </c>
      <c r="L447">
        <v>0.05</v>
      </c>
      <c r="M447" t="s">
        <v>201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130000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09" x14ac:dyDescent="0.25">
      <c r="A448">
        <v>71</v>
      </c>
      <c r="B448" t="s">
        <v>156</v>
      </c>
      <c r="C448" t="s">
        <v>198</v>
      </c>
      <c r="D448" s="2">
        <v>44562</v>
      </c>
      <c r="E448">
        <v>124481.63</v>
      </c>
      <c r="F448" s="2">
        <v>44602</v>
      </c>
      <c r="G448" s="2">
        <v>44562</v>
      </c>
      <c r="H448" s="2">
        <v>44926</v>
      </c>
      <c r="I448">
        <v>10373.469999999999</v>
      </c>
      <c r="J448">
        <v>12</v>
      </c>
      <c r="K448">
        <v>1</v>
      </c>
      <c r="L448">
        <v>0.03</v>
      </c>
      <c r="M448" t="s">
        <v>201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124481.63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</row>
    <row r="449" spans="1:109" x14ac:dyDescent="0.25">
      <c r="A449">
        <v>71</v>
      </c>
      <c r="B449" t="s">
        <v>156</v>
      </c>
      <c r="C449" t="s">
        <v>198</v>
      </c>
      <c r="D449" s="2">
        <v>44927</v>
      </c>
      <c r="E449">
        <v>119197.51</v>
      </c>
      <c r="F449" s="2">
        <v>44967</v>
      </c>
      <c r="G449" s="2">
        <v>44927</v>
      </c>
      <c r="H449" s="2">
        <v>45291</v>
      </c>
      <c r="I449">
        <v>9933.1299999999992</v>
      </c>
      <c r="J449">
        <v>12</v>
      </c>
      <c r="K449">
        <v>2</v>
      </c>
      <c r="L449">
        <v>0.03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119197.51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</row>
    <row r="450" spans="1:109" x14ac:dyDescent="0.25">
      <c r="A450">
        <v>71</v>
      </c>
      <c r="B450" t="s">
        <v>156</v>
      </c>
      <c r="C450" t="s">
        <v>198</v>
      </c>
      <c r="D450" s="2">
        <v>45292</v>
      </c>
      <c r="E450">
        <v>114137.7</v>
      </c>
      <c r="F450" s="2">
        <v>45332</v>
      </c>
      <c r="G450" s="2">
        <v>45292</v>
      </c>
      <c r="H450" s="2">
        <v>45657</v>
      </c>
      <c r="I450">
        <v>9511.48</v>
      </c>
      <c r="J450">
        <v>12</v>
      </c>
      <c r="K450">
        <v>3</v>
      </c>
      <c r="L450">
        <v>0.03</v>
      </c>
      <c r="M450" t="s">
        <v>201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114137.7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09" x14ac:dyDescent="0.25">
      <c r="A451">
        <v>71</v>
      </c>
      <c r="B451" t="s">
        <v>156</v>
      </c>
      <c r="C451" t="s">
        <v>198</v>
      </c>
      <c r="D451" s="2">
        <v>45658</v>
      </c>
      <c r="E451">
        <v>109292.67</v>
      </c>
      <c r="F451" s="2">
        <v>45698</v>
      </c>
      <c r="G451" s="2">
        <v>45658</v>
      </c>
      <c r="H451" s="2">
        <v>46022</v>
      </c>
      <c r="I451">
        <v>9107.7199999999993</v>
      </c>
      <c r="J451">
        <v>12</v>
      </c>
      <c r="K451">
        <v>4</v>
      </c>
      <c r="L451">
        <v>0.03</v>
      </c>
      <c r="M451" t="s">
        <v>201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109292.67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09" x14ac:dyDescent="0.25">
      <c r="A452">
        <v>71</v>
      </c>
      <c r="B452" t="s">
        <v>156</v>
      </c>
      <c r="C452" t="s">
        <v>198</v>
      </c>
      <c r="D452" s="2">
        <v>46023</v>
      </c>
      <c r="E452">
        <v>104653.31</v>
      </c>
      <c r="F452" s="2">
        <v>46063</v>
      </c>
      <c r="G452" s="2">
        <v>46023</v>
      </c>
      <c r="H452" s="2">
        <v>46387</v>
      </c>
      <c r="I452">
        <v>8721.11</v>
      </c>
      <c r="J452">
        <v>12</v>
      </c>
      <c r="K452">
        <v>5</v>
      </c>
      <c r="L452">
        <v>0.03</v>
      </c>
      <c r="M452" t="s">
        <v>201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104653.31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</row>
    <row r="453" spans="1:109" x14ac:dyDescent="0.25">
      <c r="A453">
        <v>71</v>
      </c>
      <c r="B453" t="s">
        <v>156</v>
      </c>
      <c r="C453" t="s">
        <v>198</v>
      </c>
      <c r="D453" s="2">
        <v>46388</v>
      </c>
      <c r="E453">
        <v>100210.88</v>
      </c>
      <c r="F453" s="2">
        <v>46428</v>
      </c>
      <c r="G453" s="2">
        <v>46388</v>
      </c>
      <c r="H453" s="2">
        <v>46752</v>
      </c>
      <c r="I453">
        <v>8350.91</v>
      </c>
      <c r="J453">
        <v>12</v>
      </c>
      <c r="K453">
        <v>6</v>
      </c>
      <c r="L453">
        <v>0.03</v>
      </c>
      <c r="M453" t="s">
        <v>201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09" x14ac:dyDescent="0.25">
      <c r="A454">
        <v>72</v>
      </c>
      <c r="B454" t="s">
        <v>157</v>
      </c>
      <c r="C454" t="s">
        <v>200</v>
      </c>
      <c r="D454" s="2">
        <v>44197</v>
      </c>
      <c r="E454">
        <v>180000</v>
      </c>
      <c r="F454" s="2">
        <v>44237</v>
      </c>
      <c r="G454" s="2">
        <v>44197</v>
      </c>
      <c r="H454" s="2">
        <v>44561</v>
      </c>
      <c r="I454">
        <v>15000</v>
      </c>
      <c r="J454">
        <v>12</v>
      </c>
      <c r="K454">
        <v>0</v>
      </c>
      <c r="L454">
        <v>0.05</v>
      </c>
      <c r="M454" t="s">
        <v>201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180000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09" x14ac:dyDescent="0.25">
      <c r="A455">
        <v>72</v>
      </c>
      <c r="B455" t="s">
        <v>157</v>
      </c>
      <c r="C455" t="s">
        <v>200</v>
      </c>
      <c r="D455" s="2">
        <v>44562</v>
      </c>
      <c r="E455">
        <v>160363.64000000001</v>
      </c>
      <c r="F455" s="2">
        <v>44602</v>
      </c>
      <c r="G455" s="2">
        <v>44562</v>
      </c>
      <c r="H455" s="2">
        <v>44926</v>
      </c>
      <c r="I455">
        <v>13363.64</v>
      </c>
      <c r="J455">
        <v>12</v>
      </c>
      <c r="K455">
        <v>1</v>
      </c>
      <c r="L455">
        <v>0.03</v>
      </c>
      <c r="M455" t="s">
        <v>201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160363.64000000001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09" x14ac:dyDescent="0.25">
      <c r="A456">
        <v>72</v>
      </c>
      <c r="B456" t="s">
        <v>157</v>
      </c>
      <c r="C456" t="s">
        <v>200</v>
      </c>
      <c r="D456" s="2">
        <v>44927</v>
      </c>
      <c r="E456">
        <v>142869.42000000001</v>
      </c>
      <c r="F456" s="2">
        <v>44967</v>
      </c>
      <c r="G456" s="2">
        <v>44927</v>
      </c>
      <c r="H456" s="2">
        <v>45291</v>
      </c>
      <c r="I456">
        <v>11905.79</v>
      </c>
      <c r="J456">
        <v>12</v>
      </c>
      <c r="K456">
        <v>2</v>
      </c>
      <c r="L456">
        <v>0.03</v>
      </c>
      <c r="M456" t="s">
        <v>201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142869.42000000001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09" x14ac:dyDescent="0.25">
      <c r="A457">
        <v>72</v>
      </c>
      <c r="B457" t="s">
        <v>157</v>
      </c>
      <c r="C457" t="s">
        <v>200</v>
      </c>
      <c r="D457" s="2">
        <v>45292</v>
      </c>
      <c r="E457">
        <v>127283.67</v>
      </c>
      <c r="F457" s="2">
        <v>45332</v>
      </c>
      <c r="G457" s="2">
        <v>45292</v>
      </c>
      <c r="H457" s="2">
        <v>45657</v>
      </c>
      <c r="I457">
        <v>10606.97</v>
      </c>
      <c r="J457">
        <v>12</v>
      </c>
      <c r="K457">
        <v>3</v>
      </c>
      <c r="L457">
        <v>0.03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127283.67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09" x14ac:dyDescent="0.25">
      <c r="A458">
        <v>72</v>
      </c>
      <c r="B458" t="s">
        <v>157</v>
      </c>
      <c r="C458" t="s">
        <v>200</v>
      </c>
      <c r="D458" s="2">
        <v>45658</v>
      </c>
      <c r="E458">
        <v>113398.18</v>
      </c>
      <c r="F458" s="2">
        <v>45698</v>
      </c>
      <c r="G458" s="2">
        <v>45658</v>
      </c>
      <c r="H458" s="2">
        <v>46022</v>
      </c>
      <c r="I458">
        <v>9449.85</v>
      </c>
      <c r="J458">
        <v>12</v>
      </c>
      <c r="K458">
        <v>4</v>
      </c>
      <c r="L458">
        <v>0.03</v>
      </c>
      <c r="M458" t="s">
        <v>201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113398.18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09" x14ac:dyDescent="0.25">
      <c r="A459">
        <v>72</v>
      </c>
      <c r="B459" t="s">
        <v>157</v>
      </c>
      <c r="C459" t="s">
        <v>200</v>
      </c>
      <c r="D459" s="2">
        <v>46023</v>
      </c>
      <c r="E459">
        <v>101027.47</v>
      </c>
      <c r="F459" s="2">
        <v>46063</v>
      </c>
      <c r="G459" s="2">
        <v>46023</v>
      </c>
      <c r="H459" s="2">
        <v>46387</v>
      </c>
      <c r="I459">
        <v>8418.9599999999991</v>
      </c>
      <c r="J459">
        <v>12</v>
      </c>
      <c r="K459">
        <v>5</v>
      </c>
      <c r="L459">
        <v>0.03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101027.47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09" x14ac:dyDescent="0.25">
      <c r="A460">
        <v>72</v>
      </c>
      <c r="B460" t="s">
        <v>157</v>
      </c>
      <c r="C460" t="s">
        <v>200</v>
      </c>
      <c r="D460" s="2">
        <v>46388</v>
      </c>
      <c r="E460">
        <v>90006.29</v>
      </c>
      <c r="F460" s="2">
        <v>46428</v>
      </c>
      <c r="G460" s="2">
        <v>46388</v>
      </c>
      <c r="H460" s="2">
        <v>46752</v>
      </c>
      <c r="I460">
        <v>7500.52</v>
      </c>
      <c r="J460">
        <v>12</v>
      </c>
      <c r="K460">
        <v>6</v>
      </c>
      <c r="L460">
        <v>0.03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09" x14ac:dyDescent="0.25">
      <c r="A461">
        <v>73</v>
      </c>
      <c r="B461" t="s">
        <v>109</v>
      </c>
      <c r="C461" t="s">
        <v>196</v>
      </c>
      <c r="D461" s="2">
        <v>44197</v>
      </c>
      <c r="E461">
        <v>200000</v>
      </c>
      <c r="F461" s="2">
        <v>44237</v>
      </c>
      <c r="G461" s="2">
        <v>44197</v>
      </c>
      <c r="H461" s="2">
        <v>44561</v>
      </c>
      <c r="I461">
        <v>16666.669999999998</v>
      </c>
      <c r="J461">
        <v>12</v>
      </c>
      <c r="K461">
        <v>0</v>
      </c>
      <c r="L461">
        <v>0.05</v>
      </c>
      <c r="M461" t="s">
        <v>201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200000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09" x14ac:dyDescent="0.25">
      <c r="A462">
        <v>73</v>
      </c>
      <c r="B462" t="s">
        <v>109</v>
      </c>
      <c r="C462" t="s">
        <v>196</v>
      </c>
      <c r="D462" s="2">
        <v>44562</v>
      </c>
      <c r="E462">
        <v>183858.41</v>
      </c>
      <c r="F462" s="2">
        <v>44602</v>
      </c>
      <c r="G462" s="2">
        <v>44562</v>
      </c>
      <c r="H462" s="2">
        <v>44926</v>
      </c>
      <c r="I462">
        <v>15321.53</v>
      </c>
      <c r="J462">
        <v>12</v>
      </c>
      <c r="K462">
        <v>1</v>
      </c>
      <c r="L462">
        <v>0.03</v>
      </c>
      <c r="M462" t="s">
        <v>201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183858.41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09" x14ac:dyDescent="0.25">
      <c r="A463">
        <v>73</v>
      </c>
      <c r="B463" t="s">
        <v>109</v>
      </c>
      <c r="C463" t="s">
        <v>196</v>
      </c>
      <c r="D463" s="2">
        <v>44927</v>
      </c>
      <c r="E463">
        <v>169019.57</v>
      </c>
      <c r="F463" s="2">
        <v>44967</v>
      </c>
      <c r="G463" s="2">
        <v>44927</v>
      </c>
      <c r="H463" s="2">
        <v>45291</v>
      </c>
      <c r="I463">
        <v>14084.96</v>
      </c>
      <c r="J463">
        <v>12</v>
      </c>
      <c r="K463">
        <v>2</v>
      </c>
      <c r="L463">
        <v>0.03</v>
      </c>
      <c r="M463" t="s">
        <v>201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169019.57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</row>
    <row r="464" spans="1:109" x14ac:dyDescent="0.25">
      <c r="A464">
        <v>73</v>
      </c>
      <c r="B464" t="s">
        <v>109</v>
      </c>
      <c r="C464" t="s">
        <v>196</v>
      </c>
      <c r="D464" s="2">
        <v>45292</v>
      </c>
      <c r="E464">
        <v>155378.34</v>
      </c>
      <c r="F464" s="2">
        <v>45332</v>
      </c>
      <c r="G464" s="2">
        <v>45292</v>
      </c>
      <c r="H464" s="2">
        <v>45657</v>
      </c>
      <c r="I464">
        <v>12948.2</v>
      </c>
      <c r="J464">
        <v>12</v>
      </c>
      <c r="K464">
        <v>3</v>
      </c>
      <c r="L464">
        <v>0.03</v>
      </c>
      <c r="M464" t="s">
        <v>201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155378.34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 x14ac:dyDescent="0.25">
      <c r="A465">
        <v>73</v>
      </c>
      <c r="B465" t="s">
        <v>109</v>
      </c>
      <c r="C465" t="s">
        <v>196</v>
      </c>
      <c r="D465" s="2">
        <v>45658</v>
      </c>
      <c r="E465">
        <v>142838.07</v>
      </c>
      <c r="F465" s="2">
        <v>45698</v>
      </c>
      <c r="G465" s="2">
        <v>45658</v>
      </c>
      <c r="H465" s="2">
        <v>46022</v>
      </c>
      <c r="I465">
        <v>11903.17</v>
      </c>
      <c r="J465">
        <v>12</v>
      </c>
      <c r="K465">
        <v>4</v>
      </c>
      <c r="L465">
        <v>0.03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142838.07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09" x14ac:dyDescent="0.25">
      <c r="A466">
        <v>73</v>
      </c>
      <c r="B466" t="s">
        <v>109</v>
      </c>
      <c r="C466" t="s">
        <v>196</v>
      </c>
      <c r="D466" s="2">
        <v>46023</v>
      </c>
      <c r="E466">
        <v>131309.9</v>
      </c>
      <c r="F466" s="2">
        <v>46063</v>
      </c>
      <c r="G466" s="2">
        <v>46023</v>
      </c>
      <c r="H466" s="2">
        <v>46387</v>
      </c>
      <c r="I466">
        <v>10942.49</v>
      </c>
      <c r="J466">
        <v>12</v>
      </c>
      <c r="K466">
        <v>5</v>
      </c>
      <c r="L466">
        <v>0.03</v>
      </c>
      <c r="M466" t="s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131309.9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</row>
    <row r="467" spans="1:109" x14ac:dyDescent="0.25">
      <c r="A467">
        <v>73</v>
      </c>
      <c r="B467" t="s">
        <v>109</v>
      </c>
      <c r="C467" t="s">
        <v>196</v>
      </c>
      <c r="D467" s="2">
        <v>46388</v>
      </c>
      <c r="E467">
        <v>120712.15</v>
      </c>
      <c r="F467" s="2">
        <v>46428</v>
      </c>
      <c r="G467" s="2">
        <v>46388</v>
      </c>
      <c r="H467" s="2">
        <v>46752</v>
      </c>
      <c r="I467">
        <v>10059.35</v>
      </c>
      <c r="J467">
        <v>12</v>
      </c>
      <c r="K467">
        <v>6</v>
      </c>
      <c r="L467">
        <v>0.03</v>
      </c>
      <c r="M467" t="s">
        <v>201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</row>
    <row r="468" spans="1:109" x14ac:dyDescent="0.25">
      <c r="A468">
        <v>74</v>
      </c>
      <c r="B468" t="s">
        <v>142</v>
      </c>
      <c r="C468" t="s">
        <v>196</v>
      </c>
      <c r="D468" s="2">
        <v>44197</v>
      </c>
      <c r="E468">
        <v>80000</v>
      </c>
      <c r="F468" s="2">
        <v>44237</v>
      </c>
      <c r="G468" s="2">
        <v>44197</v>
      </c>
      <c r="H468" s="2">
        <v>44561</v>
      </c>
      <c r="I468">
        <v>6666.67</v>
      </c>
      <c r="J468">
        <v>12</v>
      </c>
      <c r="K468">
        <v>0</v>
      </c>
      <c r="L468">
        <v>0.05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80000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</row>
    <row r="469" spans="1:109" x14ac:dyDescent="0.25">
      <c r="A469">
        <v>74</v>
      </c>
      <c r="B469" t="s">
        <v>142</v>
      </c>
      <c r="C469" t="s">
        <v>196</v>
      </c>
      <c r="D469" s="2">
        <v>44562</v>
      </c>
      <c r="E469">
        <v>73543.360000000001</v>
      </c>
      <c r="F469" s="2">
        <v>44602</v>
      </c>
      <c r="G469" s="2">
        <v>44562</v>
      </c>
      <c r="H469" s="2">
        <v>44926</v>
      </c>
      <c r="I469">
        <v>6128.61</v>
      </c>
      <c r="J469">
        <v>12</v>
      </c>
      <c r="K469">
        <v>1</v>
      </c>
      <c r="L469">
        <v>0.03</v>
      </c>
      <c r="M469" t="s">
        <v>201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73543.360000000001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</row>
    <row r="470" spans="1:109" x14ac:dyDescent="0.25">
      <c r="A470">
        <v>74</v>
      </c>
      <c r="B470" t="s">
        <v>142</v>
      </c>
      <c r="C470" t="s">
        <v>196</v>
      </c>
      <c r="D470" s="2">
        <v>44927</v>
      </c>
      <c r="E470">
        <v>67607.83</v>
      </c>
      <c r="F470" s="2">
        <v>44967</v>
      </c>
      <c r="G470" s="2">
        <v>44927</v>
      </c>
      <c r="H470" s="2">
        <v>45291</v>
      </c>
      <c r="I470">
        <v>5633.99</v>
      </c>
      <c r="J470">
        <v>12</v>
      </c>
      <c r="K470">
        <v>2</v>
      </c>
      <c r="L470">
        <v>0.03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67607.83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</row>
    <row r="471" spans="1:109" x14ac:dyDescent="0.25">
      <c r="A471">
        <v>74</v>
      </c>
      <c r="B471" t="s">
        <v>142</v>
      </c>
      <c r="C471" t="s">
        <v>196</v>
      </c>
      <c r="D471" s="2">
        <v>45292</v>
      </c>
      <c r="E471">
        <v>62151.34</v>
      </c>
      <c r="F471" s="2">
        <v>45332</v>
      </c>
      <c r="G471" s="2">
        <v>45292</v>
      </c>
      <c r="H471" s="2">
        <v>45657</v>
      </c>
      <c r="I471">
        <v>5179.28</v>
      </c>
      <c r="J471">
        <v>12</v>
      </c>
      <c r="K471">
        <v>3</v>
      </c>
      <c r="L471">
        <v>0.03</v>
      </c>
      <c r="M471" t="s">
        <v>201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62151.34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</row>
    <row r="472" spans="1:109" x14ac:dyDescent="0.25">
      <c r="A472">
        <v>74</v>
      </c>
      <c r="B472" t="s">
        <v>142</v>
      </c>
      <c r="C472" t="s">
        <v>196</v>
      </c>
      <c r="D472" s="2">
        <v>45658</v>
      </c>
      <c r="E472">
        <v>57135.23</v>
      </c>
      <c r="F472" s="2">
        <v>45698</v>
      </c>
      <c r="G472" s="2">
        <v>45658</v>
      </c>
      <c r="H472" s="2">
        <v>46022</v>
      </c>
      <c r="I472">
        <v>4761.2700000000004</v>
      </c>
      <c r="J472">
        <v>12</v>
      </c>
      <c r="K472">
        <v>4</v>
      </c>
      <c r="L472">
        <v>0.03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57135.23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09" x14ac:dyDescent="0.25">
      <c r="A473">
        <v>74</v>
      </c>
      <c r="B473" t="s">
        <v>142</v>
      </c>
      <c r="C473" t="s">
        <v>196</v>
      </c>
      <c r="D473" s="2">
        <v>46023</v>
      </c>
      <c r="E473">
        <v>52523.96</v>
      </c>
      <c r="F473" s="2">
        <v>46063</v>
      </c>
      <c r="G473" s="2">
        <v>46023</v>
      </c>
      <c r="H473" s="2">
        <v>46387</v>
      </c>
      <c r="I473">
        <v>4377</v>
      </c>
      <c r="J473">
        <v>12</v>
      </c>
      <c r="K473">
        <v>5</v>
      </c>
      <c r="L473">
        <v>0.03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52523.96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</row>
    <row r="474" spans="1:109" x14ac:dyDescent="0.25">
      <c r="A474">
        <v>74</v>
      </c>
      <c r="B474" t="s">
        <v>142</v>
      </c>
      <c r="C474" t="s">
        <v>196</v>
      </c>
      <c r="D474" s="2">
        <v>46388</v>
      </c>
      <c r="E474">
        <v>48284.86</v>
      </c>
      <c r="F474" s="2">
        <v>46428</v>
      </c>
      <c r="G474" s="2">
        <v>46388</v>
      </c>
      <c r="H474" s="2">
        <v>46752</v>
      </c>
      <c r="I474">
        <v>4023.74</v>
      </c>
      <c r="J474">
        <v>12</v>
      </c>
      <c r="K474">
        <v>6</v>
      </c>
      <c r="L474">
        <v>0.03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09" x14ac:dyDescent="0.25">
      <c r="A475">
        <v>77</v>
      </c>
      <c r="B475" t="s">
        <v>142</v>
      </c>
      <c r="C475" t="s">
        <v>196</v>
      </c>
      <c r="D475" s="2">
        <v>44197</v>
      </c>
      <c r="E475">
        <v>70000</v>
      </c>
      <c r="F475" s="2">
        <v>44237</v>
      </c>
      <c r="G475" s="2">
        <v>44197</v>
      </c>
      <c r="H475" s="2">
        <v>44561</v>
      </c>
      <c r="I475">
        <v>5833.33</v>
      </c>
      <c r="J475">
        <v>12</v>
      </c>
      <c r="K475">
        <v>0</v>
      </c>
      <c r="L475">
        <v>0.05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70000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09" x14ac:dyDescent="0.25">
      <c r="A476">
        <v>77</v>
      </c>
      <c r="B476" t="s">
        <v>142</v>
      </c>
      <c r="C476" t="s">
        <v>196</v>
      </c>
      <c r="D476" s="2">
        <v>44562</v>
      </c>
      <c r="E476">
        <v>64350.44</v>
      </c>
      <c r="F476" s="2">
        <v>44602</v>
      </c>
      <c r="G476" s="2">
        <v>44562</v>
      </c>
      <c r="H476" s="2">
        <v>44926</v>
      </c>
      <c r="I476">
        <v>5362.54</v>
      </c>
      <c r="J476">
        <v>12</v>
      </c>
      <c r="K476">
        <v>1</v>
      </c>
      <c r="L476">
        <v>0.03</v>
      </c>
      <c r="M476" t="s">
        <v>201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64350.44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09" x14ac:dyDescent="0.25">
      <c r="A477">
        <v>77</v>
      </c>
      <c r="B477" t="s">
        <v>142</v>
      </c>
      <c r="C477" t="s">
        <v>196</v>
      </c>
      <c r="D477" s="2">
        <v>44927</v>
      </c>
      <c r="E477">
        <v>59156.85</v>
      </c>
      <c r="F477" s="2">
        <v>44967</v>
      </c>
      <c r="G477" s="2">
        <v>44927</v>
      </c>
      <c r="H477" s="2">
        <v>45291</v>
      </c>
      <c r="I477">
        <v>4929.74</v>
      </c>
      <c r="J477">
        <v>12</v>
      </c>
      <c r="K477">
        <v>2</v>
      </c>
      <c r="L477">
        <v>0.03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59156.85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09" x14ac:dyDescent="0.25">
      <c r="A478">
        <v>77</v>
      </c>
      <c r="B478" t="s">
        <v>142</v>
      </c>
      <c r="C478" t="s">
        <v>196</v>
      </c>
      <c r="D478" s="2">
        <v>45292</v>
      </c>
      <c r="E478">
        <v>54382.42</v>
      </c>
      <c r="F478" s="2">
        <v>45332</v>
      </c>
      <c r="G478" s="2">
        <v>45292</v>
      </c>
      <c r="H478" s="2">
        <v>45657</v>
      </c>
      <c r="I478">
        <v>4531.87</v>
      </c>
      <c r="J478">
        <v>12</v>
      </c>
      <c r="K478">
        <v>3</v>
      </c>
      <c r="L478">
        <v>0.03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54382.42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</row>
    <row r="479" spans="1:109" x14ac:dyDescent="0.25">
      <c r="A479">
        <v>77</v>
      </c>
      <c r="B479" t="s">
        <v>142</v>
      </c>
      <c r="C479" t="s">
        <v>196</v>
      </c>
      <c r="D479" s="2">
        <v>45658</v>
      </c>
      <c r="E479">
        <v>49993.33</v>
      </c>
      <c r="F479" s="2">
        <v>45698</v>
      </c>
      <c r="G479" s="2">
        <v>45658</v>
      </c>
      <c r="H479" s="2">
        <v>46022</v>
      </c>
      <c r="I479">
        <v>4166.1099999999997</v>
      </c>
      <c r="J479">
        <v>12</v>
      </c>
      <c r="K479">
        <v>4</v>
      </c>
      <c r="L479">
        <v>0.03</v>
      </c>
      <c r="M479" t="s">
        <v>201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49993.33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</row>
    <row r="480" spans="1:109" x14ac:dyDescent="0.25">
      <c r="A480">
        <v>77</v>
      </c>
      <c r="B480" t="s">
        <v>142</v>
      </c>
      <c r="C480" t="s">
        <v>196</v>
      </c>
      <c r="D480" s="2">
        <v>46023</v>
      </c>
      <c r="E480">
        <v>45958.47</v>
      </c>
      <c r="F480" s="2">
        <v>46063</v>
      </c>
      <c r="G480" s="2">
        <v>46023</v>
      </c>
      <c r="H480" s="2">
        <v>46387</v>
      </c>
      <c r="I480">
        <v>3829.87</v>
      </c>
      <c r="J480">
        <v>12</v>
      </c>
      <c r="K480">
        <v>5</v>
      </c>
      <c r="L480">
        <v>0.03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45958.47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</row>
    <row r="481" spans="1:109" x14ac:dyDescent="0.25">
      <c r="A481">
        <v>77</v>
      </c>
      <c r="B481" t="s">
        <v>142</v>
      </c>
      <c r="C481" t="s">
        <v>196</v>
      </c>
      <c r="D481" s="2">
        <v>46388</v>
      </c>
      <c r="E481">
        <v>42249.25</v>
      </c>
      <c r="F481" s="2">
        <v>46428</v>
      </c>
      <c r="G481" s="2">
        <v>46388</v>
      </c>
      <c r="H481" s="2">
        <v>46752</v>
      </c>
      <c r="I481">
        <v>3520.77</v>
      </c>
      <c r="J481">
        <v>12</v>
      </c>
      <c r="K481">
        <v>6</v>
      </c>
      <c r="L481">
        <v>0.03</v>
      </c>
      <c r="M481" t="s">
        <v>201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 x14ac:dyDescent="0.25">
      <c r="A482">
        <v>78</v>
      </c>
      <c r="B482" t="s">
        <v>158</v>
      </c>
      <c r="C482" t="s">
        <v>198</v>
      </c>
      <c r="D482" s="2">
        <v>44197</v>
      </c>
      <c r="E482">
        <v>80000</v>
      </c>
      <c r="F482" s="2">
        <v>44237</v>
      </c>
      <c r="G482" s="2">
        <v>44197</v>
      </c>
      <c r="H482" s="2">
        <v>44561</v>
      </c>
      <c r="I482">
        <v>6666.67</v>
      </c>
      <c r="J482">
        <v>12</v>
      </c>
      <c r="K482">
        <v>0</v>
      </c>
      <c r="L482">
        <v>0.05</v>
      </c>
      <c r="M482" t="s">
        <v>201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80000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 x14ac:dyDescent="0.25">
      <c r="A483">
        <v>78</v>
      </c>
      <c r="B483" t="s">
        <v>158</v>
      </c>
      <c r="C483" t="s">
        <v>198</v>
      </c>
      <c r="D483" s="2">
        <v>44562</v>
      </c>
      <c r="E483">
        <v>76604.08</v>
      </c>
      <c r="F483" s="2">
        <v>44602</v>
      </c>
      <c r="G483" s="2">
        <v>44562</v>
      </c>
      <c r="H483" s="2">
        <v>44926</v>
      </c>
      <c r="I483">
        <v>6383.67</v>
      </c>
      <c r="J483">
        <v>12</v>
      </c>
      <c r="K483">
        <v>1</v>
      </c>
      <c r="L483">
        <v>0.03</v>
      </c>
      <c r="M483" t="s">
        <v>201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76604.08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 x14ac:dyDescent="0.25">
      <c r="A484">
        <v>78</v>
      </c>
      <c r="B484" t="s">
        <v>158</v>
      </c>
      <c r="C484" t="s">
        <v>198</v>
      </c>
      <c r="D484" s="2">
        <v>44927</v>
      </c>
      <c r="E484">
        <v>73352.320000000007</v>
      </c>
      <c r="F484" s="2">
        <v>44967</v>
      </c>
      <c r="G484" s="2">
        <v>44927</v>
      </c>
      <c r="H484" s="2">
        <v>45291</v>
      </c>
      <c r="I484">
        <v>6112.69</v>
      </c>
      <c r="J484">
        <v>12</v>
      </c>
      <c r="K484">
        <v>2</v>
      </c>
      <c r="L484">
        <v>0.03</v>
      </c>
      <c r="M484" t="s">
        <v>201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73352.320000000007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 x14ac:dyDescent="0.25">
      <c r="A485">
        <v>78</v>
      </c>
      <c r="B485" t="s">
        <v>158</v>
      </c>
      <c r="C485" t="s">
        <v>198</v>
      </c>
      <c r="D485" s="2">
        <v>45292</v>
      </c>
      <c r="E485">
        <v>70238.59</v>
      </c>
      <c r="F485" s="2">
        <v>45332</v>
      </c>
      <c r="G485" s="2">
        <v>45292</v>
      </c>
      <c r="H485" s="2">
        <v>45657</v>
      </c>
      <c r="I485">
        <v>5853.22</v>
      </c>
      <c r="J485">
        <v>12</v>
      </c>
      <c r="K485">
        <v>3</v>
      </c>
      <c r="L485">
        <v>0.03</v>
      </c>
      <c r="M485" t="s">
        <v>201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70238.59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 x14ac:dyDescent="0.25">
      <c r="A486">
        <v>78</v>
      </c>
      <c r="B486" t="s">
        <v>158</v>
      </c>
      <c r="C486" t="s">
        <v>198</v>
      </c>
      <c r="D486" s="2">
        <v>45658</v>
      </c>
      <c r="E486">
        <v>67257.03</v>
      </c>
      <c r="F486" s="2">
        <v>45698</v>
      </c>
      <c r="G486" s="2">
        <v>45658</v>
      </c>
      <c r="H486" s="2">
        <v>46022</v>
      </c>
      <c r="I486">
        <v>5604.75</v>
      </c>
      <c r="J486">
        <v>12</v>
      </c>
      <c r="K486">
        <v>4</v>
      </c>
      <c r="L486">
        <v>0.03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67257.03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</row>
    <row r="487" spans="1:109" x14ac:dyDescent="0.25">
      <c r="A487">
        <v>78</v>
      </c>
      <c r="B487" t="s">
        <v>158</v>
      </c>
      <c r="C487" t="s">
        <v>198</v>
      </c>
      <c r="D487" s="2">
        <v>46023</v>
      </c>
      <c r="E487">
        <v>64402.04</v>
      </c>
      <c r="F487" s="2">
        <v>46063</v>
      </c>
      <c r="G487" s="2">
        <v>46023</v>
      </c>
      <c r="H487" s="2">
        <v>46387</v>
      </c>
      <c r="I487">
        <v>5366.84</v>
      </c>
      <c r="J487">
        <v>12</v>
      </c>
      <c r="K487">
        <v>5</v>
      </c>
      <c r="L487">
        <v>0.03</v>
      </c>
      <c r="M487" t="s">
        <v>201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64402.04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</row>
    <row r="488" spans="1:109" x14ac:dyDescent="0.25">
      <c r="A488">
        <v>78</v>
      </c>
      <c r="B488" t="s">
        <v>158</v>
      </c>
      <c r="C488" t="s">
        <v>198</v>
      </c>
      <c r="D488" s="2">
        <v>46388</v>
      </c>
      <c r="E488">
        <v>61668.24</v>
      </c>
      <c r="F488" s="2">
        <v>46428</v>
      </c>
      <c r="G488" s="2">
        <v>46388</v>
      </c>
      <c r="H488" s="2">
        <v>46752</v>
      </c>
      <c r="I488">
        <v>5139.0200000000004</v>
      </c>
      <c r="J488">
        <v>12</v>
      </c>
      <c r="K488">
        <v>6</v>
      </c>
      <c r="L488">
        <v>0.03</v>
      </c>
      <c r="M488" t="s">
        <v>201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 x14ac:dyDescent="0.25">
      <c r="A489">
        <v>82</v>
      </c>
      <c r="B489" t="s">
        <v>158</v>
      </c>
      <c r="C489" t="s">
        <v>198</v>
      </c>
      <c r="D489" s="2">
        <v>44197</v>
      </c>
      <c r="E489">
        <v>20000</v>
      </c>
      <c r="F489" s="2">
        <v>44237</v>
      </c>
      <c r="G489" s="2">
        <v>44197</v>
      </c>
      <c r="H489" s="2">
        <v>44561</v>
      </c>
      <c r="I489">
        <v>1666.67</v>
      </c>
      <c r="J489">
        <v>12</v>
      </c>
      <c r="K489">
        <v>0</v>
      </c>
      <c r="L489">
        <v>0.05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20000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 x14ac:dyDescent="0.25">
      <c r="A490">
        <v>82</v>
      </c>
      <c r="B490" t="s">
        <v>158</v>
      </c>
      <c r="C490" t="s">
        <v>198</v>
      </c>
      <c r="D490" s="2">
        <v>44562</v>
      </c>
      <c r="E490">
        <v>19151.02</v>
      </c>
      <c r="F490" s="2">
        <v>44602</v>
      </c>
      <c r="G490" s="2">
        <v>44562</v>
      </c>
      <c r="H490" s="2">
        <v>44926</v>
      </c>
      <c r="I490">
        <v>1595.92</v>
      </c>
      <c r="J490">
        <v>12</v>
      </c>
      <c r="K490">
        <v>1</v>
      </c>
      <c r="L490">
        <v>0.03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19151.02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 x14ac:dyDescent="0.25">
      <c r="A491">
        <v>82</v>
      </c>
      <c r="B491" t="s">
        <v>158</v>
      </c>
      <c r="C491" t="s">
        <v>198</v>
      </c>
      <c r="D491" s="2">
        <v>44927</v>
      </c>
      <c r="E491">
        <v>18338.080000000002</v>
      </c>
      <c r="F491" s="2">
        <v>44967</v>
      </c>
      <c r="G491" s="2">
        <v>44927</v>
      </c>
      <c r="H491" s="2">
        <v>45291</v>
      </c>
      <c r="I491">
        <v>1528.17</v>
      </c>
      <c r="J491">
        <v>12</v>
      </c>
      <c r="K491">
        <v>2</v>
      </c>
      <c r="L491">
        <v>0.03</v>
      </c>
      <c r="M491" t="s">
        <v>201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18338.080000000002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 x14ac:dyDescent="0.25">
      <c r="A492">
        <v>82</v>
      </c>
      <c r="B492" t="s">
        <v>158</v>
      </c>
      <c r="C492" t="s">
        <v>198</v>
      </c>
      <c r="D492" s="2">
        <v>45292</v>
      </c>
      <c r="E492">
        <v>17559.650000000001</v>
      </c>
      <c r="F492" s="2">
        <v>45332</v>
      </c>
      <c r="G492" s="2">
        <v>45292</v>
      </c>
      <c r="H492" s="2">
        <v>45657</v>
      </c>
      <c r="I492">
        <v>1463.3</v>
      </c>
      <c r="J492">
        <v>12</v>
      </c>
      <c r="K492">
        <v>3</v>
      </c>
      <c r="L492">
        <v>0.03</v>
      </c>
      <c r="M492" t="s">
        <v>201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17559.650000000001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 x14ac:dyDescent="0.25">
      <c r="A493">
        <v>82</v>
      </c>
      <c r="B493" t="s">
        <v>158</v>
      </c>
      <c r="C493" t="s">
        <v>198</v>
      </c>
      <c r="D493" s="2">
        <v>45658</v>
      </c>
      <c r="E493">
        <v>16814.259999999998</v>
      </c>
      <c r="F493" s="2">
        <v>45698</v>
      </c>
      <c r="G493" s="2">
        <v>45658</v>
      </c>
      <c r="H493" s="2">
        <v>46022</v>
      </c>
      <c r="I493">
        <v>1401.19</v>
      </c>
      <c r="J493">
        <v>12</v>
      </c>
      <c r="K493">
        <v>4</v>
      </c>
      <c r="L493">
        <v>0.03</v>
      </c>
      <c r="M493" t="s">
        <v>201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16814.259999999998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</row>
    <row r="494" spans="1:109" x14ac:dyDescent="0.25">
      <c r="A494">
        <v>82</v>
      </c>
      <c r="B494" t="s">
        <v>158</v>
      </c>
      <c r="C494" t="s">
        <v>198</v>
      </c>
      <c r="D494" s="2">
        <v>46023</v>
      </c>
      <c r="E494">
        <v>16100.51</v>
      </c>
      <c r="F494" s="2">
        <v>46063</v>
      </c>
      <c r="G494" s="2">
        <v>46023</v>
      </c>
      <c r="H494" s="2">
        <v>46387</v>
      </c>
      <c r="I494">
        <v>1341.71</v>
      </c>
      <c r="J494">
        <v>12</v>
      </c>
      <c r="K494">
        <v>5</v>
      </c>
      <c r="L494">
        <v>0.03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16100.51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</row>
    <row r="495" spans="1:109" x14ac:dyDescent="0.25">
      <c r="A495">
        <v>82</v>
      </c>
      <c r="B495" t="s">
        <v>158</v>
      </c>
      <c r="C495" t="s">
        <v>198</v>
      </c>
      <c r="D495" s="2">
        <v>46388</v>
      </c>
      <c r="E495">
        <v>15417.06</v>
      </c>
      <c r="F495" s="2">
        <v>46428</v>
      </c>
      <c r="G495" s="2">
        <v>46388</v>
      </c>
      <c r="H495" s="2">
        <v>46752</v>
      </c>
      <c r="I495">
        <v>1284.75</v>
      </c>
      <c r="J495">
        <v>12</v>
      </c>
      <c r="K495">
        <v>6</v>
      </c>
      <c r="L495">
        <v>0.03</v>
      </c>
      <c r="M495" t="s">
        <v>201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</row>
    <row r="496" spans="1:109" x14ac:dyDescent="0.25">
      <c r="A496">
        <v>83</v>
      </c>
      <c r="B496" t="s">
        <v>159</v>
      </c>
      <c r="C496" t="s">
        <v>198</v>
      </c>
      <c r="D496" s="2">
        <v>44197</v>
      </c>
      <c r="E496">
        <v>20000</v>
      </c>
      <c r="F496" s="2">
        <v>44237</v>
      </c>
      <c r="G496" s="2">
        <v>44197</v>
      </c>
      <c r="H496" s="2">
        <v>44561</v>
      </c>
      <c r="I496">
        <v>1666.67</v>
      </c>
      <c r="J496">
        <v>12</v>
      </c>
      <c r="K496">
        <v>0</v>
      </c>
      <c r="L496">
        <v>0.05</v>
      </c>
      <c r="M496" t="s">
        <v>201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20000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</row>
    <row r="497" spans="1:109" x14ac:dyDescent="0.25">
      <c r="A497">
        <v>83</v>
      </c>
      <c r="B497" t="s">
        <v>159</v>
      </c>
      <c r="C497" t="s">
        <v>198</v>
      </c>
      <c r="D497" s="2">
        <v>44562</v>
      </c>
      <c r="E497">
        <v>19151.02</v>
      </c>
      <c r="F497" s="2">
        <v>44602</v>
      </c>
      <c r="G497" s="2">
        <v>44562</v>
      </c>
      <c r="H497" s="2">
        <v>44926</v>
      </c>
      <c r="I497">
        <v>1595.92</v>
      </c>
      <c r="J497">
        <v>12</v>
      </c>
      <c r="K497">
        <v>1</v>
      </c>
      <c r="L497">
        <v>0.03</v>
      </c>
      <c r="M497" t="s">
        <v>201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19151.02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</row>
    <row r="498" spans="1:109" x14ac:dyDescent="0.25">
      <c r="A498">
        <v>83</v>
      </c>
      <c r="B498" t="s">
        <v>159</v>
      </c>
      <c r="C498" t="s">
        <v>198</v>
      </c>
      <c r="D498" s="2">
        <v>44927</v>
      </c>
      <c r="E498">
        <v>18338.080000000002</v>
      </c>
      <c r="F498" s="2">
        <v>44967</v>
      </c>
      <c r="G498" s="2">
        <v>44927</v>
      </c>
      <c r="H498" s="2">
        <v>45291</v>
      </c>
      <c r="I498">
        <v>1528.17</v>
      </c>
      <c r="J498">
        <v>12</v>
      </c>
      <c r="K498">
        <v>2</v>
      </c>
      <c r="L498">
        <v>0.03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18338.080000000002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</row>
    <row r="499" spans="1:109" x14ac:dyDescent="0.25">
      <c r="A499">
        <v>83</v>
      </c>
      <c r="B499" t="s">
        <v>159</v>
      </c>
      <c r="C499" t="s">
        <v>198</v>
      </c>
      <c r="D499" s="2">
        <v>45292</v>
      </c>
      <c r="E499">
        <v>17559.650000000001</v>
      </c>
      <c r="F499" s="2">
        <v>45332</v>
      </c>
      <c r="G499" s="2">
        <v>45292</v>
      </c>
      <c r="H499" s="2">
        <v>45657</v>
      </c>
      <c r="I499">
        <v>1463.3</v>
      </c>
      <c r="J499">
        <v>12</v>
      </c>
      <c r="K499">
        <v>3</v>
      </c>
      <c r="L499">
        <v>0.03</v>
      </c>
      <c r="M499" t="s">
        <v>201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17559.650000000001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 x14ac:dyDescent="0.25">
      <c r="A500">
        <v>83</v>
      </c>
      <c r="B500" t="s">
        <v>159</v>
      </c>
      <c r="C500" t="s">
        <v>198</v>
      </c>
      <c r="D500" s="2">
        <v>45658</v>
      </c>
      <c r="E500">
        <v>16814.259999999998</v>
      </c>
      <c r="F500" s="2">
        <v>45698</v>
      </c>
      <c r="G500" s="2">
        <v>45658</v>
      </c>
      <c r="H500" s="2">
        <v>46022</v>
      </c>
      <c r="I500">
        <v>1401.19</v>
      </c>
      <c r="J500">
        <v>12</v>
      </c>
      <c r="K500">
        <v>4</v>
      </c>
      <c r="L500">
        <v>0.03</v>
      </c>
      <c r="M500" t="s">
        <v>201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16814.259999999998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 x14ac:dyDescent="0.25">
      <c r="A501">
        <v>83</v>
      </c>
      <c r="B501" t="s">
        <v>159</v>
      </c>
      <c r="C501" t="s">
        <v>198</v>
      </c>
      <c r="D501" s="2">
        <v>46023</v>
      </c>
      <c r="E501">
        <v>16100.51</v>
      </c>
      <c r="F501" s="2">
        <v>46063</v>
      </c>
      <c r="G501" s="2">
        <v>46023</v>
      </c>
      <c r="H501" s="2">
        <v>46387</v>
      </c>
      <c r="I501">
        <v>1341.71</v>
      </c>
      <c r="J501">
        <v>12</v>
      </c>
      <c r="K501">
        <v>5</v>
      </c>
      <c r="L501">
        <v>0.03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16100.51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</row>
    <row r="502" spans="1:109" x14ac:dyDescent="0.25">
      <c r="A502">
        <v>83</v>
      </c>
      <c r="B502" t="s">
        <v>159</v>
      </c>
      <c r="C502" t="s">
        <v>198</v>
      </c>
      <c r="D502" s="2">
        <v>46388</v>
      </c>
      <c r="E502">
        <v>15417.06</v>
      </c>
      <c r="F502" s="2">
        <v>46428</v>
      </c>
      <c r="G502" s="2">
        <v>46388</v>
      </c>
      <c r="H502" s="2">
        <v>46752</v>
      </c>
      <c r="I502">
        <v>1284.75</v>
      </c>
      <c r="J502">
        <v>12</v>
      </c>
      <c r="K502">
        <v>6</v>
      </c>
      <c r="L502">
        <v>0.03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</row>
    <row r="503" spans="1:109" x14ac:dyDescent="0.25">
      <c r="A503">
        <v>84</v>
      </c>
      <c r="B503" t="s">
        <v>160</v>
      </c>
      <c r="C503" t="s">
        <v>197</v>
      </c>
      <c r="D503" s="2">
        <v>44197</v>
      </c>
      <c r="E503">
        <v>10000</v>
      </c>
      <c r="F503" s="2">
        <v>44237</v>
      </c>
      <c r="G503" s="2">
        <v>44197</v>
      </c>
      <c r="H503" s="2">
        <v>44561</v>
      </c>
      <c r="I503">
        <v>833.33</v>
      </c>
      <c r="J503">
        <v>12</v>
      </c>
      <c r="K503">
        <v>0</v>
      </c>
      <c r="L503">
        <v>0.05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10000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</row>
    <row r="504" spans="1:109" x14ac:dyDescent="0.25">
      <c r="A504">
        <v>84</v>
      </c>
      <c r="B504" t="s">
        <v>160</v>
      </c>
      <c r="C504" t="s">
        <v>197</v>
      </c>
      <c r="D504" s="2">
        <v>44562</v>
      </c>
      <c r="E504">
        <v>9565.9599999999991</v>
      </c>
      <c r="F504" s="2">
        <v>44602</v>
      </c>
      <c r="G504" s="2">
        <v>44562</v>
      </c>
      <c r="H504" s="2">
        <v>44926</v>
      </c>
      <c r="I504">
        <v>797.16</v>
      </c>
      <c r="J504">
        <v>12</v>
      </c>
      <c r="K504">
        <v>1</v>
      </c>
      <c r="L504">
        <v>0.03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9565.9599999999991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 x14ac:dyDescent="0.25">
      <c r="A505">
        <v>84</v>
      </c>
      <c r="B505" t="s">
        <v>160</v>
      </c>
      <c r="C505" t="s">
        <v>197</v>
      </c>
      <c r="D505" s="2">
        <v>44927</v>
      </c>
      <c r="E505">
        <v>9150.75</v>
      </c>
      <c r="F505" s="2">
        <v>44967</v>
      </c>
      <c r="G505" s="2">
        <v>44927</v>
      </c>
      <c r="H505" s="2">
        <v>45291</v>
      </c>
      <c r="I505">
        <v>762.56</v>
      </c>
      <c r="J505">
        <v>12</v>
      </c>
      <c r="K505">
        <v>2</v>
      </c>
      <c r="L505">
        <v>0.03</v>
      </c>
      <c r="M505" t="s">
        <v>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9150.75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 x14ac:dyDescent="0.25">
      <c r="A506">
        <v>84</v>
      </c>
      <c r="B506" t="s">
        <v>160</v>
      </c>
      <c r="C506" t="s">
        <v>197</v>
      </c>
      <c r="D506" s="2">
        <v>45292</v>
      </c>
      <c r="E506">
        <v>8753.57</v>
      </c>
      <c r="F506" s="2">
        <v>45332</v>
      </c>
      <c r="G506" s="2">
        <v>45292</v>
      </c>
      <c r="H506" s="2">
        <v>45657</v>
      </c>
      <c r="I506">
        <v>729.46</v>
      </c>
      <c r="J506">
        <v>12</v>
      </c>
      <c r="K506">
        <v>3</v>
      </c>
      <c r="L506">
        <v>0.03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8753.57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 x14ac:dyDescent="0.25">
      <c r="A507">
        <v>84</v>
      </c>
      <c r="B507" t="s">
        <v>160</v>
      </c>
      <c r="C507" t="s">
        <v>197</v>
      </c>
      <c r="D507" s="2">
        <v>45658</v>
      </c>
      <c r="E507">
        <v>8373.6299999999992</v>
      </c>
      <c r="F507" s="2">
        <v>45698</v>
      </c>
      <c r="G507" s="2">
        <v>45658</v>
      </c>
      <c r="H507" s="2">
        <v>46022</v>
      </c>
      <c r="I507">
        <v>697.8</v>
      </c>
      <c r="J507">
        <v>12</v>
      </c>
      <c r="K507">
        <v>4</v>
      </c>
      <c r="L507">
        <v>0.03</v>
      </c>
      <c r="M507" t="s">
        <v>201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8373.6299999999992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 x14ac:dyDescent="0.25">
      <c r="A508">
        <v>84</v>
      </c>
      <c r="B508" t="s">
        <v>160</v>
      </c>
      <c r="C508" t="s">
        <v>197</v>
      </c>
      <c r="D508" s="2">
        <v>46023</v>
      </c>
      <c r="E508">
        <v>8010.18</v>
      </c>
      <c r="F508" s="2">
        <v>46063</v>
      </c>
      <c r="G508" s="2">
        <v>46023</v>
      </c>
      <c r="H508" s="2">
        <v>46387</v>
      </c>
      <c r="I508">
        <v>667.51</v>
      </c>
      <c r="J508">
        <v>12</v>
      </c>
      <c r="K508">
        <v>5</v>
      </c>
      <c r="L508">
        <v>0.03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8010.18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</row>
    <row r="509" spans="1:109" x14ac:dyDescent="0.25">
      <c r="A509">
        <v>84</v>
      </c>
      <c r="B509" t="s">
        <v>160</v>
      </c>
      <c r="C509" t="s">
        <v>197</v>
      </c>
      <c r="D509" s="2">
        <v>46388</v>
      </c>
      <c r="E509">
        <v>7662.5</v>
      </c>
      <c r="F509" s="2">
        <v>46428</v>
      </c>
      <c r="G509" s="2">
        <v>46388</v>
      </c>
      <c r="H509" s="2">
        <v>46752</v>
      </c>
      <c r="I509">
        <v>638.54</v>
      </c>
      <c r="J509">
        <v>12</v>
      </c>
      <c r="K509">
        <v>6</v>
      </c>
      <c r="L509">
        <v>0.03</v>
      </c>
      <c r="M509" t="s">
        <v>201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 x14ac:dyDescent="0.25">
      <c r="A510">
        <v>85</v>
      </c>
      <c r="B510" t="s">
        <v>161</v>
      </c>
      <c r="C510" t="s">
        <v>199</v>
      </c>
      <c r="D510" s="2">
        <v>44197</v>
      </c>
      <c r="E510">
        <v>30000</v>
      </c>
      <c r="F510" s="2">
        <v>44237</v>
      </c>
      <c r="G510" s="2">
        <v>44197</v>
      </c>
      <c r="H510" s="2">
        <v>44561</v>
      </c>
      <c r="I510">
        <v>2500</v>
      </c>
      <c r="J510">
        <v>12</v>
      </c>
      <c r="K510">
        <v>0</v>
      </c>
      <c r="L510">
        <v>0.05</v>
      </c>
      <c r="M510" t="s">
        <v>201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30000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</row>
    <row r="511" spans="1:109" x14ac:dyDescent="0.25">
      <c r="A511">
        <v>85</v>
      </c>
      <c r="B511" t="s">
        <v>161</v>
      </c>
      <c r="C511" t="s">
        <v>199</v>
      </c>
      <c r="D511" s="2">
        <v>44562</v>
      </c>
      <c r="E511">
        <v>26863.37</v>
      </c>
      <c r="F511" s="2">
        <v>44602</v>
      </c>
      <c r="G511" s="2">
        <v>44562</v>
      </c>
      <c r="H511" s="2">
        <v>44926</v>
      </c>
      <c r="I511">
        <v>2238.61</v>
      </c>
      <c r="J511">
        <v>12</v>
      </c>
      <c r="K511">
        <v>1</v>
      </c>
      <c r="L511">
        <v>0.03</v>
      </c>
      <c r="M511" t="s">
        <v>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26863.37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</row>
    <row r="512" spans="1:109" x14ac:dyDescent="0.25">
      <c r="A512">
        <v>85</v>
      </c>
      <c r="B512" t="s">
        <v>161</v>
      </c>
      <c r="C512" t="s">
        <v>199</v>
      </c>
      <c r="D512" s="2">
        <v>44927</v>
      </c>
      <c r="E512">
        <v>24054.68</v>
      </c>
      <c r="F512" s="2">
        <v>44967</v>
      </c>
      <c r="G512" s="2">
        <v>44927</v>
      </c>
      <c r="H512" s="2">
        <v>45291</v>
      </c>
      <c r="I512">
        <v>2004.56</v>
      </c>
      <c r="J512">
        <v>12</v>
      </c>
      <c r="K512">
        <v>2</v>
      </c>
      <c r="L512">
        <v>0.03</v>
      </c>
      <c r="M512" t="s">
        <v>201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24054.68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09" x14ac:dyDescent="0.25">
      <c r="A513">
        <v>85</v>
      </c>
      <c r="B513" t="s">
        <v>161</v>
      </c>
      <c r="C513" t="s">
        <v>199</v>
      </c>
      <c r="D513" s="2">
        <v>45292</v>
      </c>
      <c r="E513">
        <v>21539.66</v>
      </c>
      <c r="F513" s="2">
        <v>45332</v>
      </c>
      <c r="G513" s="2">
        <v>45292</v>
      </c>
      <c r="H513" s="2">
        <v>45657</v>
      </c>
      <c r="I513">
        <v>1794.97</v>
      </c>
      <c r="J513">
        <v>12</v>
      </c>
      <c r="K513">
        <v>3</v>
      </c>
      <c r="L513">
        <v>0.03</v>
      </c>
      <c r="M513" t="s">
        <v>201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21539.66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 x14ac:dyDescent="0.25">
      <c r="A514">
        <v>85</v>
      </c>
      <c r="B514" t="s">
        <v>161</v>
      </c>
      <c r="C514" t="s">
        <v>199</v>
      </c>
      <c r="D514" s="2">
        <v>45658</v>
      </c>
      <c r="E514">
        <v>19287.59</v>
      </c>
      <c r="F514" s="2">
        <v>45698</v>
      </c>
      <c r="G514" s="2">
        <v>45658</v>
      </c>
      <c r="H514" s="2">
        <v>46022</v>
      </c>
      <c r="I514">
        <v>1607.3</v>
      </c>
      <c r="J514">
        <v>12</v>
      </c>
      <c r="K514">
        <v>4</v>
      </c>
      <c r="L514">
        <v>0.03</v>
      </c>
      <c r="M514" t="s">
        <v>201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19287.59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</row>
    <row r="515" spans="1:109" x14ac:dyDescent="0.25">
      <c r="A515">
        <v>85</v>
      </c>
      <c r="B515" t="s">
        <v>161</v>
      </c>
      <c r="C515" t="s">
        <v>199</v>
      </c>
      <c r="D515" s="2">
        <v>46023</v>
      </c>
      <c r="E515">
        <v>17270.990000000002</v>
      </c>
      <c r="F515" s="2">
        <v>46063</v>
      </c>
      <c r="G515" s="2">
        <v>46023</v>
      </c>
      <c r="H515" s="2">
        <v>46387</v>
      </c>
      <c r="I515">
        <v>1439.25</v>
      </c>
      <c r="J515">
        <v>12</v>
      </c>
      <c r="K515">
        <v>5</v>
      </c>
      <c r="L515">
        <v>0.03</v>
      </c>
      <c r="M515" t="s">
        <v>201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17270.990000000002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</row>
    <row r="516" spans="1:109" x14ac:dyDescent="0.25">
      <c r="A516">
        <v>85</v>
      </c>
      <c r="B516" t="s">
        <v>161</v>
      </c>
      <c r="C516" t="s">
        <v>199</v>
      </c>
      <c r="D516" s="2">
        <v>46388</v>
      </c>
      <c r="E516">
        <v>15465.23</v>
      </c>
      <c r="F516" s="2">
        <v>46428</v>
      </c>
      <c r="G516" s="2">
        <v>46388</v>
      </c>
      <c r="H516" s="2">
        <v>46752</v>
      </c>
      <c r="I516">
        <v>1288.77</v>
      </c>
      <c r="J516">
        <v>12</v>
      </c>
      <c r="K516">
        <v>6</v>
      </c>
      <c r="L516">
        <v>0.03</v>
      </c>
      <c r="M516" t="s">
        <v>201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</row>
    <row r="517" spans="1:109" x14ac:dyDescent="0.25">
      <c r="A517">
        <v>86</v>
      </c>
      <c r="B517" t="s">
        <v>162</v>
      </c>
      <c r="C517" t="s">
        <v>198</v>
      </c>
      <c r="D517" s="2">
        <v>44197</v>
      </c>
      <c r="E517">
        <v>10000</v>
      </c>
      <c r="F517" s="2">
        <v>44237</v>
      </c>
      <c r="G517" s="2">
        <v>44197</v>
      </c>
      <c r="H517" s="2">
        <v>44561</v>
      </c>
      <c r="I517">
        <v>833.33</v>
      </c>
      <c r="J517">
        <v>12</v>
      </c>
      <c r="K517">
        <v>0</v>
      </c>
      <c r="L517">
        <v>0.05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10000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</row>
    <row r="518" spans="1:109" x14ac:dyDescent="0.25">
      <c r="A518">
        <v>86</v>
      </c>
      <c r="B518" t="s">
        <v>162</v>
      </c>
      <c r="C518" t="s">
        <v>198</v>
      </c>
      <c r="D518" s="2">
        <v>44562</v>
      </c>
      <c r="E518">
        <v>9575.51</v>
      </c>
      <c r="F518" s="2">
        <v>44602</v>
      </c>
      <c r="G518" s="2">
        <v>44562</v>
      </c>
      <c r="H518" s="2">
        <v>44926</v>
      </c>
      <c r="I518">
        <v>797.96</v>
      </c>
      <c r="J518">
        <v>12</v>
      </c>
      <c r="K518">
        <v>1</v>
      </c>
      <c r="L518">
        <v>0.03</v>
      </c>
      <c r="M518" t="s">
        <v>201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9575.51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</row>
    <row r="519" spans="1:109" x14ac:dyDescent="0.25">
      <c r="A519">
        <v>86</v>
      </c>
      <c r="B519" t="s">
        <v>162</v>
      </c>
      <c r="C519" t="s">
        <v>198</v>
      </c>
      <c r="D519" s="2">
        <v>44927</v>
      </c>
      <c r="E519">
        <v>9169.0400000000009</v>
      </c>
      <c r="F519" s="2">
        <v>44967</v>
      </c>
      <c r="G519" s="2">
        <v>44927</v>
      </c>
      <c r="H519" s="2">
        <v>45291</v>
      </c>
      <c r="I519">
        <v>764.09</v>
      </c>
      <c r="J519">
        <v>12</v>
      </c>
      <c r="K519">
        <v>2</v>
      </c>
      <c r="L519">
        <v>0.03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9169.0400000000009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</row>
    <row r="520" spans="1:109" x14ac:dyDescent="0.25">
      <c r="A520">
        <v>86</v>
      </c>
      <c r="B520" t="s">
        <v>162</v>
      </c>
      <c r="C520" t="s">
        <v>198</v>
      </c>
      <c r="D520" s="2">
        <v>45292</v>
      </c>
      <c r="E520">
        <v>8779.82</v>
      </c>
      <c r="F520" s="2">
        <v>45332</v>
      </c>
      <c r="G520" s="2">
        <v>45292</v>
      </c>
      <c r="H520" s="2">
        <v>45657</v>
      </c>
      <c r="I520">
        <v>731.65</v>
      </c>
      <c r="J520">
        <v>12</v>
      </c>
      <c r="K520">
        <v>3</v>
      </c>
      <c r="L520">
        <v>0.03</v>
      </c>
      <c r="M520" t="s">
        <v>201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8779.82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09" x14ac:dyDescent="0.25">
      <c r="A521">
        <v>86</v>
      </c>
      <c r="B521" t="s">
        <v>162</v>
      </c>
      <c r="C521" t="s">
        <v>198</v>
      </c>
      <c r="D521" s="2">
        <v>45658</v>
      </c>
      <c r="E521">
        <v>8407.1299999999992</v>
      </c>
      <c r="F521" s="2">
        <v>45698</v>
      </c>
      <c r="G521" s="2">
        <v>45658</v>
      </c>
      <c r="H521" s="2">
        <v>46022</v>
      </c>
      <c r="I521">
        <v>700.59</v>
      </c>
      <c r="J521">
        <v>12</v>
      </c>
      <c r="K521">
        <v>4</v>
      </c>
      <c r="L521">
        <v>0.03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8407.1299999999992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09" x14ac:dyDescent="0.25">
      <c r="A522">
        <v>86</v>
      </c>
      <c r="B522" t="s">
        <v>162</v>
      </c>
      <c r="C522" t="s">
        <v>198</v>
      </c>
      <c r="D522" s="2">
        <v>46023</v>
      </c>
      <c r="E522">
        <v>8050.25</v>
      </c>
      <c r="F522" s="2">
        <v>46063</v>
      </c>
      <c r="G522" s="2">
        <v>46023</v>
      </c>
      <c r="H522" s="2">
        <v>46387</v>
      </c>
      <c r="I522">
        <v>670.85</v>
      </c>
      <c r="J522">
        <v>12</v>
      </c>
      <c r="K522">
        <v>5</v>
      </c>
      <c r="L522">
        <v>0.03</v>
      </c>
      <c r="M522" t="s">
        <v>201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8050.25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</row>
    <row r="523" spans="1:109" x14ac:dyDescent="0.25">
      <c r="A523">
        <v>86</v>
      </c>
      <c r="B523" t="s">
        <v>162</v>
      </c>
      <c r="C523" t="s">
        <v>198</v>
      </c>
      <c r="D523" s="2">
        <v>46388</v>
      </c>
      <c r="E523">
        <v>7708.53</v>
      </c>
      <c r="F523" s="2">
        <v>46428</v>
      </c>
      <c r="G523" s="2">
        <v>46388</v>
      </c>
      <c r="H523" s="2">
        <v>46752</v>
      </c>
      <c r="I523">
        <v>642.38</v>
      </c>
      <c r="J523">
        <v>12</v>
      </c>
      <c r="K523">
        <v>6</v>
      </c>
      <c r="L523">
        <v>0.03</v>
      </c>
      <c r="M523" t="s">
        <v>201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09" x14ac:dyDescent="0.25">
      <c r="A524">
        <v>87</v>
      </c>
      <c r="B524" t="s">
        <v>163</v>
      </c>
      <c r="C524" t="s">
        <v>199</v>
      </c>
      <c r="D524" s="2">
        <v>44197</v>
      </c>
      <c r="E524">
        <v>80000</v>
      </c>
      <c r="F524" s="2">
        <v>44237</v>
      </c>
      <c r="G524" s="2">
        <v>44197</v>
      </c>
      <c r="H524" s="2">
        <v>44561</v>
      </c>
      <c r="I524">
        <v>6666.67</v>
      </c>
      <c r="J524">
        <v>12</v>
      </c>
      <c r="K524">
        <v>0</v>
      </c>
      <c r="L524">
        <v>0.05</v>
      </c>
      <c r="M524" t="s">
        <v>201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80000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09" x14ac:dyDescent="0.25">
      <c r="A525">
        <v>87</v>
      </c>
      <c r="B525" t="s">
        <v>163</v>
      </c>
      <c r="C525" t="s">
        <v>199</v>
      </c>
      <c r="D525" s="2">
        <v>44562</v>
      </c>
      <c r="E525">
        <v>71635.64</v>
      </c>
      <c r="F525" s="2">
        <v>44602</v>
      </c>
      <c r="G525" s="2">
        <v>44562</v>
      </c>
      <c r="H525" s="2">
        <v>44926</v>
      </c>
      <c r="I525">
        <v>5969.64</v>
      </c>
      <c r="J525">
        <v>12</v>
      </c>
      <c r="K525">
        <v>1</v>
      </c>
      <c r="L525">
        <v>0.03</v>
      </c>
      <c r="M525" t="s">
        <v>201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71635.64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09" x14ac:dyDescent="0.25">
      <c r="A526">
        <v>87</v>
      </c>
      <c r="B526" t="s">
        <v>163</v>
      </c>
      <c r="C526" t="s">
        <v>199</v>
      </c>
      <c r="D526" s="2">
        <v>44927</v>
      </c>
      <c r="E526">
        <v>64145.82</v>
      </c>
      <c r="F526" s="2">
        <v>44967</v>
      </c>
      <c r="G526" s="2">
        <v>44927</v>
      </c>
      <c r="H526" s="2">
        <v>45291</v>
      </c>
      <c r="I526">
        <v>5345.48</v>
      </c>
      <c r="J526">
        <v>12</v>
      </c>
      <c r="K526">
        <v>2</v>
      </c>
      <c r="L526">
        <v>0.03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64145.82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</row>
    <row r="527" spans="1:109" x14ac:dyDescent="0.25">
      <c r="A527">
        <v>87</v>
      </c>
      <c r="B527" t="s">
        <v>163</v>
      </c>
      <c r="C527" t="s">
        <v>199</v>
      </c>
      <c r="D527" s="2">
        <v>45292</v>
      </c>
      <c r="E527">
        <v>57439.09</v>
      </c>
      <c r="F527" s="2">
        <v>45332</v>
      </c>
      <c r="G527" s="2">
        <v>45292</v>
      </c>
      <c r="H527" s="2">
        <v>45657</v>
      </c>
      <c r="I527">
        <v>4786.59</v>
      </c>
      <c r="J527">
        <v>12</v>
      </c>
      <c r="K527">
        <v>3</v>
      </c>
      <c r="L527">
        <v>0.03</v>
      </c>
      <c r="M527" t="s">
        <v>201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57439.09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</row>
    <row r="528" spans="1:109" x14ac:dyDescent="0.25">
      <c r="A528">
        <v>87</v>
      </c>
      <c r="B528" t="s">
        <v>163</v>
      </c>
      <c r="C528" t="s">
        <v>199</v>
      </c>
      <c r="D528" s="2">
        <v>45658</v>
      </c>
      <c r="E528">
        <v>51433.57</v>
      </c>
      <c r="F528" s="2">
        <v>45698</v>
      </c>
      <c r="G528" s="2">
        <v>45658</v>
      </c>
      <c r="H528" s="2">
        <v>46022</v>
      </c>
      <c r="I528">
        <v>4286.13</v>
      </c>
      <c r="J528">
        <v>12</v>
      </c>
      <c r="K528">
        <v>4</v>
      </c>
      <c r="L528">
        <v>0.03</v>
      </c>
      <c r="M528" t="s">
        <v>201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51433.57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 x14ac:dyDescent="0.25">
      <c r="A529">
        <v>87</v>
      </c>
      <c r="B529" t="s">
        <v>163</v>
      </c>
      <c r="C529" t="s">
        <v>199</v>
      </c>
      <c r="D529" s="2">
        <v>46023</v>
      </c>
      <c r="E529">
        <v>46055.97</v>
      </c>
      <c r="F529" s="2">
        <v>46063</v>
      </c>
      <c r="G529" s="2">
        <v>46023</v>
      </c>
      <c r="H529" s="2">
        <v>46387</v>
      </c>
      <c r="I529">
        <v>3838</v>
      </c>
      <c r="J529">
        <v>12</v>
      </c>
      <c r="K529">
        <v>5</v>
      </c>
      <c r="L529">
        <v>0.03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46055.97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</row>
    <row r="530" spans="1:109" x14ac:dyDescent="0.25">
      <c r="A530">
        <v>87</v>
      </c>
      <c r="B530" t="s">
        <v>163</v>
      </c>
      <c r="C530" t="s">
        <v>199</v>
      </c>
      <c r="D530" s="2">
        <v>46388</v>
      </c>
      <c r="E530">
        <v>41240.61</v>
      </c>
      <c r="F530" s="2">
        <v>46428</v>
      </c>
      <c r="G530" s="2">
        <v>46388</v>
      </c>
      <c r="H530" s="2">
        <v>46752</v>
      </c>
      <c r="I530">
        <v>3436.72</v>
      </c>
      <c r="J530">
        <v>12</v>
      </c>
      <c r="K530">
        <v>6</v>
      </c>
      <c r="L530">
        <v>0.03</v>
      </c>
      <c r="M530" t="s">
        <v>201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 x14ac:dyDescent="0.25">
      <c r="A531">
        <v>88</v>
      </c>
      <c r="B531" t="s">
        <v>164</v>
      </c>
      <c r="C531" t="s">
        <v>196</v>
      </c>
      <c r="D531" s="2">
        <v>44197</v>
      </c>
      <c r="E531">
        <v>230000</v>
      </c>
      <c r="F531" s="2">
        <v>44237</v>
      </c>
      <c r="G531" s="2">
        <v>44197</v>
      </c>
      <c r="H531" s="2">
        <v>44561</v>
      </c>
      <c r="I531">
        <v>19166.669999999998</v>
      </c>
      <c r="J531">
        <v>12</v>
      </c>
      <c r="K531">
        <v>0</v>
      </c>
      <c r="L531">
        <v>0.05</v>
      </c>
      <c r="M531" t="s">
        <v>201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230000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 x14ac:dyDescent="0.25">
      <c r="A532">
        <v>88</v>
      </c>
      <c r="B532" t="s">
        <v>164</v>
      </c>
      <c r="C532" t="s">
        <v>196</v>
      </c>
      <c r="D532" s="2">
        <v>44562</v>
      </c>
      <c r="E532">
        <v>211437.17</v>
      </c>
      <c r="F532" s="2">
        <v>44602</v>
      </c>
      <c r="G532" s="2">
        <v>44562</v>
      </c>
      <c r="H532" s="2">
        <v>44926</v>
      </c>
      <c r="I532">
        <v>17619.759999999998</v>
      </c>
      <c r="J532">
        <v>12</v>
      </c>
      <c r="K532">
        <v>1</v>
      </c>
      <c r="L532">
        <v>0.03</v>
      </c>
      <c r="M532" t="s">
        <v>201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211437.17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 x14ac:dyDescent="0.25">
      <c r="A533">
        <v>88</v>
      </c>
      <c r="B533" t="s">
        <v>164</v>
      </c>
      <c r="C533" t="s">
        <v>196</v>
      </c>
      <c r="D533" s="2">
        <v>44927</v>
      </c>
      <c r="E533">
        <v>194372.5</v>
      </c>
      <c r="F533" s="2">
        <v>44967</v>
      </c>
      <c r="G533" s="2">
        <v>44927</v>
      </c>
      <c r="H533" s="2">
        <v>45291</v>
      </c>
      <c r="I533">
        <v>16197.71</v>
      </c>
      <c r="J533">
        <v>12</v>
      </c>
      <c r="K533">
        <v>2</v>
      </c>
      <c r="L533">
        <v>0.03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194372.5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 x14ac:dyDescent="0.25">
      <c r="A534">
        <v>88</v>
      </c>
      <c r="B534" t="s">
        <v>164</v>
      </c>
      <c r="C534" t="s">
        <v>196</v>
      </c>
      <c r="D534" s="2">
        <v>45292</v>
      </c>
      <c r="E534">
        <v>178685.1</v>
      </c>
      <c r="F534" s="2">
        <v>45332</v>
      </c>
      <c r="G534" s="2">
        <v>45292</v>
      </c>
      <c r="H534" s="2">
        <v>45657</v>
      </c>
      <c r="I534">
        <v>14890.42</v>
      </c>
      <c r="J534">
        <v>12</v>
      </c>
      <c r="K534">
        <v>3</v>
      </c>
      <c r="L534">
        <v>0.03</v>
      </c>
      <c r="M534" t="s">
        <v>201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178685.1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</row>
    <row r="535" spans="1:109" x14ac:dyDescent="0.25">
      <c r="A535">
        <v>88</v>
      </c>
      <c r="B535" t="s">
        <v>164</v>
      </c>
      <c r="C535" t="s">
        <v>196</v>
      </c>
      <c r="D535" s="2">
        <v>45658</v>
      </c>
      <c r="E535">
        <v>164263.79</v>
      </c>
      <c r="F535" s="2">
        <v>45698</v>
      </c>
      <c r="G535" s="2">
        <v>45658</v>
      </c>
      <c r="H535" s="2">
        <v>46022</v>
      </c>
      <c r="I535">
        <v>13688.65</v>
      </c>
      <c r="J535">
        <v>12</v>
      </c>
      <c r="K535">
        <v>4</v>
      </c>
      <c r="L535">
        <v>0.03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164263.79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</row>
    <row r="536" spans="1:109" x14ac:dyDescent="0.25">
      <c r="A536">
        <v>88</v>
      </c>
      <c r="B536" t="s">
        <v>164</v>
      </c>
      <c r="C536" t="s">
        <v>196</v>
      </c>
      <c r="D536" s="2">
        <v>46023</v>
      </c>
      <c r="E536">
        <v>151006.39000000001</v>
      </c>
      <c r="F536" s="2">
        <v>46063</v>
      </c>
      <c r="G536" s="2">
        <v>46023</v>
      </c>
      <c r="H536" s="2">
        <v>46387</v>
      </c>
      <c r="I536">
        <v>12583.87</v>
      </c>
      <c r="J536">
        <v>12</v>
      </c>
      <c r="K536">
        <v>5</v>
      </c>
      <c r="L536">
        <v>0.03</v>
      </c>
      <c r="M536" t="s">
        <v>201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151006.39000000001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</row>
    <row r="537" spans="1:109" x14ac:dyDescent="0.25">
      <c r="A537">
        <v>88</v>
      </c>
      <c r="B537" t="s">
        <v>164</v>
      </c>
      <c r="C537" t="s">
        <v>196</v>
      </c>
      <c r="D537" s="2">
        <v>46388</v>
      </c>
      <c r="E537">
        <v>138818.97</v>
      </c>
      <c r="F537" s="2">
        <v>46428</v>
      </c>
      <c r="G537" s="2">
        <v>46388</v>
      </c>
      <c r="H537" s="2">
        <v>46752</v>
      </c>
      <c r="I537">
        <v>11568.25</v>
      </c>
      <c r="J537">
        <v>12</v>
      </c>
      <c r="K537">
        <v>6</v>
      </c>
      <c r="L537">
        <v>0.03</v>
      </c>
      <c r="M537" t="s">
        <v>201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 x14ac:dyDescent="0.25">
      <c r="A538">
        <v>89</v>
      </c>
      <c r="B538" t="s">
        <v>165</v>
      </c>
      <c r="C538" t="s">
        <v>199</v>
      </c>
      <c r="D538" s="2">
        <v>44197</v>
      </c>
      <c r="E538">
        <v>20000</v>
      </c>
      <c r="F538" s="2">
        <v>44237</v>
      </c>
      <c r="G538" s="2">
        <v>44197</v>
      </c>
      <c r="H538" s="2">
        <v>44561</v>
      </c>
      <c r="I538">
        <v>1666.67</v>
      </c>
      <c r="J538">
        <v>12</v>
      </c>
      <c r="K538">
        <v>0</v>
      </c>
      <c r="L538">
        <v>0.05</v>
      </c>
      <c r="M538" t="s">
        <v>201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20000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 x14ac:dyDescent="0.25">
      <c r="A539">
        <v>89</v>
      </c>
      <c r="B539" t="s">
        <v>165</v>
      </c>
      <c r="C539" t="s">
        <v>199</v>
      </c>
      <c r="D539" s="2">
        <v>44562</v>
      </c>
      <c r="E539">
        <v>17908.91</v>
      </c>
      <c r="F539" s="2">
        <v>44602</v>
      </c>
      <c r="G539" s="2">
        <v>44562</v>
      </c>
      <c r="H539" s="2">
        <v>44926</v>
      </c>
      <c r="I539">
        <v>1492.41</v>
      </c>
      <c r="J539">
        <v>12</v>
      </c>
      <c r="K539">
        <v>1</v>
      </c>
      <c r="L539">
        <v>0.03</v>
      </c>
      <c r="M539" t="s">
        <v>201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17908.91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 x14ac:dyDescent="0.25">
      <c r="A540">
        <v>89</v>
      </c>
      <c r="B540" t="s">
        <v>165</v>
      </c>
      <c r="C540" t="s">
        <v>199</v>
      </c>
      <c r="D540" s="2">
        <v>44927</v>
      </c>
      <c r="E540">
        <v>16036.45</v>
      </c>
      <c r="F540" s="2">
        <v>44967</v>
      </c>
      <c r="G540" s="2">
        <v>44927</v>
      </c>
      <c r="H540" s="2">
        <v>45291</v>
      </c>
      <c r="I540">
        <v>1336.37</v>
      </c>
      <c r="J540">
        <v>12</v>
      </c>
      <c r="K540">
        <v>2</v>
      </c>
      <c r="L540">
        <v>0.03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16036.45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 x14ac:dyDescent="0.25">
      <c r="A541">
        <v>89</v>
      </c>
      <c r="B541" t="s">
        <v>165</v>
      </c>
      <c r="C541" t="s">
        <v>199</v>
      </c>
      <c r="D541" s="2">
        <v>45292</v>
      </c>
      <c r="E541">
        <v>14359.77</v>
      </c>
      <c r="F541" s="2">
        <v>45332</v>
      </c>
      <c r="G541" s="2">
        <v>45292</v>
      </c>
      <c r="H541" s="2">
        <v>45657</v>
      </c>
      <c r="I541">
        <v>1196.6500000000001</v>
      </c>
      <c r="J541">
        <v>12</v>
      </c>
      <c r="K541">
        <v>3</v>
      </c>
      <c r="L541">
        <v>0.03</v>
      </c>
      <c r="M541" t="s">
        <v>201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14359.77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</row>
    <row r="542" spans="1:109" x14ac:dyDescent="0.25">
      <c r="A542">
        <v>89</v>
      </c>
      <c r="B542" t="s">
        <v>165</v>
      </c>
      <c r="C542" t="s">
        <v>199</v>
      </c>
      <c r="D542" s="2">
        <v>45658</v>
      </c>
      <c r="E542">
        <v>12858.39</v>
      </c>
      <c r="F542" s="2">
        <v>45698</v>
      </c>
      <c r="G542" s="2">
        <v>45658</v>
      </c>
      <c r="H542" s="2">
        <v>46022</v>
      </c>
      <c r="I542">
        <v>1071.53</v>
      </c>
      <c r="J542">
        <v>12</v>
      </c>
      <c r="K542">
        <v>4</v>
      </c>
      <c r="L542">
        <v>0.03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12858.39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</row>
    <row r="543" spans="1:109" x14ac:dyDescent="0.25">
      <c r="A543">
        <v>89</v>
      </c>
      <c r="B543" t="s">
        <v>165</v>
      </c>
      <c r="C543" t="s">
        <v>199</v>
      </c>
      <c r="D543" s="2">
        <v>46023</v>
      </c>
      <c r="E543">
        <v>11513.99</v>
      </c>
      <c r="F543" s="2">
        <v>46063</v>
      </c>
      <c r="G543" s="2">
        <v>46023</v>
      </c>
      <c r="H543" s="2">
        <v>46387</v>
      </c>
      <c r="I543">
        <v>959.5</v>
      </c>
      <c r="J543">
        <v>12</v>
      </c>
      <c r="K543">
        <v>5</v>
      </c>
      <c r="L543">
        <v>0.03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11513.99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</row>
    <row r="544" spans="1:109" x14ac:dyDescent="0.25">
      <c r="A544">
        <v>89</v>
      </c>
      <c r="B544" t="s">
        <v>165</v>
      </c>
      <c r="C544" t="s">
        <v>199</v>
      </c>
      <c r="D544" s="2">
        <v>46388</v>
      </c>
      <c r="E544">
        <v>10310.15</v>
      </c>
      <c r="F544" s="2">
        <v>46428</v>
      </c>
      <c r="G544" s="2">
        <v>46388</v>
      </c>
      <c r="H544" s="2">
        <v>46752</v>
      </c>
      <c r="I544">
        <v>859.18</v>
      </c>
      <c r="J544">
        <v>12</v>
      </c>
      <c r="K544">
        <v>6</v>
      </c>
      <c r="L544">
        <v>0.03</v>
      </c>
      <c r="M544" t="s">
        <v>201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</row>
    <row r="545" spans="1:109" x14ac:dyDescent="0.25">
      <c r="A545">
        <v>90</v>
      </c>
      <c r="B545" t="s">
        <v>166</v>
      </c>
      <c r="C545" t="s">
        <v>197</v>
      </c>
      <c r="D545" s="2">
        <v>44197</v>
      </c>
      <c r="E545">
        <v>10000</v>
      </c>
      <c r="F545" s="2">
        <v>44237</v>
      </c>
      <c r="G545" s="2">
        <v>44197</v>
      </c>
      <c r="H545" s="2">
        <v>44561</v>
      </c>
      <c r="I545">
        <v>833.33</v>
      </c>
      <c r="J545">
        <v>12</v>
      </c>
      <c r="K545">
        <v>0</v>
      </c>
      <c r="L545">
        <v>0.05</v>
      </c>
      <c r="M545" t="s">
        <v>201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10000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</row>
    <row r="546" spans="1:109" x14ac:dyDescent="0.25">
      <c r="A546">
        <v>90</v>
      </c>
      <c r="B546" t="s">
        <v>166</v>
      </c>
      <c r="C546" t="s">
        <v>197</v>
      </c>
      <c r="D546" s="2">
        <v>44562</v>
      </c>
      <c r="E546">
        <v>9565.9599999999991</v>
      </c>
      <c r="F546" s="2">
        <v>44602</v>
      </c>
      <c r="G546" s="2">
        <v>44562</v>
      </c>
      <c r="H546" s="2">
        <v>44926</v>
      </c>
      <c r="I546">
        <v>797.16</v>
      </c>
      <c r="J546">
        <v>12</v>
      </c>
      <c r="K546">
        <v>1</v>
      </c>
      <c r="L546">
        <v>0.03</v>
      </c>
      <c r="M546" t="s">
        <v>201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9565.9599999999991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</row>
    <row r="547" spans="1:109" x14ac:dyDescent="0.25">
      <c r="A547">
        <v>90</v>
      </c>
      <c r="B547" t="s">
        <v>166</v>
      </c>
      <c r="C547" t="s">
        <v>197</v>
      </c>
      <c r="D547" s="2">
        <v>44927</v>
      </c>
      <c r="E547">
        <v>9150.75</v>
      </c>
      <c r="F547" s="2">
        <v>44967</v>
      </c>
      <c r="G547" s="2">
        <v>44927</v>
      </c>
      <c r="H547" s="2">
        <v>45291</v>
      </c>
      <c r="I547">
        <v>762.56</v>
      </c>
      <c r="J547">
        <v>12</v>
      </c>
      <c r="K547">
        <v>2</v>
      </c>
      <c r="L547">
        <v>0.03</v>
      </c>
      <c r="M547" t="s">
        <v>201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9150.75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</row>
    <row r="548" spans="1:109" x14ac:dyDescent="0.25">
      <c r="A548">
        <v>90</v>
      </c>
      <c r="B548" t="s">
        <v>166</v>
      </c>
      <c r="C548" t="s">
        <v>197</v>
      </c>
      <c r="D548" s="2">
        <v>45292</v>
      </c>
      <c r="E548">
        <v>8753.57</v>
      </c>
      <c r="F548" s="2">
        <v>45332</v>
      </c>
      <c r="G548" s="2">
        <v>45292</v>
      </c>
      <c r="H548" s="2">
        <v>45657</v>
      </c>
      <c r="I548">
        <v>729.46</v>
      </c>
      <c r="J548">
        <v>12</v>
      </c>
      <c r="K548">
        <v>3</v>
      </c>
      <c r="L548">
        <v>0.03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8753.57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 x14ac:dyDescent="0.25">
      <c r="A549">
        <v>90</v>
      </c>
      <c r="B549" t="s">
        <v>166</v>
      </c>
      <c r="C549" t="s">
        <v>197</v>
      </c>
      <c r="D549" s="2">
        <v>45658</v>
      </c>
      <c r="E549">
        <v>8373.6299999999992</v>
      </c>
      <c r="F549" s="2">
        <v>45698</v>
      </c>
      <c r="G549" s="2">
        <v>45658</v>
      </c>
      <c r="H549" s="2">
        <v>46022</v>
      </c>
      <c r="I549">
        <v>697.8</v>
      </c>
      <c r="J549">
        <v>12</v>
      </c>
      <c r="K549">
        <v>4</v>
      </c>
      <c r="L549">
        <v>0.03</v>
      </c>
      <c r="M549" t="s">
        <v>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8373.6299999999992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</row>
    <row r="550" spans="1:109" x14ac:dyDescent="0.25">
      <c r="A550">
        <v>90</v>
      </c>
      <c r="B550" t="s">
        <v>166</v>
      </c>
      <c r="C550" t="s">
        <v>197</v>
      </c>
      <c r="D550" s="2">
        <v>46023</v>
      </c>
      <c r="E550">
        <v>8010.18</v>
      </c>
      <c r="F550" s="2">
        <v>46063</v>
      </c>
      <c r="G550" s="2">
        <v>46023</v>
      </c>
      <c r="H550" s="2">
        <v>46387</v>
      </c>
      <c r="I550">
        <v>667.51</v>
      </c>
      <c r="J550">
        <v>12</v>
      </c>
      <c r="K550">
        <v>5</v>
      </c>
      <c r="L550">
        <v>0.03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8010.18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</row>
    <row r="551" spans="1:109" x14ac:dyDescent="0.25">
      <c r="A551">
        <v>90</v>
      </c>
      <c r="B551" t="s">
        <v>166</v>
      </c>
      <c r="C551" t="s">
        <v>197</v>
      </c>
      <c r="D551" s="2">
        <v>46388</v>
      </c>
      <c r="E551">
        <v>7662.5</v>
      </c>
      <c r="F551" s="2">
        <v>46428</v>
      </c>
      <c r="G551" s="2">
        <v>46388</v>
      </c>
      <c r="H551" s="2">
        <v>46752</v>
      </c>
      <c r="I551">
        <v>638.54</v>
      </c>
      <c r="J551">
        <v>12</v>
      </c>
      <c r="K551">
        <v>6</v>
      </c>
      <c r="L551">
        <v>0.03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 x14ac:dyDescent="0.25">
      <c r="A552">
        <v>91</v>
      </c>
      <c r="B552" t="s">
        <v>167</v>
      </c>
      <c r="C552" t="s">
        <v>200</v>
      </c>
      <c r="D552" s="2">
        <v>44197</v>
      </c>
      <c r="E552">
        <v>10000</v>
      </c>
      <c r="F552" s="2">
        <v>44237</v>
      </c>
      <c r="G552" s="2">
        <v>44197</v>
      </c>
      <c r="H552" s="2">
        <v>44561</v>
      </c>
      <c r="I552">
        <v>833.33</v>
      </c>
      <c r="J552">
        <v>12</v>
      </c>
      <c r="K552">
        <v>0</v>
      </c>
      <c r="L552">
        <v>0.05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10000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 x14ac:dyDescent="0.25">
      <c r="A553">
        <v>91</v>
      </c>
      <c r="B553" t="s">
        <v>167</v>
      </c>
      <c r="C553" t="s">
        <v>200</v>
      </c>
      <c r="D553" s="2">
        <v>44562</v>
      </c>
      <c r="E553">
        <v>8909.09</v>
      </c>
      <c r="F553" s="2">
        <v>44602</v>
      </c>
      <c r="G553" s="2">
        <v>44562</v>
      </c>
      <c r="H553" s="2">
        <v>44926</v>
      </c>
      <c r="I553">
        <v>742.42</v>
      </c>
      <c r="J553">
        <v>12</v>
      </c>
      <c r="K553">
        <v>1</v>
      </c>
      <c r="L553">
        <v>0.03</v>
      </c>
      <c r="M553" t="s">
        <v>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8909.09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 x14ac:dyDescent="0.25">
      <c r="A554">
        <v>91</v>
      </c>
      <c r="B554" t="s">
        <v>167</v>
      </c>
      <c r="C554" t="s">
        <v>200</v>
      </c>
      <c r="D554" s="2">
        <v>44927</v>
      </c>
      <c r="E554">
        <v>7937.19</v>
      </c>
      <c r="F554" s="2">
        <v>44967</v>
      </c>
      <c r="G554" s="2">
        <v>44927</v>
      </c>
      <c r="H554" s="2">
        <v>45291</v>
      </c>
      <c r="I554">
        <v>661.43</v>
      </c>
      <c r="J554">
        <v>12</v>
      </c>
      <c r="K554">
        <v>2</v>
      </c>
      <c r="L554">
        <v>0.03</v>
      </c>
      <c r="M554" t="s">
        <v>201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7937.19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 x14ac:dyDescent="0.25">
      <c r="A555">
        <v>91</v>
      </c>
      <c r="B555" t="s">
        <v>167</v>
      </c>
      <c r="C555" t="s">
        <v>200</v>
      </c>
      <c r="D555" s="2">
        <v>45292</v>
      </c>
      <c r="E555">
        <v>7071.31</v>
      </c>
      <c r="F555" s="2">
        <v>45332</v>
      </c>
      <c r="G555" s="2">
        <v>45292</v>
      </c>
      <c r="H555" s="2">
        <v>45657</v>
      </c>
      <c r="I555">
        <v>589.28</v>
      </c>
      <c r="J555">
        <v>12</v>
      </c>
      <c r="K555">
        <v>3</v>
      </c>
      <c r="L555">
        <v>0.03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7071.31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 x14ac:dyDescent="0.25">
      <c r="A556">
        <v>91</v>
      </c>
      <c r="B556" t="s">
        <v>167</v>
      </c>
      <c r="C556" t="s">
        <v>200</v>
      </c>
      <c r="D556" s="2">
        <v>45658</v>
      </c>
      <c r="E556">
        <v>6299.9</v>
      </c>
      <c r="F556" s="2">
        <v>45698</v>
      </c>
      <c r="G556" s="2">
        <v>45658</v>
      </c>
      <c r="H556" s="2">
        <v>46022</v>
      </c>
      <c r="I556">
        <v>524.99</v>
      </c>
      <c r="J556">
        <v>12</v>
      </c>
      <c r="K556">
        <v>4</v>
      </c>
      <c r="L556">
        <v>0.03</v>
      </c>
      <c r="M556" t="s">
        <v>201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6299.9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</row>
    <row r="557" spans="1:109" x14ac:dyDescent="0.25">
      <c r="A557">
        <v>91</v>
      </c>
      <c r="B557" t="s">
        <v>167</v>
      </c>
      <c r="C557" t="s">
        <v>200</v>
      </c>
      <c r="D557" s="2">
        <v>46023</v>
      </c>
      <c r="E557">
        <v>5612.64</v>
      </c>
      <c r="F557" s="2">
        <v>46063</v>
      </c>
      <c r="G557" s="2">
        <v>46023</v>
      </c>
      <c r="H557" s="2">
        <v>46387</v>
      </c>
      <c r="I557">
        <v>467.72</v>
      </c>
      <c r="J557">
        <v>12</v>
      </c>
      <c r="K557">
        <v>5</v>
      </c>
      <c r="L557">
        <v>0.03</v>
      </c>
      <c r="M557" t="s">
        <v>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5612.64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</row>
    <row r="558" spans="1:109" x14ac:dyDescent="0.25">
      <c r="A558">
        <v>91</v>
      </c>
      <c r="B558" t="s">
        <v>167</v>
      </c>
      <c r="C558" t="s">
        <v>200</v>
      </c>
      <c r="D558" s="2">
        <v>46388</v>
      </c>
      <c r="E558">
        <v>5000.3500000000004</v>
      </c>
      <c r="F558" s="2">
        <v>46428</v>
      </c>
      <c r="G558" s="2">
        <v>46388</v>
      </c>
      <c r="H558" s="2">
        <v>46752</v>
      </c>
      <c r="I558">
        <v>416.7</v>
      </c>
      <c r="J558">
        <v>12</v>
      </c>
      <c r="K558">
        <v>6</v>
      </c>
      <c r="L558">
        <v>0.03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 x14ac:dyDescent="0.25">
      <c r="A559">
        <v>92</v>
      </c>
      <c r="B559" t="s">
        <v>168</v>
      </c>
      <c r="C559" t="s">
        <v>196</v>
      </c>
      <c r="D559" s="2">
        <v>44197</v>
      </c>
      <c r="E559">
        <v>30000</v>
      </c>
      <c r="F559" s="2">
        <v>44237</v>
      </c>
      <c r="G559" s="2">
        <v>44197</v>
      </c>
      <c r="H559" s="2">
        <v>44561</v>
      </c>
      <c r="I559">
        <v>2500</v>
      </c>
      <c r="J559">
        <v>12</v>
      </c>
      <c r="K559">
        <v>0</v>
      </c>
      <c r="L559">
        <v>0.05</v>
      </c>
      <c r="M559" t="s">
        <v>201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30000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 x14ac:dyDescent="0.25">
      <c r="A560">
        <v>92</v>
      </c>
      <c r="B560" t="s">
        <v>168</v>
      </c>
      <c r="C560" t="s">
        <v>196</v>
      </c>
      <c r="D560" s="2">
        <v>44562</v>
      </c>
      <c r="E560">
        <v>27578.76</v>
      </c>
      <c r="F560" s="2">
        <v>44602</v>
      </c>
      <c r="G560" s="2">
        <v>44562</v>
      </c>
      <c r="H560" s="2">
        <v>44926</v>
      </c>
      <c r="I560">
        <v>2298.23</v>
      </c>
      <c r="J560">
        <v>12</v>
      </c>
      <c r="K560">
        <v>1</v>
      </c>
      <c r="L560">
        <v>0.03</v>
      </c>
      <c r="M560" t="s">
        <v>201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27578.76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09" x14ac:dyDescent="0.25">
      <c r="A561">
        <v>92</v>
      </c>
      <c r="B561" t="s">
        <v>168</v>
      </c>
      <c r="C561" t="s">
        <v>196</v>
      </c>
      <c r="D561" s="2">
        <v>44927</v>
      </c>
      <c r="E561">
        <v>25352.94</v>
      </c>
      <c r="F561" s="2">
        <v>44967</v>
      </c>
      <c r="G561" s="2">
        <v>44927</v>
      </c>
      <c r="H561" s="2">
        <v>45291</v>
      </c>
      <c r="I561">
        <v>2112.7399999999998</v>
      </c>
      <c r="J561">
        <v>12</v>
      </c>
      <c r="K561">
        <v>2</v>
      </c>
      <c r="L561">
        <v>0.03</v>
      </c>
      <c r="M561" t="s">
        <v>201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25352.94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09" x14ac:dyDescent="0.25">
      <c r="A562">
        <v>92</v>
      </c>
      <c r="B562" t="s">
        <v>168</v>
      </c>
      <c r="C562" t="s">
        <v>196</v>
      </c>
      <c r="D562" s="2">
        <v>45292</v>
      </c>
      <c r="E562">
        <v>23306.75</v>
      </c>
      <c r="F562" s="2">
        <v>45332</v>
      </c>
      <c r="G562" s="2">
        <v>45292</v>
      </c>
      <c r="H562" s="2">
        <v>45657</v>
      </c>
      <c r="I562">
        <v>1942.23</v>
      </c>
      <c r="J562">
        <v>12</v>
      </c>
      <c r="K562">
        <v>3</v>
      </c>
      <c r="L562">
        <v>0.03</v>
      </c>
      <c r="M562" t="s">
        <v>201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23306.75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 x14ac:dyDescent="0.25">
      <c r="A563">
        <v>92</v>
      </c>
      <c r="B563" t="s">
        <v>168</v>
      </c>
      <c r="C563" t="s">
        <v>196</v>
      </c>
      <c r="D563" s="2">
        <v>45658</v>
      </c>
      <c r="E563">
        <v>21425.71</v>
      </c>
      <c r="F563" s="2">
        <v>45698</v>
      </c>
      <c r="G563" s="2">
        <v>45658</v>
      </c>
      <c r="H563" s="2">
        <v>46022</v>
      </c>
      <c r="I563">
        <v>1785.48</v>
      </c>
      <c r="J563">
        <v>12</v>
      </c>
      <c r="K563">
        <v>4</v>
      </c>
      <c r="L563">
        <v>0.03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21425.71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</row>
    <row r="564" spans="1:109" x14ac:dyDescent="0.25">
      <c r="A564">
        <v>92</v>
      </c>
      <c r="B564" t="s">
        <v>168</v>
      </c>
      <c r="C564" t="s">
        <v>196</v>
      </c>
      <c r="D564" s="2">
        <v>46023</v>
      </c>
      <c r="E564">
        <v>19696.490000000002</v>
      </c>
      <c r="F564" s="2">
        <v>46063</v>
      </c>
      <c r="G564" s="2">
        <v>46023</v>
      </c>
      <c r="H564" s="2">
        <v>46387</v>
      </c>
      <c r="I564">
        <v>1641.37</v>
      </c>
      <c r="J564">
        <v>12</v>
      </c>
      <c r="K564">
        <v>5</v>
      </c>
      <c r="L564">
        <v>0.03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19696.490000000002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</row>
    <row r="565" spans="1:109" x14ac:dyDescent="0.25">
      <c r="A565">
        <v>92</v>
      </c>
      <c r="B565" t="s">
        <v>168</v>
      </c>
      <c r="C565" t="s">
        <v>196</v>
      </c>
      <c r="D565" s="2">
        <v>46388</v>
      </c>
      <c r="E565">
        <v>18106.82</v>
      </c>
      <c r="F565" s="2">
        <v>46428</v>
      </c>
      <c r="G565" s="2">
        <v>46388</v>
      </c>
      <c r="H565" s="2">
        <v>46752</v>
      </c>
      <c r="I565">
        <v>1508.9</v>
      </c>
      <c r="J565">
        <v>12</v>
      </c>
      <c r="K565">
        <v>6</v>
      </c>
      <c r="L565">
        <v>0.03</v>
      </c>
      <c r="M565" t="s">
        <v>201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</row>
    <row r="566" spans="1:109" x14ac:dyDescent="0.25">
      <c r="A566">
        <v>95</v>
      </c>
      <c r="B566" t="s">
        <v>168</v>
      </c>
      <c r="C566" t="s">
        <v>196</v>
      </c>
      <c r="D566" s="2">
        <v>44197</v>
      </c>
      <c r="E566">
        <v>40000</v>
      </c>
      <c r="F566" s="2">
        <v>44237</v>
      </c>
      <c r="G566" s="2">
        <v>44197</v>
      </c>
      <c r="H566" s="2">
        <v>44561</v>
      </c>
      <c r="I566">
        <v>3333.33</v>
      </c>
      <c r="J566">
        <v>12</v>
      </c>
      <c r="K566">
        <v>0</v>
      </c>
      <c r="L566">
        <v>0.05</v>
      </c>
      <c r="M566" t="s">
        <v>201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40000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</row>
    <row r="567" spans="1:109" x14ac:dyDescent="0.25">
      <c r="A567">
        <v>95</v>
      </c>
      <c r="B567" t="s">
        <v>168</v>
      </c>
      <c r="C567" t="s">
        <v>196</v>
      </c>
      <c r="D567" s="2">
        <v>44562</v>
      </c>
      <c r="E567">
        <v>36771.68</v>
      </c>
      <c r="F567" s="2">
        <v>44602</v>
      </c>
      <c r="G567" s="2">
        <v>44562</v>
      </c>
      <c r="H567" s="2">
        <v>44926</v>
      </c>
      <c r="I567">
        <v>3064.31</v>
      </c>
      <c r="J567">
        <v>12</v>
      </c>
      <c r="K567">
        <v>1</v>
      </c>
      <c r="L567">
        <v>0.03</v>
      </c>
      <c r="M567" t="s">
        <v>201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36771.68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</row>
    <row r="568" spans="1:109" x14ac:dyDescent="0.25">
      <c r="A568">
        <v>95</v>
      </c>
      <c r="B568" t="s">
        <v>168</v>
      </c>
      <c r="C568" t="s">
        <v>196</v>
      </c>
      <c r="D568" s="2">
        <v>44927</v>
      </c>
      <c r="E568">
        <v>33803.910000000003</v>
      </c>
      <c r="F568" s="2">
        <v>44967</v>
      </c>
      <c r="G568" s="2">
        <v>44927</v>
      </c>
      <c r="H568" s="2">
        <v>45291</v>
      </c>
      <c r="I568">
        <v>2816.99</v>
      </c>
      <c r="J568">
        <v>12</v>
      </c>
      <c r="K568">
        <v>2</v>
      </c>
      <c r="L568">
        <v>0.03</v>
      </c>
      <c r="M568" t="s">
        <v>201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33803.910000000003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</row>
    <row r="569" spans="1:109" x14ac:dyDescent="0.25">
      <c r="A569">
        <v>95</v>
      </c>
      <c r="B569" t="s">
        <v>168</v>
      </c>
      <c r="C569" t="s">
        <v>196</v>
      </c>
      <c r="D569" s="2">
        <v>45292</v>
      </c>
      <c r="E569">
        <v>31075.67</v>
      </c>
      <c r="F569" s="2">
        <v>45332</v>
      </c>
      <c r="G569" s="2">
        <v>45292</v>
      </c>
      <c r="H569" s="2">
        <v>45657</v>
      </c>
      <c r="I569">
        <v>2589.64</v>
      </c>
      <c r="J569">
        <v>12</v>
      </c>
      <c r="K569">
        <v>3</v>
      </c>
      <c r="L569">
        <v>0.03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31075.67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09" x14ac:dyDescent="0.25">
      <c r="A570">
        <v>95</v>
      </c>
      <c r="B570" t="s">
        <v>168</v>
      </c>
      <c r="C570" t="s">
        <v>196</v>
      </c>
      <c r="D570" s="2">
        <v>45658</v>
      </c>
      <c r="E570">
        <v>28567.61</v>
      </c>
      <c r="F570" s="2">
        <v>45698</v>
      </c>
      <c r="G570" s="2">
        <v>45658</v>
      </c>
      <c r="H570" s="2">
        <v>46022</v>
      </c>
      <c r="I570">
        <v>2380.63</v>
      </c>
      <c r="J570">
        <v>12</v>
      </c>
      <c r="K570">
        <v>4</v>
      </c>
      <c r="L570">
        <v>0.03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28567.61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</row>
    <row r="571" spans="1:109" x14ac:dyDescent="0.25">
      <c r="A571">
        <v>95</v>
      </c>
      <c r="B571" t="s">
        <v>168</v>
      </c>
      <c r="C571" t="s">
        <v>196</v>
      </c>
      <c r="D571" s="2">
        <v>46023</v>
      </c>
      <c r="E571">
        <v>26261.98</v>
      </c>
      <c r="F571" s="2">
        <v>46063</v>
      </c>
      <c r="G571" s="2">
        <v>46023</v>
      </c>
      <c r="H571" s="2">
        <v>46387</v>
      </c>
      <c r="I571">
        <v>2188.5</v>
      </c>
      <c r="J571">
        <v>12</v>
      </c>
      <c r="K571">
        <v>5</v>
      </c>
      <c r="L571">
        <v>0.03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26261.98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</row>
    <row r="572" spans="1:109" x14ac:dyDescent="0.25">
      <c r="A572">
        <v>95</v>
      </c>
      <c r="B572" t="s">
        <v>168</v>
      </c>
      <c r="C572" t="s">
        <v>196</v>
      </c>
      <c r="D572" s="2">
        <v>46388</v>
      </c>
      <c r="E572">
        <v>24142.43</v>
      </c>
      <c r="F572" s="2">
        <v>46428</v>
      </c>
      <c r="G572" s="2">
        <v>46388</v>
      </c>
      <c r="H572" s="2">
        <v>46752</v>
      </c>
      <c r="I572">
        <v>2011.87</v>
      </c>
      <c r="J572">
        <v>12</v>
      </c>
      <c r="K572">
        <v>6</v>
      </c>
      <c r="L572">
        <v>0.03</v>
      </c>
      <c r="M572" t="s">
        <v>201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09" x14ac:dyDescent="0.25">
      <c r="A573">
        <v>96</v>
      </c>
      <c r="B573" t="s">
        <v>169</v>
      </c>
      <c r="C573" t="s">
        <v>199</v>
      </c>
      <c r="D573" s="2">
        <v>44197</v>
      </c>
      <c r="E573">
        <v>60000</v>
      </c>
      <c r="F573" s="2">
        <v>44237</v>
      </c>
      <c r="G573" s="2">
        <v>44197</v>
      </c>
      <c r="H573" s="2">
        <v>44561</v>
      </c>
      <c r="I573">
        <v>5000</v>
      </c>
      <c r="J573">
        <v>12</v>
      </c>
      <c r="K573">
        <v>0</v>
      </c>
      <c r="L573">
        <v>0.05</v>
      </c>
      <c r="M573" t="s">
        <v>201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60000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09" x14ac:dyDescent="0.25">
      <c r="A574">
        <v>96</v>
      </c>
      <c r="B574" t="s">
        <v>169</v>
      </c>
      <c r="C574" t="s">
        <v>199</v>
      </c>
      <c r="D574" s="2">
        <v>44562</v>
      </c>
      <c r="E574">
        <v>53726.73</v>
      </c>
      <c r="F574" s="2">
        <v>44602</v>
      </c>
      <c r="G574" s="2">
        <v>44562</v>
      </c>
      <c r="H574" s="2">
        <v>44926</v>
      </c>
      <c r="I574">
        <v>4477.2299999999996</v>
      </c>
      <c r="J574">
        <v>12</v>
      </c>
      <c r="K574">
        <v>1</v>
      </c>
      <c r="L574">
        <v>0.03</v>
      </c>
      <c r="M574" t="s">
        <v>201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53726.73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09" x14ac:dyDescent="0.25">
      <c r="A575">
        <v>96</v>
      </c>
      <c r="B575" t="s">
        <v>169</v>
      </c>
      <c r="C575" t="s">
        <v>199</v>
      </c>
      <c r="D575" s="2">
        <v>44927</v>
      </c>
      <c r="E575">
        <v>48109.36</v>
      </c>
      <c r="F575" s="2">
        <v>44967</v>
      </c>
      <c r="G575" s="2">
        <v>44927</v>
      </c>
      <c r="H575" s="2">
        <v>45291</v>
      </c>
      <c r="I575">
        <v>4009.11</v>
      </c>
      <c r="J575">
        <v>12</v>
      </c>
      <c r="K575">
        <v>2</v>
      </c>
      <c r="L575">
        <v>0.03</v>
      </c>
      <c r="M575" t="s">
        <v>201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48109.36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09" x14ac:dyDescent="0.25">
      <c r="A576">
        <v>96</v>
      </c>
      <c r="B576" t="s">
        <v>169</v>
      </c>
      <c r="C576" t="s">
        <v>199</v>
      </c>
      <c r="D576" s="2">
        <v>45292</v>
      </c>
      <c r="E576">
        <v>43079.32</v>
      </c>
      <c r="F576" s="2">
        <v>45332</v>
      </c>
      <c r="G576" s="2">
        <v>45292</v>
      </c>
      <c r="H576" s="2">
        <v>45657</v>
      </c>
      <c r="I576">
        <v>3589.94</v>
      </c>
      <c r="J576">
        <v>12</v>
      </c>
      <c r="K576">
        <v>3</v>
      </c>
      <c r="L576">
        <v>0.03</v>
      </c>
      <c r="M576" t="s">
        <v>201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43079.32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 x14ac:dyDescent="0.25">
      <c r="A577">
        <v>96</v>
      </c>
      <c r="B577" t="s">
        <v>169</v>
      </c>
      <c r="C577" t="s">
        <v>199</v>
      </c>
      <c r="D577" s="2">
        <v>45658</v>
      </c>
      <c r="E577">
        <v>38575.18</v>
      </c>
      <c r="F577" s="2">
        <v>45698</v>
      </c>
      <c r="G577" s="2">
        <v>45658</v>
      </c>
      <c r="H577" s="2">
        <v>46022</v>
      </c>
      <c r="I577">
        <v>3214.6</v>
      </c>
      <c r="J577">
        <v>12</v>
      </c>
      <c r="K577">
        <v>4</v>
      </c>
      <c r="L577">
        <v>0.03</v>
      </c>
      <c r="M577" t="s">
        <v>201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38575.18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</row>
    <row r="578" spans="1:109" x14ac:dyDescent="0.25">
      <c r="A578">
        <v>96</v>
      </c>
      <c r="B578" t="s">
        <v>169</v>
      </c>
      <c r="C578" t="s">
        <v>199</v>
      </c>
      <c r="D578" s="2">
        <v>46023</v>
      </c>
      <c r="E578">
        <v>34541.97</v>
      </c>
      <c r="F578" s="2">
        <v>46063</v>
      </c>
      <c r="G578" s="2">
        <v>46023</v>
      </c>
      <c r="H578" s="2">
        <v>46387</v>
      </c>
      <c r="I578">
        <v>2878.5</v>
      </c>
      <c r="J578">
        <v>12</v>
      </c>
      <c r="K578">
        <v>5</v>
      </c>
      <c r="L578">
        <v>0.03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34541.97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</row>
    <row r="579" spans="1:109" x14ac:dyDescent="0.25">
      <c r="A579">
        <v>96</v>
      </c>
      <c r="B579" t="s">
        <v>169</v>
      </c>
      <c r="C579" t="s">
        <v>199</v>
      </c>
      <c r="D579" s="2">
        <v>46388</v>
      </c>
      <c r="E579">
        <v>30930.46</v>
      </c>
      <c r="F579" s="2">
        <v>46428</v>
      </c>
      <c r="G579" s="2">
        <v>46388</v>
      </c>
      <c r="H579" s="2">
        <v>46752</v>
      </c>
      <c r="I579">
        <v>2577.54</v>
      </c>
      <c r="J579">
        <v>12</v>
      </c>
      <c r="K579">
        <v>6</v>
      </c>
      <c r="L579">
        <v>0.03</v>
      </c>
      <c r="M579" t="s">
        <v>201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 x14ac:dyDescent="0.25">
      <c r="A580">
        <v>97</v>
      </c>
      <c r="B580" t="s">
        <v>170</v>
      </c>
      <c r="C580" t="s">
        <v>198</v>
      </c>
      <c r="D580" s="2">
        <v>44136</v>
      </c>
      <c r="E580">
        <v>24800</v>
      </c>
      <c r="F580" s="2">
        <v>44176</v>
      </c>
      <c r="G580" s="2">
        <v>44136</v>
      </c>
      <c r="H580" s="2">
        <v>44592</v>
      </c>
      <c r="I580">
        <v>1653.33</v>
      </c>
      <c r="J580">
        <v>15</v>
      </c>
      <c r="K580">
        <v>0</v>
      </c>
      <c r="L580">
        <v>0.05</v>
      </c>
      <c r="M580" t="s">
        <v>201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 x14ac:dyDescent="0.25">
      <c r="A581">
        <v>97</v>
      </c>
      <c r="B581" t="s">
        <v>170</v>
      </c>
      <c r="C581" t="s">
        <v>198</v>
      </c>
      <c r="D581" s="2">
        <v>44593</v>
      </c>
      <c r="E581">
        <v>23747.27</v>
      </c>
      <c r="F581" s="2">
        <v>44633</v>
      </c>
      <c r="G581" s="2">
        <v>44593</v>
      </c>
      <c r="H581" s="2">
        <v>45046</v>
      </c>
      <c r="I581">
        <v>1583.15</v>
      </c>
      <c r="J581">
        <v>15</v>
      </c>
      <c r="K581">
        <v>1</v>
      </c>
      <c r="L581">
        <v>0.03</v>
      </c>
      <c r="M581" t="s">
        <v>201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23747.27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 x14ac:dyDescent="0.25">
      <c r="A582">
        <v>97</v>
      </c>
      <c r="B582" t="s">
        <v>170</v>
      </c>
      <c r="C582" t="s">
        <v>198</v>
      </c>
      <c r="D582" s="2">
        <v>45047</v>
      </c>
      <c r="E582">
        <v>22739.22</v>
      </c>
      <c r="F582" s="2">
        <v>45087</v>
      </c>
      <c r="G582" s="2">
        <v>45047</v>
      </c>
      <c r="H582" s="2">
        <v>45504</v>
      </c>
      <c r="I582">
        <v>1515.95</v>
      </c>
      <c r="J582">
        <v>15</v>
      </c>
      <c r="K582">
        <v>2</v>
      </c>
      <c r="L582">
        <v>0.03</v>
      </c>
      <c r="M582" t="s">
        <v>201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22739.22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 x14ac:dyDescent="0.25">
      <c r="A583">
        <v>97</v>
      </c>
      <c r="B583" t="s">
        <v>170</v>
      </c>
      <c r="C583" t="s">
        <v>198</v>
      </c>
      <c r="D583" s="2">
        <v>45505</v>
      </c>
      <c r="E583">
        <v>21773.96</v>
      </c>
      <c r="F583" s="2">
        <v>45545</v>
      </c>
      <c r="G583" s="2">
        <v>45505</v>
      </c>
      <c r="H583" s="2">
        <v>45961</v>
      </c>
      <c r="I583">
        <v>1451.6</v>
      </c>
      <c r="J583">
        <v>15</v>
      </c>
      <c r="K583">
        <v>3</v>
      </c>
      <c r="L583">
        <v>0.03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21773.96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 x14ac:dyDescent="0.25">
      <c r="A584">
        <v>97</v>
      </c>
      <c r="B584" t="s">
        <v>170</v>
      </c>
      <c r="C584" t="s">
        <v>198</v>
      </c>
      <c r="D584" s="2">
        <v>45962</v>
      </c>
      <c r="E584">
        <v>20849.68</v>
      </c>
      <c r="F584" s="2">
        <v>46002</v>
      </c>
      <c r="G584" s="2">
        <v>45962</v>
      </c>
      <c r="H584" s="2">
        <v>46418</v>
      </c>
      <c r="I584">
        <v>1389.98</v>
      </c>
      <c r="J584">
        <v>15</v>
      </c>
      <c r="K584">
        <v>4</v>
      </c>
      <c r="L584">
        <v>0.03</v>
      </c>
      <c r="M584" t="s">
        <v>201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20849.68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</row>
    <row r="585" spans="1:109" x14ac:dyDescent="0.25">
      <c r="A585">
        <v>97</v>
      </c>
      <c r="B585" t="s">
        <v>170</v>
      </c>
      <c r="C585" t="s">
        <v>198</v>
      </c>
      <c r="D585" s="2">
        <v>46419</v>
      </c>
      <c r="E585">
        <v>19964.63</v>
      </c>
      <c r="F585" s="2">
        <v>46459</v>
      </c>
      <c r="G585" s="2">
        <v>46419</v>
      </c>
      <c r="H585" s="2">
        <v>46873</v>
      </c>
      <c r="I585">
        <v>1330.98</v>
      </c>
      <c r="J585">
        <v>15</v>
      </c>
      <c r="K585">
        <v>5</v>
      </c>
      <c r="L585">
        <v>0.03</v>
      </c>
      <c r="M585" t="s">
        <v>201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 x14ac:dyDescent="0.25">
      <c r="A586">
        <v>99</v>
      </c>
      <c r="B586" t="s">
        <v>171</v>
      </c>
      <c r="C586" t="s">
        <v>199</v>
      </c>
      <c r="D586" s="2">
        <v>44228</v>
      </c>
      <c r="E586">
        <v>20000</v>
      </c>
      <c r="F586" s="2">
        <v>44268</v>
      </c>
      <c r="G586" s="2">
        <v>44228</v>
      </c>
      <c r="H586" s="2">
        <v>44592</v>
      </c>
      <c r="I586">
        <v>1666.67</v>
      </c>
      <c r="J586">
        <v>12</v>
      </c>
      <c r="K586">
        <v>0</v>
      </c>
      <c r="L586">
        <v>0.05</v>
      </c>
      <c r="M586" t="s">
        <v>201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20000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 x14ac:dyDescent="0.25">
      <c r="A587">
        <v>99</v>
      </c>
      <c r="B587" t="s">
        <v>171</v>
      </c>
      <c r="C587" t="s">
        <v>199</v>
      </c>
      <c r="D587" s="2">
        <v>44593</v>
      </c>
      <c r="E587">
        <v>17908.91</v>
      </c>
      <c r="F587" s="2">
        <v>44633</v>
      </c>
      <c r="G587" s="2">
        <v>44593</v>
      </c>
      <c r="H587" s="2">
        <v>44957</v>
      </c>
      <c r="I587">
        <v>1492.41</v>
      </c>
      <c r="J587">
        <v>12</v>
      </c>
      <c r="K587">
        <v>1</v>
      </c>
      <c r="L587">
        <v>0.03</v>
      </c>
      <c r="M587" t="s">
        <v>201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17908.91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 x14ac:dyDescent="0.25">
      <c r="A588">
        <v>99</v>
      </c>
      <c r="B588" t="s">
        <v>171</v>
      </c>
      <c r="C588" t="s">
        <v>199</v>
      </c>
      <c r="D588" s="2">
        <v>44958</v>
      </c>
      <c r="E588">
        <v>16036.45</v>
      </c>
      <c r="F588" s="2">
        <v>44998</v>
      </c>
      <c r="G588" s="2">
        <v>44958</v>
      </c>
      <c r="H588" s="2">
        <v>45322</v>
      </c>
      <c r="I588">
        <v>1336.37</v>
      </c>
      <c r="J588">
        <v>12</v>
      </c>
      <c r="K588">
        <v>2</v>
      </c>
      <c r="L588">
        <v>0.03</v>
      </c>
      <c r="M588" t="s">
        <v>201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16036.45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 x14ac:dyDescent="0.25">
      <c r="A589">
        <v>99</v>
      </c>
      <c r="B589" t="s">
        <v>171</v>
      </c>
      <c r="C589" t="s">
        <v>199</v>
      </c>
      <c r="D589" s="2">
        <v>45323</v>
      </c>
      <c r="E589">
        <v>14359.77</v>
      </c>
      <c r="F589" s="2">
        <v>45363</v>
      </c>
      <c r="G589" s="2">
        <v>45323</v>
      </c>
      <c r="H589" s="2">
        <v>45688</v>
      </c>
      <c r="I589">
        <v>1196.6500000000001</v>
      </c>
      <c r="J589">
        <v>12</v>
      </c>
      <c r="K589">
        <v>3</v>
      </c>
      <c r="L589">
        <v>0.03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14359.77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 x14ac:dyDescent="0.25">
      <c r="A590">
        <v>99</v>
      </c>
      <c r="B590" t="s">
        <v>171</v>
      </c>
      <c r="C590" t="s">
        <v>199</v>
      </c>
      <c r="D590" s="2">
        <v>45689</v>
      </c>
      <c r="E590">
        <v>12858.39</v>
      </c>
      <c r="F590" s="2">
        <v>45729</v>
      </c>
      <c r="G590" s="2">
        <v>45689</v>
      </c>
      <c r="H590" s="2">
        <v>46053</v>
      </c>
      <c r="I590">
        <v>1071.53</v>
      </c>
      <c r="J590">
        <v>12</v>
      </c>
      <c r="K590">
        <v>4</v>
      </c>
      <c r="L590">
        <v>0.03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12858.39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 x14ac:dyDescent="0.25">
      <c r="A591">
        <v>99</v>
      </c>
      <c r="B591" t="s">
        <v>171</v>
      </c>
      <c r="C591" t="s">
        <v>199</v>
      </c>
      <c r="D591" s="2">
        <v>46054</v>
      </c>
      <c r="E591">
        <v>11513.99</v>
      </c>
      <c r="F591" s="2">
        <v>46094</v>
      </c>
      <c r="G591" s="2">
        <v>46054</v>
      </c>
      <c r="H591" s="2">
        <v>46418</v>
      </c>
      <c r="I591">
        <v>959.5</v>
      </c>
      <c r="J591">
        <v>12</v>
      </c>
      <c r="K591">
        <v>5</v>
      </c>
      <c r="L591">
        <v>0.03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11513.99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</row>
    <row r="592" spans="1:109" x14ac:dyDescent="0.25">
      <c r="A592">
        <v>99</v>
      </c>
      <c r="B592" t="s">
        <v>171</v>
      </c>
      <c r="C592" t="s">
        <v>199</v>
      </c>
      <c r="D592" s="2">
        <v>46419</v>
      </c>
      <c r="E592">
        <v>10310.15</v>
      </c>
      <c r="F592" s="2">
        <v>46459</v>
      </c>
      <c r="G592" s="2">
        <v>46419</v>
      </c>
      <c r="H592" s="2">
        <v>46783</v>
      </c>
      <c r="I592">
        <v>859.18</v>
      </c>
      <c r="J592">
        <v>12</v>
      </c>
      <c r="K592">
        <v>6</v>
      </c>
      <c r="L592">
        <v>0.03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</row>
    <row r="593" spans="1:109" x14ac:dyDescent="0.25">
      <c r="A593">
        <v>102</v>
      </c>
      <c r="B593" t="s">
        <v>171</v>
      </c>
      <c r="C593" t="s">
        <v>199</v>
      </c>
      <c r="D593" s="2">
        <v>44228</v>
      </c>
      <c r="E593">
        <v>4000</v>
      </c>
      <c r="F593" s="2">
        <v>44268</v>
      </c>
      <c r="G593" s="2">
        <v>44228</v>
      </c>
      <c r="H593" s="2">
        <v>44592</v>
      </c>
      <c r="I593">
        <v>333.33</v>
      </c>
      <c r="J593">
        <v>12</v>
      </c>
      <c r="K593">
        <v>0</v>
      </c>
      <c r="L593">
        <v>0.05</v>
      </c>
      <c r="M593" t="s">
        <v>201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4000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 x14ac:dyDescent="0.25">
      <c r="A594">
        <v>102</v>
      </c>
      <c r="B594" t="s">
        <v>171</v>
      </c>
      <c r="C594" t="s">
        <v>199</v>
      </c>
      <c r="D594" s="2">
        <v>44593</v>
      </c>
      <c r="E594">
        <v>3581.78</v>
      </c>
      <c r="F594" s="2">
        <v>44633</v>
      </c>
      <c r="G594" s="2">
        <v>44593</v>
      </c>
      <c r="H594" s="2">
        <v>44957</v>
      </c>
      <c r="I594">
        <v>298.48</v>
      </c>
      <c r="J594">
        <v>12</v>
      </c>
      <c r="K594">
        <v>1</v>
      </c>
      <c r="L594">
        <v>0.03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3581.78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</row>
    <row r="595" spans="1:109" x14ac:dyDescent="0.25">
      <c r="A595">
        <v>102</v>
      </c>
      <c r="B595" t="s">
        <v>171</v>
      </c>
      <c r="C595" t="s">
        <v>199</v>
      </c>
      <c r="D595" s="2">
        <v>44958</v>
      </c>
      <c r="E595">
        <v>3207.29</v>
      </c>
      <c r="F595" s="2">
        <v>44998</v>
      </c>
      <c r="G595" s="2">
        <v>44958</v>
      </c>
      <c r="H595" s="2">
        <v>45322</v>
      </c>
      <c r="I595">
        <v>267.27</v>
      </c>
      <c r="J595">
        <v>12</v>
      </c>
      <c r="K595">
        <v>2</v>
      </c>
      <c r="L595">
        <v>0.03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3207.29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</row>
    <row r="596" spans="1:109" x14ac:dyDescent="0.25">
      <c r="A596">
        <v>102</v>
      </c>
      <c r="B596" t="s">
        <v>171</v>
      </c>
      <c r="C596" t="s">
        <v>199</v>
      </c>
      <c r="D596" s="2">
        <v>45323</v>
      </c>
      <c r="E596">
        <v>2871.95</v>
      </c>
      <c r="F596" s="2">
        <v>45363</v>
      </c>
      <c r="G596" s="2">
        <v>45323</v>
      </c>
      <c r="H596" s="2">
        <v>45688</v>
      </c>
      <c r="I596">
        <v>239.33</v>
      </c>
      <c r="J596">
        <v>12</v>
      </c>
      <c r="K596">
        <v>3</v>
      </c>
      <c r="L596">
        <v>0.03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2871.95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</row>
    <row r="597" spans="1:109" x14ac:dyDescent="0.25">
      <c r="A597">
        <v>102</v>
      </c>
      <c r="B597" t="s">
        <v>171</v>
      </c>
      <c r="C597" t="s">
        <v>199</v>
      </c>
      <c r="D597" s="2">
        <v>45689</v>
      </c>
      <c r="E597">
        <v>2571.6799999999998</v>
      </c>
      <c r="F597" s="2">
        <v>45729</v>
      </c>
      <c r="G597" s="2">
        <v>45689</v>
      </c>
      <c r="H597" s="2">
        <v>46053</v>
      </c>
      <c r="I597">
        <v>214.31</v>
      </c>
      <c r="J597">
        <v>12</v>
      </c>
      <c r="K597">
        <v>4</v>
      </c>
      <c r="L597">
        <v>0.03</v>
      </c>
      <c r="M597" t="s">
        <v>201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2571.6799999999998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 x14ac:dyDescent="0.25">
      <c r="A598">
        <v>102</v>
      </c>
      <c r="B598" t="s">
        <v>171</v>
      </c>
      <c r="C598" t="s">
        <v>199</v>
      </c>
      <c r="D598" s="2">
        <v>46054</v>
      </c>
      <c r="E598">
        <v>2302.8000000000002</v>
      </c>
      <c r="F598" s="2">
        <v>46094</v>
      </c>
      <c r="G598" s="2">
        <v>46054</v>
      </c>
      <c r="H598" s="2">
        <v>46418</v>
      </c>
      <c r="I598">
        <v>191.9</v>
      </c>
      <c r="J598">
        <v>12</v>
      </c>
      <c r="K598">
        <v>5</v>
      </c>
      <c r="L598">
        <v>0.03</v>
      </c>
      <c r="M598" t="s">
        <v>201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2302.8000000000002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</row>
    <row r="599" spans="1:109" x14ac:dyDescent="0.25">
      <c r="A599">
        <v>102</v>
      </c>
      <c r="B599" t="s">
        <v>171</v>
      </c>
      <c r="C599" t="s">
        <v>199</v>
      </c>
      <c r="D599" s="2">
        <v>46419</v>
      </c>
      <c r="E599">
        <v>2062.0300000000002</v>
      </c>
      <c r="F599" s="2">
        <v>46459</v>
      </c>
      <c r="G599" s="2">
        <v>46419</v>
      </c>
      <c r="H599" s="2">
        <v>46783</v>
      </c>
      <c r="I599">
        <v>171.84</v>
      </c>
      <c r="J599">
        <v>12</v>
      </c>
      <c r="K599">
        <v>6</v>
      </c>
      <c r="L599">
        <v>0.03</v>
      </c>
      <c r="M599" t="s">
        <v>201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 x14ac:dyDescent="0.25">
      <c r="A600">
        <v>103</v>
      </c>
      <c r="B600" t="s">
        <v>121</v>
      </c>
      <c r="C600" t="s">
        <v>200</v>
      </c>
      <c r="D600" s="2">
        <v>44197</v>
      </c>
      <c r="E600">
        <v>260000</v>
      </c>
      <c r="F600" s="2">
        <v>44237</v>
      </c>
      <c r="G600" s="2">
        <v>44197</v>
      </c>
      <c r="H600" s="2">
        <v>44592</v>
      </c>
      <c r="I600">
        <v>20000</v>
      </c>
      <c r="J600">
        <v>13</v>
      </c>
      <c r="K600">
        <v>0</v>
      </c>
      <c r="L600">
        <v>0.05</v>
      </c>
      <c r="M600" t="s">
        <v>201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260000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 x14ac:dyDescent="0.25">
      <c r="A601">
        <v>103</v>
      </c>
      <c r="B601" t="s">
        <v>121</v>
      </c>
      <c r="C601" t="s">
        <v>200</v>
      </c>
      <c r="D601" s="2">
        <v>44593</v>
      </c>
      <c r="E601">
        <v>231636.36</v>
      </c>
      <c r="F601" s="2">
        <v>44633</v>
      </c>
      <c r="G601" s="2">
        <v>44593</v>
      </c>
      <c r="H601" s="2">
        <v>44985</v>
      </c>
      <c r="I601">
        <v>17818.18</v>
      </c>
      <c r="J601">
        <v>13</v>
      </c>
      <c r="K601">
        <v>1</v>
      </c>
      <c r="L601">
        <v>0.03</v>
      </c>
      <c r="M601" t="s">
        <v>201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231636.36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 x14ac:dyDescent="0.25">
      <c r="A602">
        <v>103</v>
      </c>
      <c r="B602" t="s">
        <v>121</v>
      </c>
      <c r="C602" t="s">
        <v>200</v>
      </c>
      <c r="D602" s="2">
        <v>44986</v>
      </c>
      <c r="E602">
        <v>206366.94</v>
      </c>
      <c r="F602" s="2">
        <v>45026</v>
      </c>
      <c r="G602" s="2">
        <v>44986</v>
      </c>
      <c r="H602" s="2">
        <v>45382</v>
      </c>
      <c r="I602">
        <v>15874.38</v>
      </c>
      <c r="J602">
        <v>13</v>
      </c>
      <c r="K602">
        <v>2</v>
      </c>
      <c r="L602">
        <v>0.03</v>
      </c>
      <c r="M602" t="s">
        <v>201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206366.94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 x14ac:dyDescent="0.25">
      <c r="A603">
        <v>103</v>
      </c>
      <c r="B603" t="s">
        <v>121</v>
      </c>
      <c r="C603" t="s">
        <v>200</v>
      </c>
      <c r="D603" s="2">
        <v>45383</v>
      </c>
      <c r="E603">
        <v>183854.18</v>
      </c>
      <c r="F603" s="2">
        <v>45423</v>
      </c>
      <c r="G603" s="2">
        <v>45383</v>
      </c>
      <c r="H603" s="2">
        <v>45777</v>
      </c>
      <c r="I603">
        <v>14142.63</v>
      </c>
      <c r="J603">
        <v>13</v>
      </c>
      <c r="K603">
        <v>3</v>
      </c>
      <c r="L603">
        <v>0.03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183854.18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 x14ac:dyDescent="0.25">
      <c r="A604">
        <v>103</v>
      </c>
      <c r="B604" t="s">
        <v>121</v>
      </c>
      <c r="C604" t="s">
        <v>200</v>
      </c>
      <c r="D604" s="2">
        <v>45778</v>
      </c>
      <c r="E604">
        <v>163797.35999999999</v>
      </c>
      <c r="F604" s="2">
        <v>45818</v>
      </c>
      <c r="G604" s="2">
        <v>45778</v>
      </c>
      <c r="H604" s="2">
        <v>46173</v>
      </c>
      <c r="I604">
        <v>12599.8</v>
      </c>
      <c r="J604">
        <v>13</v>
      </c>
      <c r="K604">
        <v>4</v>
      </c>
      <c r="L604">
        <v>0.03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163797.35999999999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 x14ac:dyDescent="0.25">
      <c r="A605">
        <v>103</v>
      </c>
      <c r="B605" t="s">
        <v>121</v>
      </c>
      <c r="C605" t="s">
        <v>200</v>
      </c>
      <c r="D605" s="2">
        <v>46174</v>
      </c>
      <c r="E605">
        <v>145928.56</v>
      </c>
      <c r="F605" s="2">
        <v>46214</v>
      </c>
      <c r="G605" s="2">
        <v>46174</v>
      </c>
      <c r="H605" s="2">
        <v>46568</v>
      </c>
      <c r="I605">
        <v>11225.27</v>
      </c>
      <c r="J605">
        <v>13</v>
      </c>
      <c r="K605">
        <v>5</v>
      </c>
      <c r="L605">
        <v>0.03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145928.56</v>
      </c>
      <c r="DA605">
        <v>0</v>
      </c>
      <c r="DB605">
        <v>0</v>
      </c>
      <c r="DC605">
        <v>0</v>
      </c>
      <c r="DD605">
        <v>0</v>
      </c>
      <c r="DE605">
        <v>0</v>
      </c>
    </row>
    <row r="606" spans="1:109" x14ac:dyDescent="0.25">
      <c r="A606">
        <v>104</v>
      </c>
      <c r="B606" t="s">
        <v>172</v>
      </c>
      <c r="C606" t="s">
        <v>197</v>
      </c>
      <c r="D606" s="2">
        <v>44228</v>
      </c>
      <c r="E606">
        <v>10000</v>
      </c>
      <c r="F606" s="2">
        <v>44268</v>
      </c>
      <c r="G606" s="2">
        <v>44228</v>
      </c>
      <c r="H606" s="2">
        <v>44592</v>
      </c>
      <c r="I606">
        <v>833.33</v>
      </c>
      <c r="J606">
        <v>12</v>
      </c>
      <c r="K606">
        <v>0</v>
      </c>
      <c r="L606">
        <v>0.05</v>
      </c>
      <c r="M606" t="s">
        <v>201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10000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 x14ac:dyDescent="0.25">
      <c r="A607">
        <v>104</v>
      </c>
      <c r="B607" t="s">
        <v>172</v>
      </c>
      <c r="C607" t="s">
        <v>197</v>
      </c>
      <c r="D607" s="2">
        <v>44593</v>
      </c>
      <c r="E607">
        <v>9565.9599999999991</v>
      </c>
      <c r="F607" s="2">
        <v>44633</v>
      </c>
      <c r="G607" s="2">
        <v>44593</v>
      </c>
      <c r="H607" s="2">
        <v>44957</v>
      </c>
      <c r="I607">
        <v>797.16</v>
      </c>
      <c r="J607">
        <v>12</v>
      </c>
      <c r="K607">
        <v>1</v>
      </c>
      <c r="L607">
        <v>0.03</v>
      </c>
      <c r="M607" t="s">
        <v>201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9565.9599999999991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 x14ac:dyDescent="0.25">
      <c r="A608">
        <v>104</v>
      </c>
      <c r="B608" t="s">
        <v>172</v>
      </c>
      <c r="C608" t="s">
        <v>197</v>
      </c>
      <c r="D608" s="2">
        <v>44958</v>
      </c>
      <c r="E608">
        <v>9150.75</v>
      </c>
      <c r="F608" s="2">
        <v>44998</v>
      </c>
      <c r="G608" s="2">
        <v>44958</v>
      </c>
      <c r="H608" s="2">
        <v>45322</v>
      </c>
      <c r="I608">
        <v>762.56</v>
      </c>
      <c r="J608">
        <v>12</v>
      </c>
      <c r="K608">
        <v>2</v>
      </c>
      <c r="L608">
        <v>0.03</v>
      </c>
      <c r="M608" t="s">
        <v>201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9150.75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09" x14ac:dyDescent="0.25">
      <c r="A609">
        <v>104</v>
      </c>
      <c r="B609" t="s">
        <v>172</v>
      </c>
      <c r="C609" t="s">
        <v>197</v>
      </c>
      <c r="D609" s="2">
        <v>45323</v>
      </c>
      <c r="E609">
        <v>8753.57</v>
      </c>
      <c r="F609" s="2">
        <v>45363</v>
      </c>
      <c r="G609" s="2">
        <v>45323</v>
      </c>
      <c r="H609" s="2">
        <v>45688</v>
      </c>
      <c r="I609">
        <v>729.46</v>
      </c>
      <c r="J609">
        <v>12</v>
      </c>
      <c r="K609">
        <v>3</v>
      </c>
      <c r="L609">
        <v>0.03</v>
      </c>
      <c r="M609" t="s">
        <v>201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8753.57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09" x14ac:dyDescent="0.25">
      <c r="A610">
        <v>104</v>
      </c>
      <c r="B610" t="s">
        <v>172</v>
      </c>
      <c r="C610" t="s">
        <v>197</v>
      </c>
      <c r="D610" s="2">
        <v>45689</v>
      </c>
      <c r="E610">
        <v>8373.6299999999992</v>
      </c>
      <c r="F610" s="2">
        <v>45729</v>
      </c>
      <c r="G610" s="2">
        <v>45689</v>
      </c>
      <c r="H610" s="2">
        <v>46053</v>
      </c>
      <c r="I610">
        <v>697.8</v>
      </c>
      <c r="J610">
        <v>12</v>
      </c>
      <c r="K610">
        <v>4</v>
      </c>
      <c r="L610">
        <v>0.03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8373.6299999999992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09" x14ac:dyDescent="0.25">
      <c r="A611">
        <v>104</v>
      </c>
      <c r="B611" t="s">
        <v>172</v>
      </c>
      <c r="C611" t="s">
        <v>197</v>
      </c>
      <c r="D611" s="2">
        <v>46054</v>
      </c>
      <c r="E611">
        <v>8010.18</v>
      </c>
      <c r="F611" s="2">
        <v>46094</v>
      </c>
      <c r="G611" s="2">
        <v>46054</v>
      </c>
      <c r="H611" s="2">
        <v>46418</v>
      </c>
      <c r="I611">
        <v>667.51</v>
      </c>
      <c r="J611">
        <v>12</v>
      </c>
      <c r="K611">
        <v>5</v>
      </c>
      <c r="L611">
        <v>0.03</v>
      </c>
      <c r="M611" t="s">
        <v>201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8010.18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</row>
    <row r="612" spans="1:109" x14ac:dyDescent="0.25">
      <c r="A612">
        <v>104</v>
      </c>
      <c r="B612" t="s">
        <v>172</v>
      </c>
      <c r="C612" t="s">
        <v>197</v>
      </c>
      <c r="D612" s="2">
        <v>46419</v>
      </c>
      <c r="E612">
        <v>7662.5</v>
      </c>
      <c r="F612" s="2">
        <v>46459</v>
      </c>
      <c r="G612" s="2">
        <v>46419</v>
      </c>
      <c r="H612" s="2">
        <v>46783</v>
      </c>
      <c r="I612">
        <v>638.54</v>
      </c>
      <c r="J612">
        <v>12</v>
      </c>
      <c r="K612">
        <v>6</v>
      </c>
      <c r="L612">
        <v>0.03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</row>
    <row r="613" spans="1:109" x14ac:dyDescent="0.25">
      <c r="A613">
        <v>105</v>
      </c>
      <c r="B613" t="s">
        <v>173</v>
      </c>
      <c r="C613" t="s">
        <v>196</v>
      </c>
      <c r="D613" s="2">
        <v>44228</v>
      </c>
      <c r="E613">
        <v>20000</v>
      </c>
      <c r="F613" s="2">
        <v>44268</v>
      </c>
      <c r="G613" s="2">
        <v>44228</v>
      </c>
      <c r="H613" s="2">
        <v>44592</v>
      </c>
      <c r="I613">
        <v>1666.67</v>
      </c>
      <c r="J613">
        <v>12</v>
      </c>
      <c r="K613">
        <v>0</v>
      </c>
      <c r="L613">
        <v>0.05</v>
      </c>
      <c r="M613" t="s">
        <v>201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20000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</row>
    <row r="614" spans="1:109" x14ac:dyDescent="0.25">
      <c r="A614">
        <v>105</v>
      </c>
      <c r="B614" t="s">
        <v>173</v>
      </c>
      <c r="C614" t="s">
        <v>196</v>
      </c>
      <c r="D614" s="2">
        <v>44593</v>
      </c>
      <c r="E614">
        <v>18385.84</v>
      </c>
      <c r="F614" s="2">
        <v>44633</v>
      </c>
      <c r="G614" s="2">
        <v>44593</v>
      </c>
      <c r="H614" s="2">
        <v>44957</v>
      </c>
      <c r="I614">
        <v>1532.15</v>
      </c>
      <c r="J614">
        <v>12</v>
      </c>
      <c r="K614">
        <v>1</v>
      </c>
      <c r="L614">
        <v>0.03</v>
      </c>
      <c r="M614" t="s">
        <v>201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18385.84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 x14ac:dyDescent="0.25">
      <c r="A615">
        <v>105</v>
      </c>
      <c r="B615" t="s">
        <v>173</v>
      </c>
      <c r="C615" t="s">
        <v>196</v>
      </c>
      <c r="D615" s="2">
        <v>44958</v>
      </c>
      <c r="E615">
        <v>16901.96</v>
      </c>
      <c r="F615" s="2">
        <v>44998</v>
      </c>
      <c r="G615" s="2">
        <v>44958</v>
      </c>
      <c r="H615" s="2">
        <v>45322</v>
      </c>
      <c r="I615">
        <v>1408.5</v>
      </c>
      <c r="J615">
        <v>12</v>
      </c>
      <c r="K615">
        <v>2</v>
      </c>
      <c r="L615">
        <v>0.03</v>
      </c>
      <c r="M615" t="s">
        <v>201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16901.96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</row>
    <row r="616" spans="1:109" x14ac:dyDescent="0.25">
      <c r="A616">
        <v>105</v>
      </c>
      <c r="B616" t="s">
        <v>173</v>
      </c>
      <c r="C616" t="s">
        <v>196</v>
      </c>
      <c r="D616" s="2">
        <v>45323</v>
      </c>
      <c r="E616">
        <v>15537.83</v>
      </c>
      <c r="F616" s="2">
        <v>45363</v>
      </c>
      <c r="G616" s="2">
        <v>45323</v>
      </c>
      <c r="H616" s="2">
        <v>45688</v>
      </c>
      <c r="I616">
        <v>1294.82</v>
      </c>
      <c r="J616">
        <v>12</v>
      </c>
      <c r="K616">
        <v>3</v>
      </c>
      <c r="L616">
        <v>0.03</v>
      </c>
      <c r="M616" t="s">
        <v>201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15537.83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</row>
    <row r="617" spans="1:109" x14ac:dyDescent="0.25">
      <c r="A617">
        <v>105</v>
      </c>
      <c r="B617" t="s">
        <v>173</v>
      </c>
      <c r="C617" t="s">
        <v>196</v>
      </c>
      <c r="D617" s="2">
        <v>45689</v>
      </c>
      <c r="E617">
        <v>14283.81</v>
      </c>
      <c r="F617" s="2">
        <v>45729</v>
      </c>
      <c r="G617" s="2">
        <v>45689</v>
      </c>
      <c r="H617" s="2">
        <v>46053</v>
      </c>
      <c r="I617">
        <v>1190.32</v>
      </c>
      <c r="J617">
        <v>12</v>
      </c>
      <c r="K617">
        <v>4</v>
      </c>
      <c r="L617">
        <v>0.03</v>
      </c>
      <c r="M617" t="s">
        <v>201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14283.81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</row>
    <row r="618" spans="1:109" x14ac:dyDescent="0.25">
      <c r="A618">
        <v>105</v>
      </c>
      <c r="B618" t="s">
        <v>173</v>
      </c>
      <c r="C618" t="s">
        <v>196</v>
      </c>
      <c r="D618" s="2">
        <v>46054</v>
      </c>
      <c r="E618">
        <v>13130.99</v>
      </c>
      <c r="F618" s="2">
        <v>46094</v>
      </c>
      <c r="G618" s="2">
        <v>46054</v>
      </c>
      <c r="H618" s="2">
        <v>46418</v>
      </c>
      <c r="I618">
        <v>1094.25</v>
      </c>
      <c r="J618">
        <v>12</v>
      </c>
      <c r="K618">
        <v>5</v>
      </c>
      <c r="L618">
        <v>0.03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13130.99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</row>
    <row r="619" spans="1:109" x14ac:dyDescent="0.25">
      <c r="A619">
        <v>105</v>
      </c>
      <c r="B619" t="s">
        <v>173</v>
      </c>
      <c r="C619" t="s">
        <v>196</v>
      </c>
      <c r="D619" s="2">
        <v>46419</v>
      </c>
      <c r="E619">
        <v>12071.21</v>
      </c>
      <c r="F619" s="2">
        <v>46459</v>
      </c>
      <c r="G619" s="2">
        <v>46419</v>
      </c>
      <c r="H619" s="2">
        <v>46783</v>
      </c>
      <c r="I619">
        <v>1005.93</v>
      </c>
      <c r="J619">
        <v>12</v>
      </c>
      <c r="K619">
        <v>6</v>
      </c>
      <c r="L619">
        <v>0.03</v>
      </c>
      <c r="M619" t="s">
        <v>201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</row>
    <row r="620" spans="1:109" x14ac:dyDescent="0.25">
      <c r="A620">
        <v>106</v>
      </c>
      <c r="B620" t="s">
        <v>174</v>
      </c>
      <c r="C620" t="s">
        <v>199</v>
      </c>
      <c r="D620" s="2">
        <v>44228</v>
      </c>
      <c r="E620">
        <v>130000</v>
      </c>
      <c r="F620" s="2">
        <v>44268</v>
      </c>
      <c r="G620" s="2">
        <v>44228</v>
      </c>
      <c r="H620" s="2">
        <v>44592</v>
      </c>
      <c r="I620">
        <v>10833.33</v>
      </c>
      <c r="J620">
        <v>12</v>
      </c>
      <c r="K620">
        <v>0</v>
      </c>
      <c r="L620">
        <v>0.05</v>
      </c>
      <c r="M620" t="s">
        <v>201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130000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09" x14ac:dyDescent="0.25">
      <c r="A621">
        <v>106</v>
      </c>
      <c r="B621" t="s">
        <v>174</v>
      </c>
      <c r="C621" t="s">
        <v>199</v>
      </c>
      <c r="D621" s="2">
        <v>44593</v>
      </c>
      <c r="E621">
        <v>116407.92</v>
      </c>
      <c r="F621" s="2">
        <v>44633</v>
      </c>
      <c r="G621" s="2">
        <v>44593</v>
      </c>
      <c r="H621" s="2">
        <v>44957</v>
      </c>
      <c r="I621">
        <v>9700.66</v>
      </c>
      <c r="J621">
        <v>12</v>
      </c>
      <c r="K621">
        <v>1</v>
      </c>
      <c r="L621">
        <v>0.03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116407.92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09" x14ac:dyDescent="0.25">
      <c r="A622">
        <v>106</v>
      </c>
      <c r="B622" t="s">
        <v>174</v>
      </c>
      <c r="C622" t="s">
        <v>199</v>
      </c>
      <c r="D622" s="2">
        <v>44958</v>
      </c>
      <c r="E622">
        <v>104236.95</v>
      </c>
      <c r="F622" s="2">
        <v>44998</v>
      </c>
      <c r="G622" s="2">
        <v>44958</v>
      </c>
      <c r="H622" s="2">
        <v>45322</v>
      </c>
      <c r="I622">
        <v>8686.41</v>
      </c>
      <c r="J622">
        <v>12</v>
      </c>
      <c r="K622">
        <v>2</v>
      </c>
      <c r="L622">
        <v>0.03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104236.95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09" x14ac:dyDescent="0.25">
      <c r="A623">
        <v>106</v>
      </c>
      <c r="B623" t="s">
        <v>174</v>
      </c>
      <c r="C623" t="s">
        <v>199</v>
      </c>
      <c r="D623" s="2">
        <v>45323</v>
      </c>
      <c r="E623">
        <v>93338.52</v>
      </c>
      <c r="F623" s="2">
        <v>45363</v>
      </c>
      <c r="G623" s="2">
        <v>45323</v>
      </c>
      <c r="H623" s="2">
        <v>45688</v>
      </c>
      <c r="I623">
        <v>7778.21</v>
      </c>
      <c r="J623">
        <v>12</v>
      </c>
      <c r="K623">
        <v>3</v>
      </c>
      <c r="L623">
        <v>0.03</v>
      </c>
      <c r="M623" t="s">
        <v>201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93338.52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09" x14ac:dyDescent="0.25">
      <c r="A624">
        <v>106</v>
      </c>
      <c r="B624" t="s">
        <v>174</v>
      </c>
      <c r="C624" t="s">
        <v>199</v>
      </c>
      <c r="D624" s="2">
        <v>45689</v>
      </c>
      <c r="E624">
        <v>83579.56</v>
      </c>
      <c r="F624" s="2">
        <v>45729</v>
      </c>
      <c r="G624" s="2">
        <v>45689</v>
      </c>
      <c r="H624" s="2">
        <v>46053</v>
      </c>
      <c r="I624">
        <v>6964.96</v>
      </c>
      <c r="J624">
        <v>12</v>
      </c>
      <c r="K624">
        <v>4</v>
      </c>
      <c r="L624">
        <v>0.03</v>
      </c>
      <c r="M624" t="s">
        <v>201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83579.56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 x14ac:dyDescent="0.25">
      <c r="A625">
        <v>106</v>
      </c>
      <c r="B625" t="s">
        <v>174</v>
      </c>
      <c r="C625" t="s">
        <v>199</v>
      </c>
      <c r="D625" s="2">
        <v>46054</v>
      </c>
      <c r="E625">
        <v>74840.94</v>
      </c>
      <c r="F625" s="2">
        <v>46094</v>
      </c>
      <c r="G625" s="2">
        <v>46054</v>
      </c>
      <c r="H625" s="2">
        <v>46418</v>
      </c>
      <c r="I625">
        <v>6236.75</v>
      </c>
      <c r="J625">
        <v>12</v>
      </c>
      <c r="K625">
        <v>5</v>
      </c>
      <c r="L625">
        <v>0.03</v>
      </c>
      <c r="M625" t="s">
        <v>201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74840.94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</row>
    <row r="626" spans="1:109" x14ac:dyDescent="0.25">
      <c r="A626">
        <v>106</v>
      </c>
      <c r="B626" t="s">
        <v>174</v>
      </c>
      <c r="C626" t="s">
        <v>199</v>
      </c>
      <c r="D626" s="2">
        <v>46419</v>
      </c>
      <c r="E626">
        <v>67015.990000000005</v>
      </c>
      <c r="F626" s="2">
        <v>46459</v>
      </c>
      <c r="G626" s="2">
        <v>46419</v>
      </c>
      <c r="H626" s="2">
        <v>46783</v>
      </c>
      <c r="I626">
        <v>5584.67</v>
      </c>
      <c r="J626">
        <v>12</v>
      </c>
      <c r="K626">
        <v>6</v>
      </c>
      <c r="L626">
        <v>0.03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</row>
    <row r="627" spans="1:109" x14ac:dyDescent="0.25">
      <c r="A627">
        <v>107</v>
      </c>
      <c r="B627" t="s">
        <v>175</v>
      </c>
      <c r="C627" t="s">
        <v>197</v>
      </c>
      <c r="D627" s="2">
        <v>44228</v>
      </c>
      <c r="E627">
        <v>16000</v>
      </c>
      <c r="F627" s="2">
        <v>44268</v>
      </c>
      <c r="G627" s="2">
        <v>44228</v>
      </c>
      <c r="H627" s="2">
        <v>44592</v>
      </c>
      <c r="I627">
        <v>1333.33</v>
      </c>
      <c r="J627">
        <v>12</v>
      </c>
      <c r="K627">
        <v>0</v>
      </c>
      <c r="L627">
        <v>0.05</v>
      </c>
      <c r="M627" t="s">
        <v>201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16000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 x14ac:dyDescent="0.25">
      <c r="A628">
        <v>107</v>
      </c>
      <c r="B628" t="s">
        <v>175</v>
      </c>
      <c r="C628" t="s">
        <v>197</v>
      </c>
      <c r="D628" s="2">
        <v>44593</v>
      </c>
      <c r="E628">
        <v>15305.53</v>
      </c>
      <c r="F628" s="2">
        <v>44633</v>
      </c>
      <c r="G628" s="2">
        <v>44593</v>
      </c>
      <c r="H628" s="2">
        <v>44957</v>
      </c>
      <c r="I628">
        <v>1275.46</v>
      </c>
      <c r="J628">
        <v>12</v>
      </c>
      <c r="K628">
        <v>1</v>
      </c>
      <c r="L628">
        <v>0.03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15305.53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 x14ac:dyDescent="0.25">
      <c r="A629">
        <v>107</v>
      </c>
      <c r="B629" t="s">
        <v>175</v>
      </c>
      <c r="C629" t="s">
        <v>197</v>
      </c>
      <c r="D629" s="2">
        <v>44958</v>
      </c>
      <c r="E629">
        <v>14641.21</v>
      </c>
      <c r="F629" s="2">
        <v>44998</v>
      </c>
      <c r="G629" s="2">
        <v>44958</v>
      </c>
      <c r="H629" s="2">
        <v>45322</v>
      </c>
      <c r="I629">
        <v>1220.0999999999999</v>
      </c>
      <c r="J629">
        <v>12</v>
      </c>
      <c r="K629">
        <v>2</v>
      </c>
      <c r="L629">
        <v>0.03</v>
      </c>
      <c r="M629" t="s">
        <v>201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14641.21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 x14ac:dyDescent="0.25">
      <c r="A630">
        <v>107</v>
      </c>
      <c r="B630" t="s">
        <v>175</v>
      </c>
      <c r="C630" t="s">
        <v>197</v>
      </c>
      <c r="D630" s="2">
        <v>45323</v>
      </c>
      <c r="E630">
        <v>14005.72</v>
      </c>
      <c r="F630" s="2">
        <v>45363</v>
      </c>
      <c r="G630" s="2">
        <v>45323</v>
      </c>
      <c r="H630" s="2">
        <v>45688</v>
      </c>
      <c r="I630">
        <v>1167.1400000000001</v>
      </c>
      <c r="J630">
        <v>12</v>
      </c>
      <c r="K630">
        <v>3</v>
      </c>
      <c r="L630">
        <v>0.03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14005.72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 x14ac:dyDescent="0.25">
      <c r="A631">
        <v>107</v>
      </c>
      <c r="B631" t="s">
        <v>175</v>
      </c>
      <c r="C631" t="s">
        <v>197</v>
      </c>
      <c r="D631" s="2">
        <v>45689</v>
      </c>
      <c r="E631">
        <v>13397.81</v>
      </c>
      <c r="F631" s="2">
        <v>45729</v>
      </c>
      <c r="G631" s="2">
        <v>45689</v>
      </c>
      <c r="H631" s="2">
        <v>46053</v>
      </c>
      <c r="I631">
        <v>1116.48</v>
      </c>
      <c r="J631">
        <v>12</v>
      </c>
      <c r="K631">
        <v>4</v>
      </c>
      <c r="L631">
        <v>0.03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13397.81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 x14ac:dyDescent="0.25">
      <c r="A632">
        <v>107</v>
      </c>
      <c r="B632" t="s">
        <v>175</v>
      </c>
      <c r="C632" t="s">
        <v>197</v>
      </c>
      <c r="D632" s="2">
        <v>46054</v>
      </c>
      <c r="E632">
        <v>12816.29</v>
      </c>
      <c r="F632" s="2">
        <v>46094</v>
      </c>
      <c r="G632" s="2">
        <v>46054</v>
      </c>
      <c r="H632" s="2">
        <v>46418</v>
      </c>
      <c r="I632">
        <v>1068.02</v>
      </c>
      <c r="J632">
        <v>12</v>
      </c>
      <c r="K632">
        <v>5</v>
      </c>
      <c r="L632">
        <v>0.03</v>
      </c>
      <c r="M632" t="s">
        <v>201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12816.29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</row>
    <row r="633" spans="1:109" x14ac:dyDescent="0.25">
      <c r="A633">
        <v>107</v>
      </c>
      <c r="B633" t="s">
        <v>175</v>
      </c>
      <c r="C633" t="s">
        <v>197</v>
      </c>
      <c r="D633" s="2">
        <v>46419</v>
      </c>
      <c r="E633">
        <v>12260.01</v>
      </c>
      <c r="F633" s="2">
        <v>46459</v>
      </c>
      <c r="G633" s="2">
        <v>46419</v>
      </c>
      <c r="H633" s="2">
        <v>46783</v>
      </c>
      <c r="I633">
        <v>1021.67</v>
      </c>
      <c r="J633">
        <v>12</v>
      </c>
      <c r="K633">
        <v>6</v>
      </c>
      <c r="L633">
        <v>0.03</v>
      </c>
      <c r="M633" t="s">
        <v>201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</row>
    <row r="634" spans="1:109" x14ac:dyDescent="0.25">
      <c r="A634">
        <v>108</v>
      </c>
      <c r="B634" t="s">
        <v>176</v>
      </c>
      <c r="C634" t="s">
        <v>199</v>
      </c>
      <c r="D634" s="2">
        <v>44228</v>
      </c>
      <c r="E634">
        <v>20000</v>
      </c>
      <c r="F634" s="2">
        <v>44268</v>
      </c>
      <c r="G634" s="2">
        <v>44228</v>
      </c>
      <c r="H634" s="2">
        <v>44592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20000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 x14ac:dyDescent="0.25">
      <c r="A635">
        <v>108</v>
      </c>
      <c r="B635" t="s">
        <v>176</v>
      </c>
      <c r="C635" t="s">
        <v>199</v>
      </c>
      <c r="D635" s="2">
        <v>44593</v>
      </c>
      <c r="E635">
        <v>17908.91</v>
      </c>
      <c r="F635" s="2">
        <v>44633</v>
      </c>
      <c r="G635" s="2">
        <v>44593</v>
      </c>
      <c r="H635" s="2">
        <v>44957</v>
      </c>
      <c r="I635">
        <v>1492.41</v>
      </c>
      <c r="J635">
        <v>12</v>
      </c>
      <c r="K635">
        <v>1</v>
      </c>
      <c r="L635">
        <v>0.03</v>
      </c>
      <c r="M635" t="s">
        <v>201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17908.91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 x14ac:dyDescent="0.25">
      <c r="A636">
        <v>108</v>
      </c>
      <c r="B636" t="s">
        <v>176</v>
      </c>
      <c r="C636" t="s">
        <v>199</v>
      </c>
      <c r="D636" s="2">
        <v>44958</v>
      </c>
      <c r="E636">
        <v>16036.45</v>
      </c>
      <c r="F636" s="2">
        <v>44998</v>
      </c>
      <c r="G636" s="2">
        <v>44958</v>
      </c>
      <c r="H636" s="2">
        <v>45322</v>
      </c>
      <c r="I636">
        <v>1336.37</v>
      </c>
      <c r="J636">
        <v>12</v>
      </c>
      <c r="K636">
        <v>2</v>
      </c>
      <c r="L636">
        <v>0.03</v>
      </c>
      <c r="M636" t="s">
        <v>201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16036.45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 x14ac:dyDescent="0.25">
      <c r="A637">
        <v>108</v>
      </c>
      <c r="B637" t="s">
        <v>176</v>
      </c>
      <c r="C637" t="s">
        <v>199</v>
      </c>
      <c r="D637" s="2">
        <v>45323</v>
      </c>
      <c r="E637">
        <v>14359.77</v>
      </c>
      <c r="F637" s="2">
        <v>45363</v>
      </c>
      <c r="G637" s="2">
        <v>45323</v>
      </c>
      <c r="H637" s="2">
        <v>45688</v>
      </c>
      <c r="I637">
        <v>1196.6500000000001</v>
      </c>
      <c r="J637">
        <v>12</v>
      </c>
      <c r="K637">
        <v>3</v>
      </c>
      <c r="L637">
        <v>0.03</v>
      </c>
      <c r="M637" t="s">
        <v>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14359.77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 x14ac:dyDescent="0.25">
      <c r="A638">
        <v>108</v>
      </c>
      <c r="B638" t="s">
        <v>176</v>
      </c>
      <c r="C638" t="s">
        <v>199</v>
      </c>
      <c r="D638" s="2">
        <v>45689</v>
      </c>
      <c r="E638">
        <v>12858.39</v>
      </c>
      <c r="F638" s="2">
        <v>45729</v>
      </c>
      <c r="G638" s="2">
        <v>45689</v>
      </c>
      <c r="H638" s="2">
        <v>46053</v>
      </c>
      <c r="I638">
        <v>1071.53</v>
      </c>
      <c r="J638">
        <v>12</v>
      </c>
      <c r="K638">
        <v>4</v>
      </c>
      <c r="L638">
        <v>0.03</v>
      </c>
      <c r="M638" t="s">
        <v>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12858.39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 x14ac:dyDescent="0.25">
      <c r="A639">
        <v>108</v>
      </c>
      <c r="B639" t="s">
        <v>176</v>
      </c>
      <c r="C639" t="s">
        <v>199</v>
      </c>
      <c r="D639" s="2">
        <v>46054</v>
      </c>
      <c r="E639">
        <v>11513.99</v>
      </c>
      <c r="F639" s="2">
        <v>46094</v>
      </c>
      <c r="G639" s="2">
        <v>46054</v>
      </c>
      <c r="H639" s="2">
        <v>46418</v>
      </c>
      <c r="I639">
        <v>959.5</v>
      </c>
      <c r="J639">
        <v>12</v>
      </c>
      <c r="K639">
        <v>5</v>
      </c>
      <c r="L639">
        <v>0.03</v>
      </c>
      <c r="M639" t="s">
        <v>201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11513.99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</row>
    <row r="640" spans="1:109" x14ac:dyDescent="0.25">
      <c r="A640">
        <v>108</v>
      </c>
      <c r="B640" t="s">
        <v>176</v>
      </c>
      <c r="C640" t="s">
        <v>199</v>
      </c>
      <c r="D640" s="2">
        <v>46419</v>
      </c>
      <c r="E640">
        <v>10310.15</v>
      </c>
      <c r="F640" s="2">
        <v>46459</v>
      </c>
      <c r="G640" s="2">
        <v>46419</v>
      </c>
      <c r="H640" s="2">
        <v>46783</v>
      </c>
      <c r="I640">
        <v>859.18</v>
      </c>
      <c r="J640">
        <v>12</v>
      </c>
      <c r="K640">
        <v>6</v>
      </c>
      <c r="L640">
        <v>0.03</v>
      </c>
      <c r="M640" t="s">
        <v>201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</row>
    <row r="641" spans="1:109" x14ac:dyDescent="0.25">
      <c r="A641">
        <v>109</v>
      </c>
      <c r="B641" t="s">
        <v>177</v>
      </c>
      <c r="C641" t="s">
        <v>199</v>
      </c>
      <c r="D641" s="2">
        <v>44256</v>
      </c>
      <c r="E641">
        <v>14000</v>
      </c>
      <c r="F641" s="2">
        <v>44296</v>
      </c>
      <c r="G641" s="2">
        <v>44256</v>
      </c>
      <c r="H641" s="2">
        <v>44620</v>
      </c>
      <c r="I641">
        <v>1166.67</v>
      </c>
      <c r="J641">
        <v>12</v>
      </c>
      <c r="K641">
        <v>0</v>
      </c>
      <c r="L641">
        <v>0.05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14000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</row>
    <row r="642" spans="1:109" x14ac:dyDescent="0.25">
      <c r="A642">
        <v>109</v>
      </c>
      <c r="B642" t="s">
        <v>177</v>
      </c>
      <c r="C642" t="s">
        <v>199</v>
      </c>
      <c r="D642" s="2">
        <v>44621</v>
      </c>
      <c r="E642">
        <v>12536.24</v>
      </c>
      <c r="F642" s="2">
        <v>44661</v>
      </c>
      <c r="G642" s="2">
        <v>44621</v>
      </c>
      <c r="H642" s="2">
        <v>44985</v>
      </c>
      <c r="I642">
        <v>1044.69</v>
      </c>
      <c r="J642">
        <v>12</v>
      </c>
      <c r="K642">
        <v>1</v>
      </c>
      <c r="L642">
        <v>0.03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12536.24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</row>
    <row r="643" spans="1:109" x14ac:dyDescent="0.25">
      <c r="A643">
        <v>109</v>
      </c>
      <c r="B643" t="s">
        <v>177</v>
      </c>
      <c r="C643" t="s">
        <v>199</v>
      </c>
      <c r="D643" s="2">
        <v>44986</v>
      </c>
      <c r="E643">
        <v>11225.52</v>
      </c>
      <c r="F643" s="2">
        <v>45026</v>
      </c>
      <c r="G643" s="2">
        <v>44986</v>
      </c>
      <c r="H643" s="2">
        <v>45351</v>
      </c>
      <c r="I643">
        <v>935.46</v>
      </c>
      <c r="J643">
        <v>12</v>
      </c>
      <c r="K643">
        <v>2</v>
      </c>
      <c r="L643">
        <v>0.03</v>
      </c>
      <c r="M643" t="s">
        <v>201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11225.52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</row>
    <row r="644" spans="1:109" x14ac:dyDescent="0.25">
      <c r="A644">
        <v>109</v>
      </c>
      <c r="B644" t="s">
        <v>177</v>
      </c>
      <c r="C644" t="s">
        <v>199</v>
      </c>
      <c r="D644" s="2">
        <v>45352</v>
      </c>
      <c r="E644">
        <v>10051.84</v>
      </c>
      <c r="F644" s="2">
        <v>45392</v>
      </c>
      <c r="G644" s="2">
        <v>45352</v>
      </c>
      <c r="H644" s="2">
        <v>45716</v>
      </c>
      <c r="I644">
        <v>837.65</v>
      </c>
      <c r="J644">
        <v>12</v>
      </c>
      <c r="K644">
        <v>3</v>
      </c>
      <c r="L644">
        <v>0.03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10051.84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</row>
    <row r="645" spans="1:109" x14ac:dyDescent="0.25">
      <c r="A645">
        <v>109</v>
      </c>
      <c r="B645" t="s">
        <v>177</v>
      </c>
      <c r="C645" t="s">
        <v>199</v>
      </c>
      <c r="D645" s="2">
        <v>45717</v>
      </c>
      <c r="E645">
        <v>9000.8799999999992</v>
      </c>
      <c r="F645" s="2">
        <v>45757</v>
      </c>
      <c r="G645" s="2">
        <v>45717</v>
      </c>
      <c r="H645" s="2">
        <v>46081</v>
      </c>
      <c r="I645">
        <v>750.07</v>
      </c>
      <c r="J645">
        <v>12</v>
      </c>
      <c r="K645">
        <v>4</v>
      </c>
      <c r="L645">
        <v>0.03</v>
      </c>
      <c r="M645" t="s">
        <v>201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9000.8799999999992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</row>
    <row r="646" spans="1:109" x14ac:dyDescent="0.25">
      <c r="A646">
        <v>109</v>
      </c>
      <c r="B646" t="s">
        <v>177</v>
      </c>
      <c r="C646" t="s">
        <v>199</v>
      </c>
      <c r="D646" s="2">
        <v>46082</v>
      </c>
      <c r="E646">
        <v>8059.79</v>
      </c>
      <c r="F646" s="2">
        <v>46122</v>
      </c>
      <c r="G646" s="2">
        <v>46082</v>
      </c>
      <c r="H646" s="2">
        <v>46446</v>
      </c>
      <c r="I646">
        <v>671.65</v>
      </c>
      <c r="J646">
        <v>12</v>
      </c>
      <c r="K646">
        <v>5</v>
      </c>
      <c r="L646">
        <v>0.03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8059.79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</row>
    <row r="647" spans="1:109" x14ac:dyDescent="0.25">
      <c r="A647">
        <v>110</v>
      </c>
      <c r="B647" t="s">
        <v>171</v>
      </c>
      <c r="C647" t="s">
        <v>199</v>
      </c>
      <c r="D647" s="2">
        <v>44256</v>
      </c>
      <c r="E647">
        <v>8000</v>
      </c>
      <c r="F647" s="2">
        <v>44296</v>
      </c>
      <c r="G647" s="2">
        <v>44256</v>
      </c>
      <c r="H647" s="2">
        <v>44620</v>
      </c>
      <c r="I647">
        <v>666.67</v>
      </c>
      <c r="J647">
        <v>12</v>
      </c>
      <c r="K647">
        <v>0</v>
      </c>
      <c r="L647">
        <v>0.05</v>
      </c>
      <c r="M647" t="s">
        <v>201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8000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</row>
    <row r="648" spans="1:109" x14ac:dyDescent="0.25">
      <c r="A648">
        <v>110</v>
      </c>
      <c r="B648" t="s">
        <v>171</v>
      </c>
      <c r="C648" t="s">
        <v>199</v>
      </c>
      <c r="D648" s="2">
        <v>44621</v>
      </c>
      <c r="E648">
        <v>7163.56</v>
      </c>
      <c r="F648" s="2">
        <v>44661</v>
      </c>
      <c r="G648" s="2">
        <v>44621</v>
      </c>
      <c r="H648" s="2">
        <v>44985</v>
      </c>
      <c r="I648">
        <v>596.96</v>
      </c>
      <c r="J648">
        <v>12</v>
      </c>
      <c r="K648">
        <v>1</v>
      </c>
      <c r="L648">
        <v>0.03</v>
      </c>
      <c r="M648" t="s">
        <v>201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7163.56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 x14ac:dyDescent="0.25">
      <c r="A649">
        <v>110</v>
      </c>
      <c r="B649" t="s">
        <v>171</v>
      </c>
      <c r="C649" t="s">
        <v>199</v>
      </c>
      <c r="D649" s="2">
        <v>44986</v>
      </c>
      <c r="E649">
        <v>6414.58</v>
      </c>
      <c r="F649" s="2">
        <v>45026</v>
      </c>
      <c r="G649" s="2">
        <v>44986</v>
      </c>
      <c r="H649" s="2">
        <v>45351</v>
      </c>
      <c r="I649">
        <v>534.54999999999995</v>
      </c>
      <c r="J649">
        <v>12</v>
      </c>
      <c r="K649">
        <v>2</v>
      </c>
      <c r="L649">
        <v>0.03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6414.58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 x14ac:dyDescent="0.25">
      <c r="A650">
        <v>110</v>
      </c>
      <c r="B650" t="s">
        <v>171</v>
      </c>
      <c r="C650" t="s">
        <v>199</v>
      </c>
      <c r="D650" s="2">
        <v>45352</v>
      </c>
      <c r="E650">
        <v>5743.91</v>
      </c>
      <c r="F650" s="2">
        <v>45392</v>
      </c>
      <c r="G650" s="2">
        <v>45352</v>
      </c>
      <c r="H650" s="2">
        <v>45716</v>
      </c>
      <c r="I650">
        <v>478.66</v>
      </c>
      <c r="J650">
        <v>12</v>
      </c>
      <c r="K650">
        <v>3</v>
      </c>
      <c r="L650">
        <v>0.03</v>
      </c>
      <c r="M650" t="s">
        <v>201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5743.91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 x14ac:dyDescent="0.25">
      <c r="A651">
        <v>110</v>
      </c>
      <c r="B651" t="s">
        <v>171</v>
      </c>
      <c r="C651" t="s">
        <v>199</v>
      </c>
      <c r="D651" s="2">
        <v>45717</v>
      </c>
      <c r="E651">
        <v>5143.3599999999997</v>
      </c>
      <c r="F651" s="2">
        <v>45757</v>
      </c>
      <c r="G651" s="2">
        <v>45717</v>
      </c>
      <c r="H651" s="2">
        <v>46081</v>
      </c>
      <c r="I651">
        <v>428.61</v>
      </c>
      <c r="J651">
        <v>12</v>
      </c>
      <c r="K651">
        <v>4</v>
      </c>
      <c r="L651">
        <v>0.03</v>
      </c>
      <c r="M651" t="s">
        <v>201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5143.3599999999997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 x14ac:dyDescent="0.25">
      <c r="A652">
        <v>110</v>
      </c>
      <c r="B652" t="s">
        <v>171</v>
      </c>
      <c r="C652" t="s">
        <v>199</v>
      </c>
      <c r="D652" s="2">
        <v>46082</v>
      </c>
      <c r="E652">
        <v>4605.6000000000004</v>
      </c>
      <c r="F652" s="2">
        <v>46122</v>
      </c>
      <c r="G652" s="2">
        <v>46082</v>
      </c>
      <c r="H652" s="2">
        <v>46446</v>
      </c>
      <c r="I652">
        <v>383.8</v>
      </c>
      <c r="J652">
        <v>12</v>
      </c>
      <c r="K652">
        <v>5</v>
      </c>
      <c r="L652">
        <v>0.03</v>
      </c>
      <c r="M652" t="s">
        <v>201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4605.6000000000004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</row>
    <row r="653" spans="1:109" x14ac:dyDescent="0.25">
      <c r="A653">
        <v>111</v>
      </c>
      <c r="B653" t="s">
        <v>178</v>
      </c>
      <c r="C653" t="s">
        <v>200</v>
      </c>
      <c r="D653" s="2">
        <v>44256</v>
      </c>
      <c r="E653">
        <v>160000</v>
      </c>
      <c r="F653" s="2">
        <v>44296</v>
      </c>
      <c r="G653" s="2">
        <v>44256</v>
      </c>
      <c r="H653" s="2">
        <v>44620</v>
      </c>
      <c r="I653">
        <v>13333.33</v>
      </c>
      <c r="J653">
        <v>12</v>
      </c>
      <c r="K653">
        <v>0</v>
      </c>
      <c r="L653">
        <v>0.05</v>
      </c>
      <c r="M653" t="s">
        <v>201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160000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 x14ac:dyDescent="0.25">
      <c r="A654">
        <v>111</v>
      </c>
      <c r="B654" t="s">
        <v>178</v>
      </c>
      <c r="C654" t="s">
        <v>200</v>
      </c>
      <c r="D654" s="2">
        <v>44621</v>
      </c>
      <c r="E654">
        <v>142545.45000000001</v>
      </c>
      <c r="F654" s="2">
        <v>44661</v>
      </c>
      <c r="G654" s="2">
        <v>44621</v>
      </c>
      <c r="H654" s="2">
        <v>44985</v>
      </c>
      <c r="I654">
        <v>11878.79</v>
      </c>
      <c r="J654">
        <v>12</v>
      </c>
      <c r="K654">
        <v>1</v>
      </c>
      <c r="L654">
        <v>0.03</v>
      </c>
      <c r="M654" t="s">
        <v>201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142545.45000000001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</row>
    <row r="655" spans="1:109" x14ac:dyDescent="0.25">
      <c r="A655">
        <v>111</v>
      </c>
      <c r="B655" t="s">
        <v>178</v>
      </c>
      <c r="C655" t="s">
        <v>200</v>
      </c>
      <c r="D655" s="2">
        <v>44986</v>
      </c>
      <c r="E655">
        <v>126995.04</v>
      </c>
      <c r="F655" s="2">
        <v>45026</v>
      </c>
      <c r="G655" s="2">
        <v>44986</v>
      </c>
      <c r="H655" s="2">
        <v>45351</v>
      </c>
      <c r="I655">
        <v>10582.92</v>
      </c>
      <c r="J655">
        <v>12</v>
      </c>
      <c r="K655">
        <v>2</v>
      </c>
      <c r="L655">
        <v>0.03</v>
      </c>
      <c r="M655" t="s">
        <v>201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126995.04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 x14ac:dyDescent="0.25">
      <c r="A656">
        <v>111</v>
      </c>
      <c r="B656" t="s">
        <v>178</v>
      </c>
      <c r="C656" t="s">
        <v>200</v>
      </c>
      <c r="D656" s="2">
        <v>45352</v>
      </c>
      <c r="E656">
        <v>113141.04</v>
      </c>
      <c r="F656" s="2">
        <v>45392</v>
      </c>
      <c r="G656" s="2">
        <v>45352</v>
      </c>
      <c r="H656" s="2">
        <v>45716</v>
      </c>
      <c r="I656">
        <v>9428.42</v>
      </c>
      <c r="J656">
        <v>12</v>
      </c>
      <c r="K656">
        <v>3</v>
      </c>
      <c r="L656">
        <v>0.03</v>
      </c>
      <c r="M656" t="s">
        <v>201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113141.04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09" x14ac:dyDescent="0.25">
      <c r="A657">
        <v>111</v>
      </c>
      <c r="B657" t="s">
        <v>178</v>
      </c>
      <c r="C657" t="s">
        <v>200</v>
      </c>
      <c r="D657" s="2">
        <v>45717</v>
      </c>
      <c r="E657">
        <v>100798.38</v>
      </c>
      <c r="F657" s="2">
        <v>45757</v>
      </c>
      <c r="G657" s="2">
        <v>45717</v>
      </c>
      <c r="H657" s="2">
        <v>46081</v>
      </c>
      <c r="I657">
        <v>8399.86</v>
      </c>
      <c r="J657">
        <v>12</v>
      </c>
      <c r="K657">
        <v>4</v>
      </c>
      <c r="L657">
        <v>0.03</v>
      </c>
      <c r="M657" t="s">
        <v>201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100798.38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09" x14ac:dyDescent="0.25">
      <c r="A658">
        <v>111</v>
      </c>
      <c r="B658" t="s">
        <v>178</v>
      </c>
      <c r="C658" t="s">
        <v>200</v>
      </c>
      <c r="D658" s="2">
        <v>46082</v>
      </c>
      <c r="E658">
        <v>89802.19</v>
      </c>
      <c r="F658" s="2">
        <v>46122</v>
      </c>
      <c r="G658" s="2">
        <v>46082</v>
      </c>
      <c r="H658" s="2">
        <v>46446</v>
      </c>
      <c r="I658">
        <v>7483.52</v>
      </c>
      <c r="J658">
        <v>12</v>
      </c>
      <c r="K658">
        <v>5</v>
      </c>
      <c r="L658">
        <v>0.03</v>
      </c>
      <c r="M658" t="s">
        <v>201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89802.19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</row>
    <row r="659" spans="1:109" x14ac:dyDescent="0.25">
      <c r="A659">
        <v>112</v>
      </c>
      <c r="B659" t="s">
        <v>179</v>
      </c>
      <c r="C659" t="s">
        <v>200</v>
      </c>
      <c r="D659" s="2">
        <v>44256</v>
      </c>
      <c r="E659">
        <v>10000</v>
      </c>
      <c r="F659" s="2">
        <v>44296</v>
      </c>
      <c r="G659" s="2">
        <v>44256</v>
      </c>
      <c r="H659" s="2">
        <v>44620</v>
      </c>
      <c r="I659">
        <v>833.33</v>
      </c>
      <c r="J659">
        <v>12</v>
      </c>
      <c r="K659">
        <v>0</v>
      </c>
      <c r="L659">
        <v>0.05</v>
      </c>
      <c r="M659" t="s">
        <v>201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10000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09" x14ac:dyDescent="0.25">
      <c r="A660">
        <v>112</v>
      </c>
      <c r="B660" t="s">
        <v>179</v>
      </c>
      <c r="C660" t="s">
        <v>200</v>
      </c>
      <c r="D660" s="2">
        <v>44621</v>
      </c>
      <c r="E660">
        <v>8909.09</v>
      </c>
      <c r="F660" s="2">
        <v>44661</v>
      </c>
      <c r="G660" s="2">
        <v>44621</v>
      </c>
      <c r="H660" s="2">
        <v>44985</v>
      </c>
      <c r="I660">
        <v>742.42</v>
      </c>
      <c r="J660">
        <v>12</v>
      </c>
      <c r="K660">
        <v>1</v>
      </c>
      <c r="L660">
        <v>0.03</v>
      </c>
      <c r="M660" t="s">
        <v>201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8909.09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 x14ac:dyDescent="0.25">
      <c r="A661">
        <v>112</v>
      </c>
      <c r="B661" t="s">
        <v>179</v>
      </c>
      <c r="C661" t="s">
        <v>200</v>
      </c>
      <c r="D661" s="2">
        <v>44986</v>
      </c>
      <c r="E661">
        <v>7937.19</v>
      </c>
      <c r="F661" s="2">
        <v>45026</v>
      </c>
      <c r="G661" s="2">
        <v>44986</v>
      </c>
      <c r="H661" s="2">
        <v>45351</v>
      </c>
      <c r="I661">
        <v>661.43</v>
      </c>
      <c r="J661">
        <v>12</v>
      </c>
      <c r="K661">
        <v>2</v>
      </c>
      <c r="L661">
        <v>0.03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7937.19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</row>
    <row r="662" spans="1:109" x14ac:dyDescent="0.25">
      <c r="A662">
        <v>112</v>
      </c>
      <c r="B662" t="s">
        <v>179</v>
      </c>
      <c r="C662" t="s">
        <v>200</v>
      </c>
      <c r="D662" s="2">
        <v>45352</v>
      </c>
      <c r="E662">
        <v>7071.31</v>
      </c>
      <c r="F662" s="2">
        <v>45392</v>
      </c>
      <c r="G662" s="2">
        <v>45352</v>
      </c>
      <c r="H662" s="2">
        <v>45716</v>
      </c>
      <c r="I662">
        <v>589.28</v>
      </c>
      <c r="J662">
        <v>12</v>
      </c>
      <c r="K662">
        <v>3</v>
      </c>
      <c r="L662">
        <v>0.03</v>
      </c>
      <c r="M662" t="s">
        <v>201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7071.31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</row>
    <row r="663" spans="1:109" x14ac:dyDescent="0.25">
      <c r="A663">
        <v>112</v>
      </c>
      <c r="B663" t="s">
        <v>179</v>
      </c>
      <c r="C663" t="s">
        <v>200</v>
      </c>
      <c r="D663" s="2">
        <v>45717</v>
      </c>
      <c r="E663">
        <v>6299.9</v>
      </c>
      <c r="F663" s="2">
        <v>45757</v>
      </c>
      <c r="G663" s="2">
        <v>45717</v>
      </c>
      <c r="H663" s="2">
        <v>46081</v>
      </c>
      <c r="I663">
        <v>524.99</v>
      </c>
      <c r="J663">
        <v>12</v>
      </c>
      <c r="K663">
        <v>4</v>
      </c>
      <c r="L663">
        <v>0.03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6299.9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</row>
    <row r="664" spans="1:109" x14ac:dyDescent="0.25">
      <c r="A664">
        <v>112</v>
      </c>
      <c r="B664" t="s">
        <v>179</v>
      </c>
      <c r="C664" t="s">
        <v>200</v>
      </c>
      <c r="D664" s="2">
        <v>46082</v>
      </c>
      <c r="E664">
        <v>5612.64</v>
      </c>
      <c r="F664" s="2">
        <v>46122</v>
      </c>
      <c r="G664" s="2">
        <v>46082</v>
      </c>
      <c r="H664" s="2">
        <v>46446</v>
      </c>
      <c r="I664">
        <v>467.72</v>
      </c>
      <c r="J664">
        <v>12</v>
      </c>
      <c r="K664">
        <v>5</v>
      </c>
      <c r="L664">
        <v>0.03</v>
      </c>
      <c r="M664" t="s">
        <v>201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5612.64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</row>
    <row r="665" spans="1:109" x14ac:dyDescent="0.25">
      <c r="A665">
        <v>113</v>
      </c>
      <c r="B665" t="s">
        <v>180</v>
      </c>
      <c r="C665" t="s">
        <v>198</v>
      </c>
      <c r="D665" s="2">
        <v>44256</v>
      </c>
      <c r="E665">
        <v>40000</v>
      </c>
      <c r="F665" s="2">
        <v>44296</v>
      </c>
      <c r="G665" s="2">
        <v>44256</v>
      </c>
      <c r="H665" s="2">
        <v>44620</v>
      </c>
      <c r="I665">
        <v>3333.33</v>
      </c>
      <c r="J665">
        <v>12</v>
      </c>
      <c r="K665">
        <v>0</v>
      </c>
      <c r="L665">
        <v>0.05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40000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</row>
    <row r="666" spans="1:109" x14ac:dyDescent="0.25">
      <c r="A666">
        <v>113</v>
      </c>
      <c r="B666" t="s">
        <v>180</v>
      </c>
      <c r="C666" t="s">
        <v>198</v>
      </c>
      <c r="D666" s="2">
        <v>44621</v>
      </c>
      <c r="E666">
        <v>38302.04</v>
      </c>
      <c r="F666" s="2">
        <v>44661</v>
      </c>
      <c r="G666" s="2">
        <v>44621</v>
      </c>
      <c r="H666" s="2">
        <v>44985</v>
      </c>
      <c r="I666">
        <v>3191.84</v>
      </c>
      <c r="J666">
        <v>12</v>
      </c>
      <c r="K666">
        <v>1</v>
      </c>
      <c r="L666">
        <v>0.03</v>
      </c>
      <c r="M666" t="s">
        <v>201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38302.04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</row>
    <row r="667" spans="1:109" x14ac:dyDescent="0.25">
      <c r="A667">
        <v>113</v>
      </c>
      <c r="B667" t="s">
        <v>180</v>
      </c>
      <c r="C667" t="s">
        <v>198</v>
      </c>
      <c r="D667" s="2">
        <v>44986</v>
      </c>
      <c r="E667">
        <v>36676.160000000003</v>
      </c>
      <c r="F667" s="2">
        <v>45026</v>
      </c>
      <c r="G667" s="2">
        <v>44986</v>
      </c>
      <c r="H667" s="2">
        <v>45351</v>
      </c>
      <c r="I667">
        <v>3056.35</v>
      </c>
      <c r="J667">
        <v>12</v>
      </c>
      <c r="K667">
        <v>2</v>
      </c>
      <c r="L667">
        <v>0.03</v>
      </c>
      <c r="M667" t="s">
        <v>201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36676.160000000003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09" x14ac:dyDescent="0.25">
      <c r="A668">
        <v>113</v>
      </c>
      <c r="B668" t="s">
        <v>180</v>
      </c>
      <c r="C668" t="s">
        <v>198</v>
      </c>
      <c r="D668" s="2">
        <v>45352</v>
      </c>
      <c r="E668">
        <v>35119.29</v>
      </c>
      <c r="F668" s="2">
        <v>45392</v>
      </c>
      <c r="G668" s="2">
        <v>45352</v>
      </c>
      <c r="H668" s="2">
        <v>45716</v>
      </c>
      <c r="I668">
        <v>2926.61</v>
      </c>
      <c r="J668">
        <v>12</v>
      </c>
      <c r="K668">
        <v>3</v>
      </c>
      <c r="L668">
        <v>0.03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35119.29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</row>
    <row r="669" spans="1:109" x14ac:dyDescent="0.25">
      <c r="A669">
        <v>113</v>
      </c>
      <c r="B669" t="s">
        <v>180</v>
      </c>
      <c r="C669" t="s">
        <v>198</v>
      </c>
      <c r="D669" s="2">
        <v>45717</v>
      </c>
      <c r="E669">
        <v>33628.51</v>
      </c>
      <c r="F669" s="2">
        <v>45757</v>
      </c>
      <c r="G669" s="2">
        <v>45717</v>
      </c>
      <c r="H669" s="2">
        <v>46081</v>
      </c>
      <c r="I669">
        <v>2802.38</v>
      </c>
      <c r="J669">
        <v>12</v>
      </c>
      <c r="K669">
        <v>4</v>
      </c>
      <c r="L669">
        <v>0.03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33628.51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09" x14ac:dyDescent="0.25">
      <c r="A670">
        <v>113</v>
      </c>
      <c r="B670" t="s">
        <v>180</v>
      </c>
      <c r="C670" t="s">
        <v>198</v>
      </c>
      <c r="D670" s="2">
        <v>46082</v>
      </c>
      <c r="E670">
        <v>32201.02</v>
      </c>
      <c r="F670" s="2">
        <v>46122</v>
      </c>
      <c r="G670" s="2">
        <v>46082</v>
      </c>
      <c r="H670" s="2">
        <v>46446</v>
      </c>
      <c r="I670">
        <v>2683.42</v>
      </c>
      <c r="J670">
        <v>12</v>
      </c>
      <c r="K670">
        <v>5</v>
      </c>
      <c r="L670">
        <v>0.03</v>
      </c>
      <c r="M670" t="s">
        <v>201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32201.02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</row>
    <row r="671" spans="1:109" x14ac:dyDescent="0.25">
      <c r="A671">
        <v>114</v>
      </c>
      <c r="B671" t="s">
        <v>181</v>
      </c>
      <c r="C671" t="s">
        <v>198</v>
      </c>
      <c r="D671" s="2">
        <v>44256</v>
      </c>
      <c r="E671">
        <v>10000</v>
      </c>
      <c r="F671" s="2">
        <v>44296</v>
      </c>
      <c r="G671" s="2">
        <v>44256</v>
      </c>
      <c r="H671" s="2">
        <v>44620</v>
      </c>
      <c r="I671">
        <v>833.33</v>
      </c>
      <c r="J671">
        <v>12</v>
      </c>
      <c r="K671">
        <v>0</v>
      </c>
      <c r="L671">
        <v>0.05</v>
      </c>
      <c r="M671" t="s">
        <v>201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10000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09" x14ac:dyDescent="0.25">
      <c r="A672">
        <v>114</v>
      </c>
      <c r="B672" t="s">
        <v>181</v>
      </c>
      <c r="C672" t="s">
        <v>198</v>
      </c>
      <c r="D672" s="2">
        <v>44621</v>
      </c>
      <c r="E672">
        <v>9575.51</v>
      </c>
      <c r="F672" s="2">
        <v>44661</v>
      </c>
      <c r="G672" s="2">
        <v>44621</v>
      </c>
      <c r="H672" s="2">
        <v>44985</v>
      </c>
      <c r="I672">
        <v>797.96</v>
      </c>
      <c r="J672">
        <v>12</v>
      </c>
      <c r="K672">
        <v>1</v>
      </c>
      <c r="L672">
        <v>0.03</v>
      </c>
      <c r="M672" t="s">
        <v>201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9575.51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 x14ac:dyDescent="0.25">
      <c r="A673">
        <v>114</v>
      </c>
      <c r="B673" t="s">
        <v>181</v>
      </c>
      <c r="C673" t="s">
        <v>198</v>
      </c>
      <c r="D673" s="2">
        <v>44986</v>
      </c>
      <c r="E673">
        <v>9169.0400000000009</v>
      </c>
      <c r="F673" s="2">
        <v>45026</v>
      </c>
      <c r="G673" s="2">
        <v>44986</v>
      </c>
      <c r="H673" s="2">
        <v>45351</v>
      </c>
      <c r="I673">
        <v>764.09</v>
      </c>
      <c r="J673">
        <v>12</v>
      </c>
      <c r="K673">
        <v>2</v>
      </c>
      <c r="L673">
        <v>0.03</v>
      </c>
      <c r="M673" t="s">
        <v>201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9169.0400000000009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 x14ac:dyDescent="0.25">
      <c r="A674">
        <v>114</v>
      </c>
      <c r="B674" t="s">
        <v>181</v>
      </c>
      <c r="C674" t="s">
        <v>198</v>
      </c>
      <c r="D674" s="2">
        <v>45352</v>
      </c>
      <c r="E674">
        <v>8779.82</v>
      </c>
      <c r="F674" s="2">
        <v>45392</v>
      </c>
      <c r="G674" s="2">
        <v>45352</v>
      </c>
      <c r="H674" s="2">
        <v>45716</v>
      </c>
      <c r="I674">
        <v>731.65</v>
      </c>
      <c r="J674">
        <v>12</v>
      </c>
      <c r="K674">
        <v>3</v>
      </c>
      <c r="L674">
        <v>0.03</v>
      </c>
      <c r="M674" t="s">
        <v>201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8779.82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 x14ac:dyDescent="0.25">
      <c r="A675">
        <v>114</v>
      </c>
      <c r="B675" t="s">
        <v>181</v>
      </c>
      <c r="C675" t="s">
        <v>198</v>
      </c>
      <c r="D675" s="2">
        <v>45717</v>
      </c>
      <c r="E675">
        <v>8407.1299999999992</v>
      </c>
      <c r="F675" s="2">
        <v>45757</v>
      </c>
      <c r="G675" s="2">
        <v>45717</v>
      </c>
      <c r="H675" s="2">
        <v>46081</v>
      </c>
      <c r="I675">
        <v>700.59</v>
      </c>
      <c r="J675">
        <v>12</v>
      </c>
      <c r="K675">
        <v>4</v>
      </c>
      <c r="L675">
        <v>0.03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8407.1299999999992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</row>
    <row r="676" spans="1:109" x14ac:dyDescent="0.25">
      <c r="A676">
        <v>114</v>
      </c>
      <c r="B676" t="s">
        <v>181</v>
      </c>
      <c r="C676" t="s">
        <v>198</v>
      </c>
      <c r="D676" s="2">
        <v>46082</v>
      </c>
      <c r="E676">
        <v>8050.25</v>
      </c>
      <c r="F676" s="2">
        <v>46122</v>
      </c>
      <c r="G676" s="2">
        <v>46082</v>
      </c>
      <c r="H676" s="2">
        <v>46446</v>
      </c>
      <c r="I676">
        <v>670.85</v>
      </c>
      <c r="J676">
        <v>12</v>
      </c>
      <c r="K676">
        <v>5</v>
      </c>
      <c r="L676">
        <v>0.03</v>
      </c>
      <c r="M676" t="s">
        <v>201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8050.25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</row>
    <row r="677" spans="1:109" x14ac:dyDescent="0.25">
      <c r="A677">
        <v>115</v>
      </c>
      <c r="B677" t="s">
        <v>182</v>
      </c>
      <c r="C677" t="s">
        <v>197</v>
      </c>
      <c r="D677" s="2">
        <v>44287</v>
      </c>
      <c r="E677">
        <v>10000</v>
      </c>
      <c r="F677" s="2">
        <v>44327</v>
      </c>
      <c r="G677" s="2">
        <v>44287</v>
      </c>
      <c r="H677" s="2">
        <v>44651</v>
      </c>
      <c r="I677">
        <v>833.33</v>
      </c>
      <c r="J677">
        <v>12</v>
      </c>
      <c r="K677">
        <v>0</v>
      </c>
      <c r="L677">
        <v>0.05</v>
      </c>
      <c r="M677" t="s">
        <v>201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10000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 x14ac:dyDescent="0.25">
      <c r="A678">
        <v>115</v>
      </c>
      <c r="B678" t="s">
        <v>182</v>
      </c>
      <c r="C678" t="s">
        <v>197</v>
      </c>
      <c r="D678" s="2">
        <v>44652</v>
      </c>
      <c r="E678">
        <v>9565.9599999999991</v>
      </c>
      <c r="F678" s="2">
        <v>44692</v>
      </c>
      <c r="G678" s="2">
        <v>44652</v>
      </c>
      <c r="H678" s="2">
        <v>45016</v>
      </c>
      <c r="I678">
        <v>797.16</v>
      </c>
      <c r="J678">
        <v>12</v>
      </c>
      <c r="K678">
        <v>1</v>
      </c>
      <c r="L678">
        <v>0.03</v>
      </c>
      <c r="M678" t="s">
        <v>201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9565.9599999999991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 x14ac:dyDescent="0.25">
      <c r="A679">
        <v>115</v>
      </c>
      <c r="B679" t="s">
        <v>182</v>
      </c>
      <c r="C679" t="s">
        <v>197</v>
      </c>
      <c r="D679" s="2">
        <v>45017</v>
      </c>
      <c r="E679">
        <v>9150.75</v>
      </c>
      <c r="F679" s="2">
        <v>45057</v>
      </c>
      <c r="G679" s="2">
        <v>45017</v>
      </c>
      <c r="H679" s="2">
        <v>45382</v>
      </c>
      <c r="I679">
        <v>762.56</v>
      </c>
      <c r="J679">
        <v>12</v>
      </c>
      <c r="K679">
        <v>2</v>
      </c>
      <c r="L679">
        <v>0.03</v>
      </c>
      <c r="M679" t="s">
        <v>201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9150.75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 x14ac:dyDescent="0.25">
      <c r="A680">
        <v>115</v>
      </c>
      <c r="B680" t="s">
        <v>182</v>
      </c>
      <c r="C680" t="s">
        <v>197</v>
      </c>
      <c r="D680" s="2">
        <v>45383</v>
      </c>
      <c r="E680">
        <v>8753.57</v>
      </c>
      <c r="F680" s="2">
        <v>45423</v>
      </c>
      <c r="G680" s="2">
        <v>45383</v>
      </c>
      <c r="H680" s="2">
        <v>45747</v>
      </c>
      <c r="I680">
        <v>729.46</v>
      </c>
      <c r="J680">
        <v>12</v>
      </c>
      <c r="K680">
        <v>3</v>
      </c>
      <c r="L680">
        <v>0.03</v>
      </c>
      <c r="M680" t="s">
        <v>201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8753.57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 x14ac:dyDescent="0.25">
      <c r="A681">
        <v>115</v>
      </c>
      <c r="B681" t="s">
        <v>182</v>
      </c>
      <c r="C681" t="s">
        <v>197</v>
      </c>
      <c r="D681" s="2">
        <v>45748</v>
      </c>
      <c r="E681">
        <v>8373.6299999999992</v>
      </c>
      <c r="F681" s="2">
        <v>45788</v>
      </c>
      <c r="G681" s="2">
        <v>45748</v>
      </c>
      <c r="H681" s="2">
        <v>46112</v>
      </c>
      <c r="I681">
        <v>697.8</v>
      </c>
      <c r="J681">
        <v>12</v>
      </c>
      <c r="K681">
        <v>4</v>
      </c>
      <c r="L681">
        <v>0.03</v>
      </c>
      <c r="M681" t="s">
        <v>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8373.6299999999992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</row>
    <row r="682" spans="1:109" x14ac:dyDescent="0.25">
      <c r="A682">
        <v>115</v>
      </c>
      <c r="B682" t="s">
        <v>182</v>
      </c>
      <c r="C682" t="s">
        <v>197</v>
      </c>
      <c r="D682" s="2">
        <v>46113</v>
      </c>
      <c r="E682">
        <v>8010.18</v>
      </c>
      <c r="F682" s="2">
        <v>46153</v>
      </c>
      <c r="G682" s="2">
        <v>46113</v>
      </c>
      <c r="H682" s="2">
        <v>46477</v>
      </c>
      <c r="I682">
        <v>667.51</v>
      </c>
      <c r="J682">
        <v>12</v>
      </c>
      <c r="K682">
        <v>5</v>
      </c>
      <c r="L682">
        <v>0.03</v>
      </c>
      <c r="M682" t="s">
        <v>201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8010.18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</row>
    <row r="683" spans="1:109" x14ac:dyDescent="0.25">
      <c r="A683">
        <v>117</v>
      </c>
      <c r="B683" t="s">
        <v>183</v>
      </c>
      <c r="C683" t="s">
        <v>200</v>
      </c>
      <c r="D683" s="2">
        <v>44287</v>
      </c>
      <c r="E683">
        <v>40000</v>
      </c>
      <c r="F683" s="2">
        <v>44327</v>
      </c>
      <c r="G683" s="2">
        <v>44287</v>
      </c>
      <c r="H683" s="2">
        <v>44651</v>
      </c>
      <c r="I683">
        <v>3333.33</v>
      </c>
      <c r="J683">
        <v>12</v>
      </c>
      <c r="K683">
        <v>0</v>
      </c>
      <c r="L683">
        <v>0.05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40000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 x14ac:dyDescent="0.25">
      <c r="A684">
        <v>117</v>
      </c>
      <c r="B684" t="s">
        <v>183</v>
      </c>
      <c r="C684" t="s">
        <v>200</v>
      </c>
      <c r="D684" s="2">
        <v>44652</v>
      </c>
      <c r="E684">
        <v>35636.36</v>
      </c>
      <c r="F684" s="2">
        <v>44692</v>
      </c>
      <c r="G684" s="2">
        <v>44652</v>
      </c>
      <c r="H684" s="2">
        <v>45016</v>
      </c>
      <c r="I684">
        <v>2969.7</v>
      </c>
      <c r="J684">
        <v>12</v>
      </c>
      <c r="K684">
        <v>1</v>
      </c>
      <c r="L684">
        <v>0.03</v>
      </c>
      <c r="M684" t="s">
        <v>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35636.36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 x14ac:dyDescent="0.25">
      <c r="A685">
        <v>117</v>
      </c>
      <c r="B685" t="s">
        <v>183</v>
      </c>
      <c r="C685" t="s">
        <v>200</v>
      </c>
      <c r="D685" s="2">
        <v>45017</v>
      </c>
      <c r="E685">
        <v>31748.76</v>
      </c>
      <c r="F685" s="2">
        <v>45057</v>
      </c>
      <c r="G685" s="2">
        <v>45017</v>
      </c>
      <c r="H685" s="2">
        <v>45382</v>
      </c>
      <c r="I685">
        <v>2645.73</v>
      </c>
      <c r="J685">
        <v>12</v>
      </c>
      <c r="K685">
        <v>2</v>
      </c>
      <c r="L685">
        <v>0.03</v>
      </c>
      <c r="M685" t="s">
        <v>201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31748.76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 x14ac:dyDescent="0.25">
      <c r="A686">
        <v>117</v>
      </c>
      <c r="B686" t="s">
        <v>183</v>
      </c>
      <c r="C686" t="s">
        <v>200</v>
      </c>
      <c r="D686" s="2">
        <v>45383</v>
      </c>
      <c r="E686">
        <v>28285.26</v>
      </c>
      <c r="F686" s="2">
        <v>45423</v>
      </c>
      <c r="G686" s="2">
        <v>45383</v>
      </c>
      <c r="H686" s="2">
        <v>45747</v>
      </c>
      <c r="I686">
        <v>2357.1</v>
      </c>
      <c r="J686">
        <v>12</v>
      </c>
      <c r="K686">
        <v>3</v>
      </c>
      <c r="L686">
        <v>0.03</v>
      </c>
      <c r="M686" t="s">
        <v>201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28285.26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 x14ac:dyDescent="0.25">
      <c r="A687">
        <v>117</v>
      </c>
      <c r="B687" t="s">
        <v>183</v>
      </c>
      <c r="C687" t="s">
        <v>200</v>
      </c>
      <c r="D687" s="2">
        <v>45748</v>
      </c>
      <c r="E687">
        <v>25199.59</v>
      </c>
      <c r="F687" s="2">
        <v>45788</v>
      </c>
      <c r="G687" s="2">
        <v>45748</v>
      </c>
      <c r="H687" s="2">
        <v>46112</v>
      </c>
      <c r="I687">
        <v>2099.9699999999998</v>
      </c>
      <c r="J687">
        <v>12</v>
      </c>
      <c r="K687">
        <v>4</v>
      </c>
      <c r="L687">
        <v>0.03</v>
      </c>
      <c r="M687" t="s">
        <v>201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25199.59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 x14ac:dyDescent="0.25">
      <c r="A688">
        <v>117</v>
      </c>
      <c r="B688" t="s">
        <v>183</v>
      </c>
      <c r="C688" t="s">
        <v>200</v>
      </c>
      <c r="D688" s="2">
        <v>46113</v>
      </c>
      <c r="E688">
        <v>22450.55</v>
      </c>
      <c r="F688" s="2">
        <v>46153</v>
      </c>
      <c r="G688" s="2">
        <v>46113</v>
      </c>
      <c r="H688" s="2">
        <v>46477</v>
      </c>
      <c r="I688">
        <v>1870.88</v>
      </c>
      <c r="J688">
        <v>12</v>
      </c>
      <c r="K688">
        <v>5</v>
      </c>
      <c r="L688">
        <v>0.03</v>
      </c>
      <c r="M688" t="s">
        <v>201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22450.55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</row>
    <row r="689" spans="1:109" x14ac:dyDescent="0.25">
      <c r="A689">
        <v>118</v>
      </c>
      <c r="B689" t="s">
        <v>116</v>
      </c>
      <c r="C689" t="s">
        <v>199</v>
      </c>
      <c r="D689" s="2">
        <v>44287</v>
      </c>
      <c r="E689">
        <v>10000</v>
      </c>
      <c r="F689" s="2">
        <v>44327</v>
      </c>
      <c r="G689" s="2">
        <v>44287</v>
      </c>
      <c r="H689" s="2">
        <v>44651</v>
      </c>
      <c r="I689">
        <v>833.33</v>
      </c>
      <c r="J689">
        <v>12</v>
      </c>
      <c r="K689">
        <v>0</v>
      </c>
      <c r="L689">
        <v>0.05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10000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</row>
    <row r="690" spans="1:109" x14ac:dyDescent="0.25">
      <c r="A690">
        <v>118</v>
      </c>
      <c r="B690" t="s">
        <v>116</v>
      </c>
      <c r="C690" t="s">
        <v>199</v>
      </c>
      <c r="D690" s="2">
        <v>44652</v>
      </c>
      <c r="E690">
        <v>8954.4599999999991</v>
      </c>
      <c r="F690" s="2">
        <v>44692</v>
      </c>
      <c r="G690" s="2">
        <v>44652</v>
      </c>
      <c r="H690" s="2">
        <v>45016</v>
      </c>
      <c r="I690">
        <v>746.2</v>
      </c>
      <c r="J690">
        <v>12</v>
      </c>
      <c r="K690">
        <v>1</v>
      </c>
      <c r="L690">
        <v>0.03</v>
      </c>
      <c r="M690" t="s">
        <v>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8954.4599999999991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</row>
    <row r="691" spans="1:109" x14ac:dyDescent="0.25">
      <c r="A691">
        <v>118</v>
      </c>
      <c r="B691" t="s">
        <v>116</v>
      </c>
      <c r="C691" t="s">
        <v>199</v>
      </c>
      <c r="D691" s="2">
        <v>45017</v>
      </c>
      <c r="E691">
        <v>8018.23</v>
      </c>
      <c r="F691" s="2">
        <v>45057</v>
      </c>
      <c r="G691" s="2">
        <v>45017</v>
      </c>
      <c r="H691" s="2">
        <v>45382</v>
      </c>
      <c r="I691">
        <v>668.19</v>
      </c>
      <c r="J691">
        <v>12</v>
      </c>
      <c r="K691">
        <v>2</v>
      </c>
      <c r="L691">
        <v>0.03</v>
      </c>
      <c r="M691" t="s">
        <v>201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8018.23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</row>
    <row r="692" spans="1:109" x14ac:dyDescent="0.25">
      <c r="A692">
        <v>118</v>
      </c>
      <c r="B692" t="s">
        <v>116</v>
      </c>
      <c r="C692" t="s">
        <v>199</v>
      </c>
      <c r="D692" s="2">
        <v>45383</v>
      </c>
      <c r="E692">
        <v>7179.89</v>
      </c>
      <c r="F692" s="2">
        <v>45423</v>
      </c>
      <c r="G692" s="2">
        <v>45383</v>
      </c>
      <c r="H692" s="2">
        <v>45747</v>
      </c>
      <c r="I692">
        <v>598.32000000000005</v>
      </c>
      <c r="J692">
        <v>12</v>
      </c>
      <c r="K692">
        <v>3</v>
      </c>
      <c r="L692">
        <v>0.03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7179.89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</row>
    <row r="693" spans="1:109" x14ac:dyDescent="0.25">
      <c r="A693">
        <v>118</v>
      </c>
      <c r="B693" t="s">
        <v>116</v>
      </c>
      <c r="C693" t="s">
        <v>199</v>
      </c>
      <c r="D693" s="2">
        <v>45748</v>
      </c>
      <c r="E693">
        <v>6429.2</v>
      </c>
      <c r="F693" s="2">
        <v>45788</v>
      </c>
      <c r="G693" s="2">
        <v>45748</v>
      </c>
      <c r="H693" s="2">
        <v>46112</v>
      </c>
      <c r="I693">
        <v>535.77</v>
      </c>
      <c r="J693">
        <v>12</v>
      </c>
      <c r="K693">
        <v>4</v>
      </c>
      <c r="L693">
        <v>0.03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6429.2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</row>
    <row r="694" spans="1:109" x14ac:dyDescent="0.25">
      <c r="A694">
        <v>118</v>
      </c>
      <c r="B694" t="s">
        <v>116</v>
      </c>
      <c r="C694" t="s">
        <v>199</v>
      </c>
      <c r="D694" s="2">
        <v>46113</v>
      </c>
      <c r="E694">
        <v>5757</v>
      </c>
      <c r="F694" s="2">
        <v>46153</v>
      </c>
      <c r="G694" s="2">
        <v>46113</v>
      </c>
      <c r="H694" s="2">
        <v>46477</v>
      </c>
      <c r="I694">
        <v>479.75</v>
      </c>
      <c r="J694">
        <v>12</v>
      </c>
      <c r="K694">
        <v>5</v>
      </c>
      <c r="L694">
        <v>0.03</v>
      </c>
      <c r="M694" t="s">
        <v>201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5757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</row>
    <row r="695" spans="1:109" x14ac:dyDescent="0.25">
      <c r="A695">
        <v>119</v>
      </c>
      <c r="B695" t="s">
        <v>184</v>
      </c>
      <c r="C695" t="s">
        <v>198</v>
      </c>
      <c r="D695" s="2">
        <v>44287</v>
      </c>
      <c r="E695">
        <v>20000</v>
      </c>
      <c r="F695" s="2">
        <v>44327</v>
      </c>
      <c r="G695" s="2">
        <v>44287</v>
      </c>
      <c r="H695" s="2">
        <v>44651</v>
      </c>
      <c r="I695">
        <v>1666.67</v>
      </c>
      <c r="J695">
        <v>12</v>
      </c>
      <c r="K695">
        <v>0</v>
      </c>
      <c r="L695">
        <v>0.05</v>
      </c>
      <c r="M695" t="s">
        <v>201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20000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</row>
    <row r="696" spans="1:109" x14ac:dyDescent="0.25">
      <c r="A696">
        <v>119</v>
      </c>
      <c r="B696" t="s">
        <v>184</v>
      </c>
      <c r="C696" t="s">
        <v>198</v>
      </c>
      <c r="D696" s="2">
        <v>44652</v>
      </c>
      <c r="E696">
        <v>19151.02</v>
      </c>
      <c r="F696" s="2">
        <v>44692</v>
      </c>
      <c r="G696" s="2">
        <v>44652</v>
      </c>
      <c r="H696" s="2">
        <v>45016</v>
      </c>
      <c r="I696">
        <v>1595.92</v>
      </c>
      <c r="J696">
        <v>12</v>
      </c>
      <c r="K696">
        <v>1</v>
      </c>
      <c r="L696">
        <v>0.03</v>
      </c>
      <c r="M696" t="s">
        <v>201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19151.02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 x14ac:dyDescent="0.25">
      <c r="A697">
        <v>119</v>
      </c>
      <c r="B697" t="s">
        <v>184</v>
      </c>
      <c r="C697" t="s">
        <v>198</v>
      </c>
      <c r="D697" s="2">
        <v>45017</v>
      </c>
      <c r="E697">
        <v>18338.080000000002</v>
      </c>
      <c r="F697" s="2">
        <v>45057</v>
      </c>
      <c r="G697" s="2">
        <v>45017</v>
      </c>
      <c r="H697" s="2">
        <v>45382</v>
      </c>
      <c r="I697">
        <v>1528.17</v>
      </c>
      <c r="J697">
        <v>12</v>
      </c>
      <c r="K697">
        <v>2</v>
      </c>
      <c r="L697">
        <v>0.03</v>
      </c>
      <c r="M697" t="s">
        <v>201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18338.080000000002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 x14ac:dyDescent="0.25">
      <c r="A698">
        <v>119</v>
      </c>
      <c r="B698" t="s">
        <v>184</v>
      </c>
      <c r="C698" t="s">
        <v>198</v>
      </c>
      <c r="D698" s="2">
        <v>45383</v>
      </c>
      <c r="E698">
        <v>17559.650000000001</v>
      </c>
      <c r="F698" s="2">
        <v>45423</v>
      </c>
      <c r="G698" s="2">
        <v>45383</v>
      </c>
      <c r="H698" s="2">
        <v>45747</v>
      </c>
      <c r="I698">
        <v>1463.3</v>
      </c>
      <c r="J698">
        <v>12</v>
      </c>
      <c r="K698">
        <v>3</v>
      </c>
      <c r="L698">
        <v>0.03</v>
      </c>
      <c r="M698" t="s">
        <v>201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17559.650000000001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 x14ac:dyDescent="0.25">
      <c r="A699">
        <v>119</v>
      </c>
      <c r="B699" t="s">
        <v>184</v>
      </c>
      <c r="C699" t="s">
        <v>198</v>
      </c>
      <c r="D699" s="2">
        <v>45748</v>
      </c>
      <c r="E699">
        <v>16814.259999999998</v>
      </c>
      <c r="F699" s="2">
        <v>45788</v>
      </c>
      <c r="G699" s="2">
        <v>45748</v>
      </c>
      <c r="H699" s="2">
        <v>46112</v>
      </c>
      <c r="I699">
        <v>1401.19</v>
      </c>
      <c r="J699">
        <v>12</v>
      </c>
      <c r="K699">
        <v>4</v>
      </c>
      <c r="L699">
        <v>0.03</v>
      </c>
      <c r="M699" t="s">
        <v>201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16814.259999999998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 x14ac:dyDescent="0.25">
      <c r="A700">
        <v>119</v>
      </c>
      <c r="B700" t="s">
        <v>184</v>
      </c>
      <c r="C700" t="s">
        <v>198</v>
      </c>
      <c r="D700" s="2">
        <v>46113</v>
      </c>
      <c r="E700">
        <v>16100.51</v>
      </c>
      <c r="F700" s="2">
        <v>46153</v>
      </c>
      <c r="G700" s="2">
        <v>46113</v>
      </c>
      <c r="H700" s="2">
        <v>46477</v>
      </c>
      <c r="I700">
        <v>1341.71</v>
      </c>
      <c r="J700">
        <v>12</v>
      </c>
      <c r="K700">
        <v>5</v>
      </c>
      <c r="L700">
        <v>0.03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16100.51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</row>
    <row r="701" spans="1:109" x14ac:dyDescent="0.25">
      <c r="A701">
        <v>121</v>
      </c>
      <c r="B701" t="s">
        <v>185</v>
      </c>
      <c r="C701" t="s">
        <v>196</v>
      </c>
      <c r="D701" s="2">
        <v>44317</v>
      </c>
      <c r="E701">
        <v>30000</v>
      </c>
      <c r="F701" s="2">
        <v>44357</v>
      </c>
      <c r="G701" s="2">
        <v>44317</v>
      </c>
      <c r="H701" s="2">
        <v>44681</v>
      </c>
      <c r="I701">
        <v>2500</v>
      </c>
      <c r="J701">
        <v>12</v>
      </c>
      <c r="K701">
        <v>0</v>
      </c>
      <c r="L701">
        <v>0.05</v>
      </c>
      <c r="M701" t="s">
        <v>201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30000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 x14ac:dyDescent="0.25">
      <c r="A702">
        <v>121</v>
      </c>
      <c r="B702" t="s">
        <v>185</v>
      </c>
      <c r="C702" t="s">
        <v>196</v>
      </c>
      <c r="D702" s="2">
        <v>44682</v>
      </c>
      <c r="E702">
        <v>27578.76</v>
      </c>
      <c r="F702" s="2">
        <v>44722</v>
      </c>
      <c r="G702" s="2">
        <v>44682</v>
      </c>
      <c r="H702" s="2">
        <v>45046</v>
      </c>
      <c r="I702">
        <v>2298.23</v>
      </c>
      <c r="J702">
        <v>12</v>
      </c>
      <c r="K702">
        <v>1</v>
      </c>
      <c r="L702">
        <v>0.03</v>
      </c>
      <c r="M702" t="s">
        <v>201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27578.76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</row>
    <row r="703" spans="1:109" x14ac:dyDescent="0.25">
      <c r="A703">
        <v>121</v>
      </c>
      <c r="B703" t="s">
        <v>185</v>
      </c>
      <c r="C703" t="s">
        <v>196</v>
      </c>
      <c r="D703" s="2">
        <v>45047</v>
      </c>
      <c r="E703">
        <v>25352.94</v>
      </c>
      <c r="F703" s="2">
        <v>45087</v>
      </c>
      <c r="G703" s="2">
        <v>45047</v>
      </c>
      <c r="H703" s="2">
        <v>45412</v>
      </c>
      <c r="I703">
        <v>2112.7399999999998</v>
      </c>
      <c r="J703">
        <v>12</v>
      </c>
      <c r="K703">
        <v>2</v>
      </c>
      <c r="L703">
        <v>0.03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25352.94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 x14ac:dyDescent="0.25">
      <c r="A704">
        <v>121</v>
      </c>
      <c r="B704" t="s">
        <v>185</v>
      </c>
      <c r="C704" t="s">
        <v>196</v>
      </c>
      <c r="D704" s="2">
        <v>45413</v>
      </c>
      <c r="E704">
        <v>23306.75</v>
      </c>
      <c r="F704" s="2">
        <v>45453</v>
      </c>
      <c r="G704" s="2">
        <v>45413</v>
      </c>
      <c r="H704" s="2">
        <v>45777</v>
      </c>
      <c r="I704">
        <v>1942.23</v>
      </c>
      <c r="J704">
        <v>12</v>
      </c>
      <c r="K704">
        <v>3</v>
      </c>
      <c r="L704">
        <v>0.03</v>
      </c>
      <c r="M704" t="s">
        <v>201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23306.75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09" x14ac:dyDescent="0.25">
      <c r="A705">
        <v>121</v>
      </c>
      <c r="B705" t="s">
        <v>185</v>
      </c>
      <c r="C705" t="s">
        <v>196</v>
      </c>
      <c r="D705" s="2">
        <v>45778</v>
      </c>
      <c r="E705">
        <v>21425.71</v>
      </c>
      <c r="F705" s="2">
        <v>45818</v>
      </c>
      <c r="G705" s="2">
        <v>45778</v>
      </c>
      <c r="H705" s="2">
        <v>46142</v>
      </c>
      <c r="I705">
        <v>1785.48</v>
      </c>
      <c r="J705">
        <v>12</v>
      </c>
      <c r="K705">
        <v>4</v>
      </c>
      <c r="L705">
        <v>0.03</v>
      </c>
      <c r="M705" t="s">
        <v>201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21425.71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09" x14ac:dyDescent="0.25">
      <c r="A706">
        <v>121</v>
      </c>
      <c r="B706" t="s">
        <v>185</v>
      </c>
      <c r="C706" t="s">
        <v>196</v>
      </c>
      <c r="D706" s="2">
        <v>46143</v>
      </c>
      <c r="E706">
        <v>19696.490000000002</v>
      </c>
      <c r="F706" s="2">
        <v>46183</v>
      </c>
      <c r="G706" s="2">
        <v>46143</v>
      </c>
      <c r="H706" s="2">
        <v>46507</v>
      </c>
      <c r="I706">
        <v>1641.37</v>
      </c>
      <c r="J706">
        <v>12</v>
      </c>
      <c r="K706">
        <v>5</v>
      </c>
      <c r="L706">
        <v>0.03</v>
      </c>
      <c r="M706" t="s">
        <v>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19696.490000000002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</row>
    <row r="707" spans="1:109" x14ac:dyDescent="0.25">
      <c r="A707">
        <v>123</v>
      </c>
      <c r="B707" t="s">
        <v>185</v>
      </c>
      <c r="C707" t="s">
        <v>196</v>
      </c>
      <c r="D707" s="2">
        <v>44317</v>
      </c>
      <c r="E707">
        <v>5000</v>
      </c>
      <c r="F707" s="2">
        <v>44357</v>
      </c>
      <c r="G707" s="2">
        <v>44317</v>
      </c>
      <c r="H707" s="2">
        <v>44681</v>
      </c>
      <c r="I707">
        <v>416.67</v>
      </c>
      <c r="J707">
        <v>12</v>
      </c>
      <c r="K707">
        <v>0</v>
      </c>
      <c r="L707">
        <v>0.05</v>
      </c>
      <c r="M707" t="s">
        <v>201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5000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09" x14ac:dyDescent="0.25">
      <c r="A708">
        <v>123</v>
      </c>
      <c r="B708" t="s">
        <v>185</v>
      </c>
      <c r="C708" t="s">
        <v>196</v>
      </c>
      <c r="D708" s="2">
        <v>44682</v>
      </c>
      <c r="E708">
        <v>4596.46</v>
      </c>
      <c r="F708" s="2">
        <v>44722</v>
      </c>
      <c r="G708" s="2">
        <v>44682</v>
      </c>
      <c r="H708" s="2">
        <v>45046</v>
      </c>
      <c r="I708">
        <v>383.04</v>
      </c>
      <c r="J708">
        <v>12</v>
      </c>
      <c r="K708">
        <v>1</v>
      </c>
      <c r="L708">
        <v>0.03</v>
      </c>
      <c r="M708" t="s">
        <v>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4596.46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09" x14ac:dyDescent="0.25">
      <c r="A709">
        <v>123</v>
      </c>
      <c r="B709" t="s">
        <v>185</v>
      </c>
      <c r="C709" t="s">
        <v>196</v>
      </c>
      <c r="D709" s="2">
        <v>45047</v>
      </c>
      <c r="E709">
        <v>4225.49</v>
      </c>
      <c r="F709" s="2">
        <v>45087</v>
      </c>
      <c r="G709" s="2">
        <v>45047</v>
      </c>
      <c r="H709" s="2">
        <v>45412</v>
      </c>
      <c r="I709">
        <v>352.12</v>
      </c>
      <c r="J709">
        <v>12</v>
      </c>
      <c r="K709">
        <v>2</v>
      </c>
      <c r="L709">
        <v>0.03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4225.49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</row>
    <row r="710" spans="1:109" x14ac:dyDescent="0.25">
      <c r="A710">
        <v>123</v>
      </c>
      <c r="B710" t="s">
        <v>185</v>
      </c>
      <c r="C710" t="s">
        <v>196</v>
      </c>
      <c r="D710" s="2">
        <v>45413</v>
      </c>
      <c r="E710">
        <v>3884.46</v>
      </c>
      <c r="F710" s="2">
        <v>45453</v>
      </c>
      <c r="G710" s="2">
        <v>45413</v>
      </c>
      <c r="H710" s="2">
        <v>45777</v>
      </c>
      <c r="I710">
        <v>323.7</v>
      </c>
      <c r="J710">
        <v>12</v>
      </c>
      <c r="K710">
        <v>3</v>
      </c>
      <c r="L710">
        <v>0.03</v>
      </c>
      <c r="M710" t="s">
        <v>201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3884.46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</row>
    <row r="711" spans="1:109" x14ac:dyDescent="0.25">
      <c r="A711">
        <v>123</v>
      </c>
      <c r="B711" t="s">
        <v>185</v>
      </c>
      <c r="C711" t="s">
        <v>196</v>
      </c>
      <c r="D711" s="2">
        <v>45778</v>
      </c>
      <c r="E711">
        <v>3570.95</v>
      </c>
      <c r="F711" s="2">
        <v>45818</v>
      </c>
      <c r="G711" s="2">
        <v>45778</v>
      </c>
      <c r="H711" s="2">
        <v>46142</v>
      </c>
      <c r="I711">
        <v>297.58</v>
      </c>
      <c r="J711">
        <v>12</v>
      </c>
      <c r="K711">
        <v>4</v>
      </c>
      <c r="L711">
        <v>0.03</v>
      </c>
      <c r="M711" t="s">
        <v>201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3570.95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</row>
    <row r="712" spans="1:109" x14ac:dyDescent="0.25">
      <c r="A712">
        <v>123</v>
      </c>
      <c r="B712" t="s">
        <v>185</v>
      </c>
      <c r="C712" t="s">
        <v>196</v>
      </c>
      <c r="D712" s="2">
        <v>46143</v>
      </c>
      <c r="E712">
        <v>3282.75</v>
      </c>
      <c r="F712" s="2">
        <v>46183</v>
      </c>
      <c r="G712" s="2">
        <v>46143</v>
      </c>
      <c r="H712" s="2">
        <v>46507</v>
      </c>
      <c r="I712">
        <v>273.56</v>
      </c>
      <c r="J712">
        <v>12</v>
      </c>
      <c r="K712">
        <v>5</v>
      </c>
      <c r="L712">
        <v>0.03</v>
      </c>
      <c r="M712" t="s">
        <v>201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3282.75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</row>
    <row r="713" spans="1:109" x14ac:dyDescent="0.25">
      <c r="A713">
        <v>125</v>
      </c>
      <c r="B713" t="s">
        <v>186</v>
      </c>
      <c r="C713" t="s">
        <v>200</v>
      </c>
      <c r="D713" s="2">
        <v>44317</v>
      </c>
      <c r="E713">
        <v>30000</v>
      </c>
      <c r="F713" s="2">
        <v>44357</v>
      </c>
      <c r="G713" s="2">
        <v>44317</v>
      </c>
      <c r="H713" s="2">
        <v>44681</v>
      </c>
      <c r="I713">
        <v>2500</v>
      </c>
      <c r="J713">
        <v>12</v>
      </c>
      <c r="K713">
        <v>0</v>
      </c>
      <c r="L713">
        <v>0.05</v>
      </c>
      <c r="M713" t="s">
        <v>201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30000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</row>
    <row r="714" spans="1:109" x14ac:dyDescent="0.25">
      <c r="A714">
        <v>125</v>
      </c>
      <c r="B714" t="s">
        <v>186</v>
      </c>
      <c r="C714" t="s">
        <v>200</v>
      </c>
      <c r="D714" s="2">
        <v>44682</v>
      </c>
      <c r="E714">
        <v>26727.27</v>
      </c>
      <c r="F714" s="2">
        <v>44722</v>
      </c>
      <c r="G714" s="2">
        <v>44682</v>
      </c>
      <c r="H714" s="2">
        <v>45046</v>
      </c>
      <c r="I714">
        <v>2227.27</v>
      </c>
      <c r="J714">
        <v>12</v>
      </c>
      <c r="K714">
        <v>1</v>
      </c>
      <c r="L714">
        <v>0.03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26727.27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</row>
    <row r="715" spans="1:109" x14ac:dyDescent="0.25">
      <c r="A715">
        <v>125</v>
      </c>
      <c r="B715" t="s">
        <v>186</v>
      </c>
      <c r="C715" t="s">
        <v>200</v>
      </c>
      <c r="D715" s="2">
        <v>45047</v>
      </c>
      <c r="E715">
        <v>23811.57</v>
      </c>
      <c r="F715" s="2">
        <v>45087</v>
      </c>
      <c r="G715" s="2">
        <v>45047</v>
      </c>
      <c r="H715" s="2">
        <v>45412</v>
      </c>
      <c r="I715">
        <v>1984.3</v>
      </c>
      <c r="J715">
        <v>12</v>
      </c>
      <c r="K715">
        <v>2</v>
      </c>
      <c r="L715">
        <v>0.03</v>
      </c>
      <c r="M715" t="s">
        <v>201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23811.57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</row>
    <row r="716" spans="1:109" x14ac:dyDescent="0.25">
      <c r="A716">
        <v>125</v>
      </c>
      <c r="B716" t="s">
        <v>186</v>
      </c>
      <c r="C716" t="s">
        <v>200</v>
      </c>
      <c r="D716" s="2">
        <v>45413</v>
      </c>
      <c r="E716">
        <v>21213.94</v>
      </c>
      <c r="F716" s="2">
        <v>45453</v>
      </c>
      <c r="G716" s="2">
        <v>45413</v>
      </c>
      <c r="H716" s="2">
        <v>45777</v>
      </c>
      <c r="I716">
        <v>1767.83</v>
      </c>
      <c r="J716">
        <v>12</v>
      </c>
      <c r="K716">
        <v>3</v>
      </c>
      <c r="L716">
        <v>0.03</v>
      </c>
      <c r="M716" t="s">
        <v>201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21213.94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</row>
    <row r="717" spans="1:109" x14ac:dyDescent="0.25">
      <c r="A717">
        <v>125</v>
      </c>
      <c r="B717" t="s">
        <v>186</v>
      </c>
      <c r="C717" t="s">
        <v>200</v>
      </c>
      <c r="D717" s="2">
        <v>45778</v>
      </c>
      <c r="E717">
        <v>18899.7</v>
      </c>
      <c r="F717" s="2">
        <v>45818</v>
      </c>
      <c r="G717" s="2">
        <v>45778</v>
      </c>
      <c r="H717" s="2">
        <v>46142</v>
      </c>
      <c r="I717">
        <v>1574.97</v>
      </c>
      <c r="J717">
        <v>12</v>
      </c>
      <c r="K717">
        <v>4</v>
      </c>
      <c r="L717">
        <v>0.03</v>
      </c>
      <c r="M717" t="s">
        <v>201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18899.7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09" x14ac:dyDescent="0.25">
      <c r="A718">
        <v>125</v>
      </c>
      <c r="B718" t="s">
        <v>186</v>
      </c>
      <c r="C718" t="s">
        <v>200</v>
      </c>
      <c r="D718" s="2">
        <v>46143</v>
      </c>
      <c r="E718">
        <v>16837.91</v>
      </c>
      <c r="F718" s="2">
        <v>46183</v>
      </c>
      <c r="G718" s="2">
        <v>46143</v>
      </c>
      <c r="H718" s="2">
        <v>46507</v>
      </c>
      <c r="I718">
        <v>1403.16</v>
      </c>
      <c r="J718">
        <v>12</v>
      </c>
      <c r="K718">
        <v>5</v>
      </c>
      <c r="L718">
        <v>0.03</v>
      </c>
      <c r="M718" t="s">
        <v>201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16837.91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</row>
    <row r="719" spans="1:109" x14ac:dyDescent="0.25">
      <c r="A719">
        <v>126</v>
      </c>
      <c r="B719" t="s">
        <v>187</v>
      </c>
      <c r="C719" t="s">
        <v>200</v>
      </c>
      <c r="D719" s="2">
        <v>44348</v>
      </c>
      <c r="E719">
        <v>30000</v>
      </c>
      <c r="F719" s="2">
        <v>44388</v>
      </c>
      <c r="G719" s="2">
        <v>44348</v>
      </c>
      <c r="H719" s="2">
        <v>44712</v>
      </c>
      <c r="I719">
        <v>2500</v>
      </c>
      <c r="J719">
        <v>12</v>
      </c>
      <c r="K719">
        <v>0</v>
      </c>
      <c r="L719">
        <v>0.05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30000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09" x14ac:dyDescent="0.25">
      <c r="A720">
        <v>126</v>
      </c>
      <c r="B720" t="s">
        <v>187</v>
      </c>
      <c r="C720" t="s">
        <v>200</v>
      </c>
      <c r="D720" s="2">
        <v>44713</v>
      </c>
      <c r="E720">
        <v>26727.27</v>
      </c>
      <c r="F720" s="2">
        <v>44753</v>
      </c>
      <c r="G720" s="2">
        <v>44713</v>
      </c>
      <c r="H720" s="2">
        <v>45077</v>
      </c>
      <c r="I720">
        <v>2227.27</v>
      </c>
      <c r="J720">
        <v>12</v>
      </c>
      <c r="K720">
        <v>1</v>
      </c>
      <c r="L720">
        <v>0.03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26727.27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 x14ac:dyDescent="0.25">
      <c r="A721">
        <v>126</v>
      </c>
      <c r="B721" t="s">
        <v>187</v>
      </c>
      <c r="C721" t="s">
        <v>200</v>
      </c>
      <c r="D721" s="2">
        <v>45078</v>
      </c>
      <c r="E721">
        <v>23811.57</v>
      </c>
      <c r="F721" s="2">
        <v>45118</v>
      </c>
      <c r="G721" s="2">
        <v>45078</v>
      </c>
      <c r="H721" s="2">
        <v>45443</v>
      </c>
      <c r="I721">
        <v>1984.3</v>
      </c>
      <c r="J721">
        <v>12</v>
      </c>
      <c r="K721">
        <v>2</v>
      </c>
      <c r="L721">
        <v>0.03</v>
      </c>
      <c r="M721" t="s">
        <v>201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23811.57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 x14ac:dyDescent="0.25">
      <c r="A722">
        <v>126</v>
      </c>
      <c r="B722" t="s">
        <v>187</v>
      </c>
      <c r="C722" t="s">
        <v>200</v>
      </c>
      <c r="D722" s="2">
        <v>45444</v>
      </c>
      <c r="E722">
        <v>21213.94</v>
      </c>
      <c r="F722" s="2">
        <v>45484</v>
      </c>
      <c r="G722" s="2">
        <v>45444</v>
      </c>
      <c r="H722" s="2">
        <v>45808</v>
      </c>
      <c r="I722">
        <v>1767.83</v>
      </c>
      <c r="J722">
        <v>12</v>
      </c>
      <c r="K722">
        <v>3</v>
      </c>
      <c r="L722">
        <v>0.03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21213.94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 x14ac:dyDescent="0.25">
      <c r="A723">
        <v>126</v>
      </c>
      <c r="B723" t="s">
        <v>187</v>
      </c>
      <c r="C723" t="s">
        <v>200</v>
      </c>
      <c r="D723" s="2">
        <v>45809</v>
      </c>
      <c r="E723">
        <v>18899.7</v>
      </c>
      <c r="F723" s="2">
        <v>45849</v>
      </c>
      <c r="G723" s="2">
        <v>45809</v>
      </c>
      <c r="H723" s="2">
        <v>46173</v>
      </c>
      <c r="I723">
        <v>1574.97</v>
      </c>
      <c r="J723">
        <v>12</v>
      </c>
      <c r="K723">
        <v>4</v>
      </c>
      <c r="L723">
        <v>0.03</v>
      </c>
      <c r="M723" t="s">
        <v>201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18899.7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</row>
    <row r="724" spans="1:109" x14ac:dyDescent="0.25">
      <c r="A724">
        <v>126</v>
      </c>
      <c r="B724" t="s">
        <v>187</v>
      </c>
      <c r="C724" t="s">
        <v>200</v>
      </c>
      <c r="D724" s="2">
        <v>46174</v>
      </c>
      <c r="E724">
        <v>16837.91</v>
      </c>
      <c r="F724" s="2">
        <v>46214</v>
      </c>
      <c r="G724" s="2">
        <v>46174</v>
      </c>
      <c r="H724" s="2">
        <v>46538</v>
      </c>
      <c r="I724">
        <v>1403.16</v>
      </c>
      <c r="J724">
        <v>12</v>
      </c>
      <c r="K724">
        <v>5</v>
      </c>
      <c r="L724">
        <v>0.03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16837.91</v>
      </c>
      <c r="DA724">
        <v>0</v>
      </c>
      <c r="DB724">
        <v>0</v>
      </c>
      <c r="DC724">
        <v>0</v>
      </c>
      <c r="DD724">
        <v>0</v>
      </c>
      <c r="DE724">
        <v>0</v>
      </c>
    </row>
    <row r="725" spans="1:109" x14ac:dyDescent="0.25">
      <c r="A725">
        <v>127</v>
      </c>
      <c r="B725" t="s">
        <v>188</v>
      </c>
      <c r="C725" t="s">
        <v>197</v>
      </c>
      <c r="D725" s="2">
        <v>44470</v>
      </c>
      <c r="E725">
        <v>20000</v>
      </c>
      <c r="F725" s="2">
        <v>44510</v>
      </c>
      <c r="G725" s="2">
        <v>44470</v>
      </c>
      <c r="H725" s="2">
        <v>44834</v>
      </c>
      <c r="I725">
        <v>1666.67</v>
      </c>
      <c r="J725">
        <v>12</v>
      </c>
      <c r="K725">
        <v>0</v>
      </c>
      <c r="L725">
        <v>0.05</v>
      </c>
      <c r="M725" t="s">
        <v>201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20000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 x14ac:dyDescent="0.25">
      <c r="A726">
        <v>127</v>
      </c>
      <c r="B726" t="s">
        <v>188</v>
      </c>
      <c r="C726" t="s">
        <v>197</v>
      </c>
      <c r="D726" s="2">
        <v>44835</v>
      </c>
      <c r="E726">
        <v>19131.91</v>
      </c>
      <c r="F726" s="2">
        <v>44875</v>
      </c>
      <c r="G726" s="2">
        <v>44835</v>
      </c>
      <c r="H726" s="2">
        <v>45199</v>
      </c>
      <c r="I726">
        <v>1594.33</v>
      </c>
      <c r="J726">
        <v>12</v>
      </c>
      <c r="K726">
        <v>1</v>
      </c>
      <c r="L726">
        <v>0.03</v>
      </c>
      <c r="M726" t="s">
        <v>201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19131.91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 x14ac:dyDescent="0.25">
      <c r="A727">
        <v>127</v>
      </c>
      <c r="B727" t="s">
        <v>188</v>
      </c>
      <c r="C727" t="s">
        <v>197</v>
      </c>
      <c r="D727" s="2">
        <v>45200</v>
      </c>
      <c r="E727">
        <v>18301.509999999998</v>
      </c>
      <c r="F727" s="2">
        <v>45240</v>
      </c>
      <c r="G727" s="2">
        <v>45200</v>
      </c>
      <c r="H727" s="2">
        <v>45565</v>
      </c>
      <c r="I727">
        <v>1525.13</v>
      </c>
      <c r="J727">
        <v>12</v>
      </c>
      <c r="K727">
        <v>2</v>
      </c>
      <c r="L727">
        <v>0.03</v>
      </c>
      <c r="M727" t="s">
        <v>201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18301.509999999998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 x14ac:dyDescent="0.25">
      <c r="A728">
        <v>127</v>
      </c>
      <c r="B728" t="s">
        <v>188</v>
      </c>
      <c r="C728" t="s">
        <v>197</v>
      </c>
      <c r="D728" s="2">
        <v>45566</v>
      </c>
      <c r="E728">
        <v>17507.150000000001</v>
      </c>
      <c r="F728" s="2">
        <v>45606</v>
      </c>
      <c r="G728" s="2">
        <v>45566</v>
      </c>
      <c r="H728" s="2">
        <v>45930</v>
      </c>
      <c r="I728">
        <v>1458.93</v>
      </c>
      <c r="J728">
        <v>12</v>
      </c>
      <c r="K728">
        <v>3</v>
      </c>
      <c r="L728">
        <v>0.03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17507.150000000001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 x14ac:dyDescent="0.25">
      <c r="A729">
        <v>127</v>
      </c>
      <c r="B729" t="s">
        <v>188</v>
      </c>
      <c r="C729" t="s">
        <v>197</v>
      </c>
      <c r="D729" s="2">
        <v>45931</v>
      </c>
      <c r="E729">
        <v>16747.259999999998</v>
      </c>
      <c r="F729" s="2">
        <v>45971</v>
      </c>
      <c r="G729" s="2">
        <v>45931</v>
      </c>
      <c r="H729" s="2">
        <v>46295</v>
      </c>
      <c r="I729">
        <v>1395.61</v>
      </c>
      <c r="J729">
        <v>12</v>
      </c>
      <c r="K729">
        <v>4</v>
      </c>
      <c r="L729">
        <v>0.03</v>
      </c>
      <c r="M729" t="s">
        <v>201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16747.259999999998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</row>
    <row r="730" spans="1:109" x14ac:dyDescent="0.25">
      <c r="A730">
        <v>127</v>
      </c>
      <c r="B730" t="s">
        <v>188</v>
      </c>
      <c r="C730" t="s">
        <v>197</v>
      </c>
      <c r="D730" s="2">
        <v>46296</v>
      </c>
      <c r="E730">
        <v>16020.36</v>
      </c>
      <c r="F730" s="2">
        <v>46336</v>
      </c>
      <c r="G730" s="2">
        <v>46296</v>
      </c>
      <c r="H730" s="2">
        <v>46660</v>
      </c>
      <c r="I730">
        <v>1335.03</v>
      </c>
      <c r="J730">
        <v>12</v>
      </c>
      <c r="K730">
        <v>5</v>
      </c>
      <c r="L730">
        <v>0.03</v>
      </c>
      <c r="M730" t="s">
        <v>201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16020.36</v>
      </c>
      <c r="DE730">
        <v>0</v>
      </c>
    </row>
    <row r="731" spans="1:109" x14ac:dyDescent="0.25">
      <c r="A731">
        <v>128</v>
      </c>
      <c r="B731" t="s">
        <v>189</v>
      </c>
      <c r="C731" t="s">
        <v>200</v>
      </c>
      <c r="D731" s="2">
        <v>44501</v>
      </c>
      <c r="E731">
        <v>50000</v>
      </c>
      <c r="F731" s="2">
        <v>44541</v>
      </c>
      <c r="G731" s="2">
        <v>44501</v>
      </c>
      <c r="H731" s="2">
        <v>44865</v>
      </c>
      <c r="I731">
        <v>4166.67</v>
      </c>
      <c r="J731">
        <v>12</v>
      </c>
      <c r="K731">
        <v>0</v>
      </c>
      <c r="L731">
        <v>0.05</v>
      </c>
      <c r="M731" t="s">
        <v>201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50000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 x14ac:dyDescent="0.25">
      <c r="A732">
        <v>128</v>
      </c>
      <c r="B732" t="s">
        <v>189</v>
      </c>
      <c r="C732" t="s">
        <v>200</v>
      </c>
      <c r="D732" s="2">
        <v>44866</v>
      </c>
      <c r="E732">
        <v>44545.45</v>
      </c>
      <c r="F732" s="2">
        <v>44906</v>
      </c>
      <c r="G732" s="2">
        <v>44866</v>
      </c>
      <c r="H732" s="2">
        <v>45230</v>
      </c>
      <c r="I732">
        <v>3712.12</v>
      </c>
      <c r="J732">
        <v>12</v>
      </c>
      <c r="K732">
        <v>1</v>
      </c>
      <c r="L732">
        <v>0.03</v>
      </c>
      <c r="M732" t="s">
        <v>201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44545.45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 x14ac:dyDescent="0.25">
      <c r="A733">
        <v>128</v>
      </c>
      <c r="B733" t="s">
        <v>189</v>
      </c>
      <c r="C733" t="s">
        <v>200</v>
      </c>
      <c r="D733" s="2">
        <v>45231</v>
      </c>
      <c r="E733">
        <v>39685.949999999997</v>
      </c>
      <c r="F733" s="2">
        <v>45271</v>
      </c>
      <c r="G733" s="2">
        <v>45231</v>
      </c>
      <c r="H733" s="2">
        <v>45596</v>
      </c>
      <c r="I733">
        <v>3307.16</v>
      </c>
      <c r="J733">
        <v>12</v>
      </c>
      <c r="K733">
        <v>2</v>
      </c>
      <c r="L733">
        <v>0.03</v>
      </c>
      <c r="M733" t="s">
        <v>201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39685.949999999997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 x14ac:dyDescent="0.25">
      <c r="A734">
        <v>128</v>
      </c>
      <c r="B734" t="s">
        <v>189</v>
      </c>
      <c r="C734" t="s">
        <v>200</v>
      </c>
      <c r="D734" s="2">
        <v>45597</v>
      </c>
      <c r="E734">
        <v>35356.57</v>
      </c>
      <c r="F734" s="2">
        <v>45637</v>
      </c>
      <c r="G734" s="2">
        <v>45597</v>
      </c>
      <c r="H734" s="2">
        <v>45961</v>
      </c>
      <c r="I734">
        <v>2946.38</v>
      </c>
      <c r="J734">
        <v>12</v>
      </c>
      <c r="K734">
        <v>3</v>
      </c>
      <c r="L734">
        <v>0.03</v>
      </c>
      <c r="M734" t="s">
        <v>201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35356.57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 x14ac:dyDescent="0.25">
      <c r="A735">
        <v>128</v>
      </c>
      <c r="B735" t="s">
        <v>189</v>
      </c>
      <c r="C735" t="s">
        <v>200</v>
      </c>
      <c r="D735" s="2">
        <v>45962</v>
      </c>
      <c r="E735">
        <v>31499.49</v>
      </c>
      <c r="F735" s="2">
        <v>46002</v>
      </c>
      <c r="G735" s="2">
        <v>45962</v>
      </c>
      <c r="H735" s="2">
        <v>46326</v>
      </c>
      <c r="I735">
        <v>2624.96</v>
      </c>
      <c r="J735">
        <v>12</v>
      </c>
      <c r="K735">
        <v>4</v>
      </c>
      <c r="L735">
        <v>0.03</v>
      </c>
      <c r="M735" t="s">
        <v>201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31499.49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</row>
    <row r="736" spans="1:109" x14ac:dyDescent="0.25">
      <c r="A736">
        <v>128</v>
      </c>
      <c r="B736" t="s">
        <v>189</v>
      </c>
      <c r="C736" t="s">
        <v>200</v>
      </c>
      <c r="D736" s="2">
        <v>46327</v>
      </c>
      <c r="E736">
        <v>28063.18</v>
      </c>
      <c r="F736" s="2">
        <v>46367</v>
      </c>
      <c r="G736" s="2">
        <v>46327</v>
      </c>
      <c r="H736" s="2">
        <v>46691</v>
      </c>
      <c r="I736">
        <v>2338.6</v>
      </c>
      <c r="J736">
        <v>12</v>
      </c>
      <c r="K736">
        <v>5</v>
      </c>
      <c r="L736">
        <v>0.03</v>
      </c>
      <c r="M736" t="s">
        <v>201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28063.18</v>
      </c>
    </row>
    <row r="737" spans="1:109" x14ac:dyDescent="0.25">
      <c r="A737">
        <v>129</v>
      </c>
      <c r="B737" t="s">
        <v>190</v>
      </c>
      <c r="C737" t="s">
        <v>197</v>
      </c>
      <c r="D737" s="2">
        <v>44531</v>
      </c>
      <c r="E737">
        <v>50000</v>
      </c>
      <c r="F737" s="2">
        <v>44571</v>
      </c>
      <c r="G737" s="2">
        <v>44531</v>
      </c>
      <c r="H737" s="2">
        <v>44895</v>
      </c>
      <c r="I737">
        <v>4166.67</v>
      </c>
      <c r="J737">
        <v>12</v>
      </c>
      <c r="K737">
        <v>0</v>
      </c>
      <c r="L737">
        <v>0.05</v>
      </c>
      <c r="M737" t="s">
        <v>201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50000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</row>
    <row r="738" spans="1:109" x14ac:dyDescent="0.25">
      <c r="A738">
        <v>129</v>
      </c>
      <c r="B738" t="s">
        <v>190</v>
      </c>
      <c r="C738" t="s">
        <v>197</v>
      </c>
      <c r="D738" s="2">
        <v>44896</v>
      </c>
      <c r="E738">
        <v>47829.79</v>
      </c>
      <c r="F738" s="2">
        <v>44936</v>
      </c>
      <c r="G738" s="2">
        <v>44896</v>
      </c>
      <c r="H738" s="2">
        <v>45260</v>
      </c>
      <c r="I738">
        <v>3985.82</v>
      </c>
      <c r="J738">
        <v>12</v>
      </c>
      <c r="K738">
        <v>1</v>
      </c>
      <c r="L738">
        <v>0.03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47829.79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</row>
    <row r="739" spans="1:109" x14ac:dyDescent="0.25">
      <c r="A739">
        <v>129</v>
      </c>
      <c r="B739" t="s">
        <v>190</v>
      </c>
      <c r="C739" t="s">
        <v>197</v>
      </c>
      <c r="D739" s="2">
        <v>45261</v>
      </c>
      <c r="E739">
        <v>45753.77</v>
      </c>
      <c r="F739" s="2">
        <v>45301</v>
      </c>
      <c r="G739" s="2">
        <v>45261</v>
      </c>
      <c r="H739" s="2">
        <v>45626</v>
      </c>
      <c r="I739">
        <v>3812.81</v>
      </c>
      <c r="J739">
        <v>12</v>
      </c>
      <c r="K739">
        <v>2</v>
      </c>
      <c r="L739">
        <v>0.03</v>
      </c>
      <c r="M739" t="s">
        <v>201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45753.77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</row>
    <row r="740" spans="1:109" x14ac:dyDescent="0.25">
      <c r="A740">
        <v>129</v>
      </c>
      <c r="B740" t="s">
        <v>190</v>
      </c>
      <c r="C740" t="s">
        <v>197</v>
      </c>
      <c r="D740" s="2">
        <v>45627</v>
      </c>
      <c r="E740">
        <v>43767.86</v>
      </c>
      <c r="F740" s="2">
        <v>45667</v>
      </c>
      <c r="G740" s="2">
        <v>45627</v>
      </c>
      <c r="H740" s="2">
        <v>45991</v>
      </c>
      <c r="I740">
        <v>3647.32</v>
      </c>
      <c r="J740">
        <v>12</v>
      </c>
      <c r="K740">
        <v>3</v>
      </c>
      <c r="L740">
        <v>0.03</v>
      </c>
      <c r="M740" t="s">
        <v>201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43767.86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</row>
    <row r="741" spans="1:109" x14ac:dyDescent="0.25">
      <c r="A741">
        <v>129</v>
      </c>
      <c r="B741" t="s">
        <v>190</v>
      </c>
      <c r="C741" t="s">
        <v>197</v>
      </c>
      <c r="D741" s="2">
        <v>45992</v>
      </c>
      <c r="E741">
        <v>41868.15</v>
      </c>
      <c r="F741" s="2">
        <v>46032</v>
      </c>
      <c r="G741" s="2">
        <v>45992</v>
      </c>
      <c r="H741" s="2">
        <v>46356</v>
      </c>
      <c r="I741">
        <v>3489.01</v>
      </c>
      <c r="J741">
        <v>12</v>
      </c>
      <c r="K741">
        <v>4</v>
      </c>
      <c r="L741">
        <v>0.03</v>
      </c>
      <c r="M741" t="s">
        <v>201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41868.15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</row>
    <row r="742" spans="1:109" x14ac:dyDescent="0.25">
      <c r="A742">
        <v>129</v>
      </c>
      <c r="B742" t="s">
        <v>190</v>
      </c>
      <c r="C742" t="s">
        <v>197</v>
      </c>
      <c r="D742" s="2">
        <v>46357</v>
      </c>
      <c r="E742">
        <v>40050.9</v>
      </c>
      <c r="F742" s="2">
        <v>46397</v>
      </c>
      <c r="G742" s="2">
        <v>46357</v>
      </c>
      <c r="H742" s="2">
        <v>46721</v>
      </c>
      <c r="I742">
        <v>3337.57</v>
      </c>
      <c r="J742">
        <v>12</v>
      </c>
      <c r="K742">
        <v>5</v>
      </c>
      <c r="L742">
        <v>0.03</v>
      </c>
      <c r="M742" t="s">
        <v>201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</row>
    <row r="743" spans="1:109" x14ac:dyDescent="0.25">
      <c r="A743">
        <v>130</v>
      </c>
      <c r="B743" t="s">
        <v>109</v>
      </c>
      <c r="C743" t="s">
        <v>196</v>
      </c>
      <c r="D743" s="2">
        <v>44562</v>
      </c>
      <c r="E743">
        <v>200000</v>
      </c>
      <c r="F743" s="2">
        <v>44602</v>
      </c>
      <c r="G743" s="2">
        <v>44562</v>
      </c>
      <c r="H743" s="2">
        <v>44926</v>
      </c>
      <c r="I743">
        <v>16666.669999999998</v>
      </c>
      <c r="J743">
        <v>12</v>
      </c>
      <c r="K743">
        <v>0</v>
      </c>
      <c r="L743">
        <v>0.05</v>
      </c>
      <c r="M743" t="s">
        <v>201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200000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</row>
    <row r="744" spans="1:109" x14ac:dyDescent="0.25">
      <c r="A744">
        <v>130</v>
      </c>
      <c r="B744" t="s">
        <v>109</v>
      </c>
      <c r="C744" t="s">
        <v>196</v>
      </c>
      <c r="D744" s="2">
        <v>44927</v>
      </c>
      <c r="E744">
        <v>183858.41</v>
      </c>
      <c r="F744" s="2">
        <v>44967</v>
      </c>
      <c r="G744" s="2">
        <v>44927</v>
      </c>
      <c r="H744" s="2">
        <v>45291</v>
      </c>
      <c r="I744">
        <v>15321.53</v>
      </c>
      <c r="J744">
        <v>12</v>
      </c>
      <c r="K744">
        <v>1</v>
      </c>
      <c r="L744">
        <v>0.03</v>
      </c>
      <c r="M744" t="s">
        <v>201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183858.41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</row>
    <row r="745" spans="1:109" x14ac:dyDescent="0.25">
      <c r="A745">
        <v>130</v>
      </c>
      <c r="B745" t="s">
        <v>109</v>
      </c>
      <c r="C745" t="s">
        <v>196</v>
      </c>
      <c r="D745" s="2">
        <v>45292</v>
      </c>
      <c r="E745">
        <v>169019.57</v>
      </c>
      <c r="F745" s="2">
        <v>45332</v>
      </c>
      <c r="G745" s="2">
        <v>45292</v>
      </c>
      <c r="H745" s="2">
        <v>45657</v>
      </c>
      <c r="I745">
        <v>14084.96</v>
      </c>
      <c r="J745">
        <v>12</v>
      </c>
      <c r="K745">
        <v>2</v>
      </c>
      <c r="L745">
        <v>0.03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169019.57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 x14ac:dyDescent="0.25">
      <c r="A746">
        <v>130</v>
      </c>
      <c r="B746" t="s">
        <v>109</v>
      </c>
      <c r="C746" t="s">
        <v>196</v>
      </c>
      <c r="D746" s="2">
        <v>45658</v>
      </c>
      <c r="E746">
        <v>155378.34</v>
      </c>
      <c r="F746" s="2">
        <v>45698</v>
      </c>
      <c r="G746" s="2">
        <v>45658</v>
      </c>
      <c r="H746" s="2">
        <v>46022</v>
      </c>
      <c r="I746">
        <v>12948.2</v>
      </c>
      <c r="J746">
        <v>12</v>
      </c>
      <c r="K746">
        <v>3</v>
      </c>
      <c r="L746">
        <v>0.03</v>
      </c>
      <c r="M746" t="s">
        <v>201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155378.34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 x14ac:dyDescent="0.25">
      <c r="A747">
        <v>130</v>
      </c>
      <c r="B747" t="s">
        <v>109</v>
      </c>
      <c r="C747" t="s">
        <v>196</v>
      </c>
      <c r="D747" s="2">
        <v>46023</v>
      </c>
      <c r="E747">
        <v>142838.07</v>
      </c>
      <c r="F747" s="2">
        <v>46063</v>
      </c>
      <c r="G747" s="2">
        <v>46023</v>
      </c>
      <c r="H747" s="2">
        <v>46387</v>
      </c>
      <c r="I747">
        <v>11903.17</v>
      </c>
      <c r="J747">
        <v>12</v>
      </c>
      <c r="K747">
        <v>4</v>
      </c>
      <c r="L747">
        <v>0.03</v>
      </c>
      <c r="M747" t="s">
        <v>201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142838.07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</row>
    <row r="748" spans="1:109" x14ac:dyDescent="0.25">
      <c r="A748">
        <v>130</v>
      </c>
      <c r="B748" t="s">
        <v>109</v>
      </c>
      <c r="C748" t="s">
        <v>196</v>
      </c>
      <c r="D748" s="2">
        <v>46388</v>
      </c>
      <c r="E748">
        <v>131309.9</v>
      </c>
      <c r="F748" s="2">
        <v>46428</v>
      </c>
      <c r="G748" s="2">
        <v>46388</v>
      </c>
      <c r="H748" s="2">
        <v>46752</v>
      </c>
      <c r="I748">
        <v>10942.49</v>
      </c>
      <c r="J748">
        <v>12</v>
      </c>
      <c r="K748">
        <v>5</v>
      </c>
      <c r="L748">
        <v>0.03</v>
      </c>
      <c r="M748" t="s">
        <v>201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 x14ac:dyDescent="0.25">
      <c r="A749">
        <v>131</v>
      </c>
      <c r="B749" t="s">
        <v>191</v>
      </c>
      <c r="C749" t="s">
        <v>197</v>
      </c>
      <c r="D749" s="2">
        <v>44652</v>
      </c>
      <c r="E749">
        <v>21000</v>
      </c>
      <c r="F749" s="2">
        <v>44692</v>
      </c>
      <c r="G749" s="2">
        <v>44652</v>
      </c>
      <c r="H749" s="2">
        <v>45016</v>
      </c>
      <c r="I749">
        <v>1750</v>
      </c>
      <c r="J749">
        <v>12</v>
      </c>
      <c r="K749">
        <v>0</v>
      </c>
      <c r="L749">
        <v>0.05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21000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 x14ac:dyDescent="0.25">
      <c r="A750">
        <v>131</v>
      </c>
      <c r="B750" t="s">
        <v>191</v>
      </c>
      <c r="C750" t="s">
        <v>197</v>
      </c>
      <c r="D750" s="2">
        <v>45017</v>
      </c>
      <c r="E750">
        <v>20088.509999999998</v>
      </c>
      <c r="F750" s="2">
        <v>45057</v>
      </c>
      <c r="G750" s="2">
        <v>45017</v>
      </c>
      <c r="H750" s="2">
        <v>45382</v>
      </c>
      <c r="I750">
        <v>1674.04</v>
      </c>
      <c r="J750">
        <v>12</v>
      </c>
      <c r="K750">
        <v>1</v>
      </c>
      <c r="L750">
        <v>0.03</v>
      </c>
      <c r="M750" t="s">
        <v>201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20088.509999999998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 x14ac:dyDescent="0.25">
      <c r="A751">
        <v>131</v>
      </c>
      <c r="B751" t="s">
        <v>191</v>
      </c>
      <c r="C751" t="s">
        <v>197</v>
      </c>
      <c r="D751" s="2">
        <v>45383</v>
      </c>
      <c r="E751">
        <v>19216.580000000002</v>
      </c>
      <c r="F751" s="2">
        <v>45423</v>
      </c>
      <c r="G751" s="2">
        <v>45383</v>
      </c>
      <c r="H751" s="2">
        <v>45747</v>
      </c>
      <c r="I751">
        <v>1601.38</v>
      </c>
      <c r="J751">
        <v>12</v>
      </c>
      <c r="K751">
        <v>2</v>
      </c>
      <c r="L751">
        <v>0.03</v>
      </c>
      <c r="M751" t="s">
        <v>201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19216.580000000002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</row>
    <row r="752" spans="1:109" x14ac:dyDescent="0.25">
      <c r="A752">
        <v>131</v>
      </c>
      <c r="B752" t="s">
        <v>191</v>
      </c>
      <c r="C752" t="s">
        <v>197</v>
      </c>
      <c r="D752" s="2">
        <v>45748</v>
      </c>
      <c r="E752">
        <v>18382.5</v>
      </c>
      <c r="F752" s="2">
        <v>45788</v>
      </c>
      <c r="G752" s="2">
        <v>45748</v>
      </c>
      <c r="H752" s="2">
        <v>46112</v>
      </c>
      <c r="I752">
        <v>1531.88</v>
      </c>
      <c r="J752">
        <v>12</v>
      </c>
      <c r="K752">
        <v>3</v>
      </c>
      <c r="L752">
        <v>0.03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18382.5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09" x14ac:dyDescent="0.25">
      <c r="A753">
        <v>131</v>
      </c>
      <c r="B753" t="s">
        <v>191</v>
      </c>
      <c r="C753" t="s">
        <v>197</v>
      </c>
      <c r="D753" s="2">
        <v>46113</v>
      </c>
      <c r="E753">
        <v>17584.62</v>
      </c>
      <c r="F753" s="2">
        <v>46153</v>
      </c>
      <c r="G753" s="2">
        <v>46113</v>
      </c>
      <c r="H753" s="2">
        <v>46477</v>
      </c>
      <c r="I753">
        <v>1465.39</v>
      </c>
      <c r="J753">
        <v>12</v>
      </c>
      <c r="K753">
        <v>4</v>
      </c>
      <c r="L753">
        <v>0.03</v>
      </c>
      <c r="M753" t="s">
        <v>201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17584.62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</row>
    <row r="754" spans="1:109" x14ac:dyDescent="0.25">
      <c r="A754">
        <v>132</v>
      </c>
      <c r="B754" t="s">
        <v>192</v>
      </c>
      <c r="C754" t="s">
        <v>200</v>
      </c>
      <c r="D754" s="2">
        <v>44652</v>
      </c>
      <c r="E754">
        <v>10000</v>
      </c>
      <c r="F754" s="2">
        <v>44692</v>
      </c>
      <c r="G754" s="2">
        <v>44652</v>
      </c>
      <c r="H754" s="2">
        <v>45016</v>
      </c>
      <c r="I754">
        <v>833.33</v>
      </c>
      <c r="J754">
        <v>12</v>
      </c>
      <c r="K754">
        <v>0</v>
      </c>
      <c r="L754">
        <v>0.05</v>
      </c>
      <c r="M754" t="s">
        <v>201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10000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09" x14ac:dyDescent="0.25">
      <c r="A755">
        <v>132</v>
      </c>
      <c r="B755" t="s">
        <v>192</v>
      </c>
      <c r="C755" t="s">
        <v>200</v>
      </c>
      <c r="D755" s="2">
        <v>45017</v>
      </c>
      <c r="E755">
        <v>8909.09</v>
      </c>
      <c r="F755" s="2">
        <v>45057</v>
      </c>
      <c r="G755" s="2">
        <v>45017</v>
      </c>
      <c r="H755" s="2">
        <v>45382</v>
      </c>
      <c r="I755">
        <v>742.42</v>
      </c>
      <c r="J755">
        <v>12</v>
      </c>
      <c r="K755">
        <v>1</v>
      </c>
      <c r="L755">
        <v>0.03</v>
      </c>
      <c r="M755" t="s">
        <v>201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8909.09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09" x14ac:dyDescent="0.25">
      <c r="A756">
        <v>132</v>
      </c>
      <c r="B756" t="s">
        <v>192</v>
      </c>
      <c r="C756" t="s">
        <v>200</v>
      </c>
      <c r="D756" s="2">
        <v>45383</v>
      </c>
      <c r="E756">
        <v>7937.19</v>
      </c>
      <c r="F756" s="2">
        <v>45423</v>
      </c>
      <c r="G756" s="2">
        <v>45383</v>
      </c>
      <c r="H756" s="2">
        <v>45747</v>
      </c>
      <c r="I756">
        <v>661.43</v>
      </c>
      <c r="J756">
        <v>12</v>
      </c>
      <c r="K756">
        <v>2</v>
      </c>
      <c r="L756">
        <v>0.03</v>
      </c>
      <c r="M756" t="s">
        <v>201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7937.19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09" x14ac:dyDescent="0.25">
      <c r="A757">
        <v>132</v>
      </c>
      <c r="B757" t="s">
        <v>192</v>
      </c>
      <c r="C757" t="s">
        <v>200</v>
      </c>
      <c r="D757" s="2">
        <v>45748</v>
      </c>
      <c r="E757">
        <v>7071.31</v>
      </c>
      <c r="F757" s="2">
        <v>45788</v>
      </c>
      <c r="G757" s="2">
        <v>45748</v>
      </c>
      <c r="H757" s="2">
        <v>46112</v>
      </c>
      <c r="I757">
        <v>589.28</v>
      </c>
      <c r="J757">
        <v>12</v>
      </c>
      <c r="K757">
        <v>3</v>
      </c>
      <c r="L757">
        <v>0.03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7071.31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09" x14ac:dyDescent="0.25">
      <c r="A758">
        <v>132</v>
      </c>
      <c r="B758" t="s">
        <v>192</v>
      </c>
      <c r="C758" t="s">
        <v>200</v>
      </c>
      <c r="D758" s="2">
        <v>46113</v>
      </c>
      <c r="E758">
        <v>6299.9</v>
      </c>
      <c r="F758" s="2">
        <v>46153</v>
      </c>
      <c r="G758" s="2">
        <v>46113</v>
      </c>
      <c r="H758" s="2">
        <v>46477</v>
      </c>
      <c r="I758">
        <v>524.99</v>
      </c>
      <c r="J758">
        <v>12</v>
      </c>
      <c r="K758">
        <v>4</v>
      </c>
      <c r="L758">
        <v>0.03</v>
      </c>
      <c r="M758" t="s">
        <v>201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6299.9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</row>
    <row r="759" spans="1:109" x14ac:dyDescent="0.25">
      <c r="A759">
        <v>133</v>
      </c>
      <c r="B759" t="s">
        <v>193</v>
      </c>
      <c r="C759" t="s">
        <v>200</v>
      </c>
      <c r="D759" s="2">
        <v>44652</v>
      </c>
      <c r="E759">
        <v>20000</v>
      </c>
      <c r="F759" s="2">
        <v>44692</v>
      </c>
      <c r="G759" s="2">
        <v>44652</v>
      </c>
      <c r="H759" s="2">
        <v>45016</v>
      </c>
      <c r="I759">
        <v>1666.67</v>
      </c>
      <c r="J759">
        <v>12</v>
      </c>
      <c r="K759">
        <v>0</v>
      </c>
      <c r="L759">
        <v>0.05</v>
      </c>
      <c r="M759" t="s">
        <v>201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20000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</row>
    <row r="760" spans="1:109" x14ac:dyDescent="0.25">
      <c r="A760">
        <v>133</v>
      </c>
      <c r="B760" t="s">
        <v>193</v>
      </c>
      <c r="C760" t="s">
        <v>200</v>
      </c>
      <c r="D760" s="2">
        <v>45017</v>
      </c>
      <c r="E760">
        <v>17818.18</v>
      </c>
      <c r="F760" s="2">
        <v>45057</v>
      </c>
      <c r="G760" s="2">
        <v>45017</v>
      </c>
      <c r="H760" s="2">
        <v>45382</v>
      </c>
      <c r="I760">
        <v>1484.85</v>
      </c>
      <c r="J760">
        <v>12</v>
      </c>
      <c r="K760">
        <v>1</v>
      </c>
      <c r="L760">
        <v>0.03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17818.18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</row>
    <row r="761" spans="1:109" x14ac:dyDescent="0.25">
      <c r="A761">
        <v>133</v>
      </c>
      <c r="B761" t="s">
        <v>193</v>
      </c>
      <c r="C761" t="s">
        <v>200</v>
      </c>
      <c r="D761" s="2">
        <v>45383</v>
      </c>
      <c r="E761">
        <v>15874.38</v>
      </c>
      <c r="F761" s="2">
        <v>45423</v>
      </c>
      <c r="G761" s="2">
        <v>45383</v>
      </c>
      <c r="H761" s="2">
        <v>45747</v>
      </c>
      <c r="I761">
        <v>1322.87</v>
      </c>
      <c r="J761">
        <v>12</v>
      </c>
      <c r="K761">
        <v>2</v>
      </c>
      <c r="L761">
        <v>0.03</v>
      </c>
      <c r="M761" t="s">
        <v>201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15874.38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</row>
    <row r="762" spans="1:109" x14ac:dyDescent="0.25">
      <c r="A762">
        <v>133</v>
      </c>
      <c r="B762" t="s">
        <v>193</v>
      </c>
      <c r="C762" t="s">
        <v>200</v>
      </c>
      <c r="D762" s="2">
        <v>45748</v>
      </c>
      <c r="E762">
        <v>14142.63</v>
      </c>
      <c r="F762" s="2">
        <v>45788</v>
      </c>
      <c r="G762" s="2">
        <v>45748</v>
      </c>
      <c r="H762" s="2">
        <v>46112</v>
      </c>
      <c r="I762">
        <v>1178.55</v>
      </c>
      <c r="J762">
        <v>12</v>
      </c>
      <c r="K762">
        <v>3</v>
      </c>
      <c r="L762">
        <v>0.03</v>
      </c>
      <c r="M762" t="s">
        <v>201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14142.63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</row>
    <row r="763" spans="1:109" x14ac:dyDescent="0.25">
      <c r="A763">
        <v>133</v>
      </c>
      <c r="B763" t="s">
        <v>193</v>
      </c>
      <c r="C763" t="s">
        <v>200</v>
      </c>
      <c r="D763" s="2">
        <v>46113</v>
      </c>
      <c r="E763">
        <v>12599.8</v>
      </c>
      <c r="F763" s="2">
        <v>46153</v>
      </c>
      <c r="G763" s="2">
        <v>46113</v>
      </c>
      <c r="H763" s="2">
        <v>46477</v>
      </c>
      <c r="I763">
        <v>1049.98</v>
      </c>
      <c r="J763">
        <v>12</v>
      </c>
      <c r="K763">
        <v>4</v>
      </c>
      <c r="L763">
        <v>0.03</v>
      </c>
      <c r="M763" t="s">
        <v>201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12599.8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</row>
    <row r="764" spans="1:109" x14ac:dyDescent="0.25">
      <c r="A764">
        <v>134</v>
      </c>
      <c r="B764" t="s">
        <v>194</v>
      </c>
      <c r="C764" t="s">
        <v>200</v>
      </c>
      <c r="D764" s="2">
        <v>44713</v>
      </c>
      <c r="E764">
        <v>40000</v>
      </c>
      <c r="F764" s="2">
        <v>44753</v>
      </c>
      <c r="G764" s="2">
        <v>44713</v>
      </c>
      <c r="H764" s="2">
        <v>45077</v>
      </c>
      <c r="I764">
        <v>3333.33</v>
      </c>
      <c r="J764">
        <v>12</v>
      </c>
      <c r="K764">
        <v>0</v>
      </c>
      <c r="L764">
        <v>0.05</v>
      </c>
      <c r="M764" t="s">
        <v>201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40000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</row>
    <row r="765" spans="1:109" x14ac:dyDescent="0.25">
      <c r="A765">
        <v>134</v>
      </c>
      <c r="B765" t="s">
        <v>194</v>
      </c>
      <c r="C765" t="s">
        <v>200</v>
      </c>
      <c r="D765" s="2">
        <v>45078</v>
      </c>
      <c r="E765">
        <v>35636.36</v>
      </c>
      <c r="F765" s="2">
        <v>45118</v>
      </c>
      <c r="G765" s="2">
        <v>45078</v>
      </c>
      <c r="H765" s="2">
        <v>45443</v>
      </c>
      <c r="I765">
        <v>2969.7</v>
      </c>
      <c r="J765">
        <v>12</v>
      </c>
      <c r="K765">
        <v>1</v>
      </c>
      <c r="L765">
        <v>0.03</v>
      </c>
      <c r="M765" t="s">
        <v>201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35636.36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</row>
    <row r="766" spans="1:109" x14ac:dyDescent="0.25">
      <c r="A766">
        <v>134</v>
      </c>
      <c r="B766" t="s">
        <v>194</v>
      </c>
      <c r="C766" t="s">
        <v>200</v>
      </c>
      <c r="D766" s="2">
        <v>45444</v>
      </c>
      <c r="E766">
        <v>31748.76</v>
      </c>
      <c r="F766" s="2">
        <v>45484</v>
      </c>
      <c r="G766" s="2">
        <v>45444</v>
      </c>
      <c r="H766" s="2">
        <v>45808</v>
      </c>
      <c r="I766">
        <v>2645.73</v>
      </c>
      <c r="J766">
        <v>12</v>
      </c>
      <c r="K766">
        <v>2</v>
      </c>
      <c r="L766">
        <v>0.03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31748.76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09" x14ac:dyDescent="0.25">
      <c r="A767">
        <v>134</v>
      </c>
      <c r="B767" t="s">
        <v>194</v>
      </c>
      <c r="C767" t="s">
        <v>200</v>
      </c>
      <c r="D767" s="2">
        <v>45809</v>
      </c>
      <c r="E767">
        <v>28285.26</v>
      </c>
      <c r="F767" s="2">
        <v>45849</v>
      </c>
      <c r="G767" s="2">
        <v>45809</v>
      </c>
      <c r="H767" s="2">
        <v>46173</v>
      </c>
      <c r="I767">
        <v>2357.1</v>
      </c>
      <c r="J767">
        <v>12</v>
      </c>
      <c r="K767">
        <v>3</v>
      </c>
      <c r="L767">
        <v>0.03</v>
      </c>
      <c r="M767" t="s">
        <v>201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28285.26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09" x14ac:dyDescent="0.25">
      <c r="A768">
        <v>134</v>
      </c>
      <c r="B768" t="s">
        <v>194</v>
      </c>
      <c r="C768" t="s">
        <v>200</v>
      </c>
      <c r="D768" s="2">
        <v>46174</v>
      </c>
      <c r="E768">
        <v>25199.59</v>
      </c>
      <c r="F768" s="2">
        <v>46214</v>
      </c>
      <c r="G768" s="2">
        <v>46174</v>
      </c>
      <c r="H768" s="2">
        <v>46538</v>
      </c>
      <c r="I768">
        <v>2099.9699999999998</v>
      </c>
      <c r="J768">
        <v>12</v>
      </c>
      <c r="K768">
        <v>4</v>
      </c>
      <c r="L768">
        <v>0.03</v>
      </c>
      <c r="M768" t="s">
        <v>201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25199.59</v>
      </c>
      <c r="DA768">
        <v>0</v>
      </c>
      <c r="DB768">
        <v>0</v>
      </c>
      <c r="DC768">
        <v>0</v>
      </c>
      <c r="DD768">
        <v>0</v>
      </c>
      <c r="DE768">
        <v>0</v>
      </c>
    </row>
    <row r="769" spans="1:109" x14ac:dyDescent="0.25">
      <c r="A769">
        <v>135</v>
      </c>
      <c r="B769" t="s">
        <v>195</v>
      </c>
      <c r="C769" t="s">
        <v>197</v>
      </c>
      <c r="D769" s="2">
        <v>45108</v>
      </c>
      <c r="E769">
        <v>30000</v>
      </c>
      <c r="F769" s="2">
        <v>45148</v>
      </c>
      <c r="G769" s="2">
        <v>45108</v>
      </c>
      <c r="H769" s="2">
        <v>45291</v>
      </c>
      <c r="I769">
        <v>5000</v>
      </c>
      <c r="J769">
        <v>6</v>
      </c>
      <c r="K769">
        <v>0</v>
      </c>
      <c r="L769">
        <v>0.05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30000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 x14ac:dyDescent="0.25">
      <c r="A770">
        <v>135</v>
      </c>
      <c r="B770" t="s">
        <v>195</v>
      </c>
      <c r="C770" t="s">
        <v>197</v>
      </c>
      <c r="D770" s="2">
        <v>45292</v>
      </c>
      <c r="E770">
        <v>28697.87</v>
      </c>
      <c r="F770" s="2">
        <v>45332</v>
      </c>
      <c r="G770" s="2">
        <v>45292</v>
      </c>
      <c r="H770" s="2">
        <v>45473</v>
      </c>
      <c r="I770">
        <v>4782.9799999999996</v>
      </c>
      <c r="J770">
        <v>6</v>
      </c>
      <c r="K770">
        <v>1</v>
      </c>
      <c r="L770">
        <v>0.03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28697.87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 x14ac:dyDescent="0.25">
      <c r="A771">
        <v>135</v>
      </c>
      <c r="B771" t="s">
        <v>195</v>
      </c>
      <c r="C771" t="s">
        <v>197</v>
      </c>
      <c r="D771" s="2">
        <v>45474</v>
      </c>
      <c r="E771">
        <v>27452.26</v>
      </c>
      <c r="F771" s="2">
        <v>45514</v>
      </c>
      <c r="G771" s="2">
        <v>45474</v>
      </c>
      <c r="H771" s="2">
        <v>45657</v>
      </c>
      <c r="I771">
        <v>4575.38</v>
      </c>
      <c r="J771">
        <v>6</v>
      </c>
      <c r="K771">
        <v>2</v>
      </c>
      <c r="L771">
        <v>0.03</v>
      </c>
      <c r="M771" t="s">
        <v>201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27452.26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 x14ac:dyDescent="0.25">
      <c r="A772">
        <v>135</v>
      </c>
      <c r="B772" t="s">
        <v>195</v>
      </c>
      <c r="C772" t="s">
        <v>197</v>
      </c>
      <c r="D772" s="2">
        <v>45658</v>
      </c>
      <c r="E772">
        <v>26260.720000000001</v>
      </c>
      <c r="F772" s="2">
        <v>45698</v>
      </c>
      <c r="G772" s="2">
        <v>45658</v>
      </c>
      <c r="H772" s="2">
        <v>45838</v>
      </c>
      <c r="I772">
        <v>4376.79</v>
      </c>
      <c r="J772">
        <v>6</v>
      </c>
      <c r="K772">
        <v>3</v>
      </c>
      <c r="L772">
        <v>0.03</v>
      </c>
      <c r="M772" t="s">
        <v>201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26260.720000000001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</row>
    <row r="773" spans="1:109" x14ac:dyDescent="0.25">
      <c r="A773">
        <v>135</v>
      </c>
      <c r="B773" t="s">
        <v>195</v>
      </c>
      <c r="C773" t="s">
        <v>197</v>
      </c>
      <c r="D773" s="2">
        <v>45839</v>
      </c>
      <c r="E773">
        <v>25120.89</v>
      </c>
      <c r="F773" s="2">
        <v>45879</v>
      </c>
      <c r="G773" s="2">
        <v>45839</v>
      </c>
      <c r="H773" s="2">
        <v>46022</v>
      </c>
      <c r="I773">
        <v>4186.82</v>
      </c>
      <c r="J773">
        <v>6</v>
      </c>
      <c r="K773">
        <v>4</v>
      </c>
      <c r="L773">
        <v>0.03</v>
      </c>
      <c r="M773" t="s">
        <v>201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25120.89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 x14ac:dyDescent="0.25">
      <c r="A774">
        <v>135</v>
      </c>
      <c r="B774" t="s">
        <v>195</v>
      </c>
      <c r="C774" t="s">
        <v>197</v>
      </c>
      <c r="D774" s="2">
        <v>46023</v>
      </c>
      <c r="E774">
        <v>24030.54</v>
      </c>
      <c r="F774" s="2">
        <v>46063</v>
      </c>
      <c r="G774" s="2">
        <v>46023</v>
      </c>
      <c r="H774" s="2">
        <v>46203</v>
      </c>
      <c r="I774">
        <v>4005.09</v>
      </c>
      <c r="J774">
        <v>6</v>
      </c>
      <c r="K774">
        <v>5</v>
      </c>
      <c r="L774">
        <v>0.03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24030.54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 x14ac:dyDescent="0.25">
      <c r="A775">
        <v>135</v>
      </c>
      <c r="B775" t="s">
        <v>195</v>
      </c>
      <c r="C775" t="s">
        <v>197</v>
      </c>
      <c r="D775" s="2">
        <v>46204</v>
      </c>
      <c r="E775">
        <v>22987.51</v>
      </c>
      <c r="F775" s="2">
        <v>46244</v>
      </c>
      <c r="G775" s="2">
        <v>46204</v>
      </c>
      <c r="H775" s="2">
        <v>46387</v>
      </c>
      <c r="I775">
        <v>3831.25</v>
      </c>
      <c r="J775">
        <v>6</v>
      </c>
      <c r="K775">
        <v>6</v>
      </c>
      <c r="L775">
        <v>0.03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22987.51</v>
      </c>
      <c r="DB775">
        <v>0</v>
      </c>
      <c r="DC775">
        <v>0</v>
      </c>
      <c r="DD775">
        <v>0</v>
      </c>
      <c r="DE775">
        <v>0</v>
      </c>
    </row>
    <row r="776" spans="1:109" x14ac:dyDescent="0.25">
      <c r="A776">
        <v>135</v>
      </c>
      <c r="B776" t="s">
        <v>195</v>
      </c>
      <c r="C776" t="s">
        <v>197</v>
      </c>
      <c r="D776" s="2">
        <v>46388</v>
      </c>
      <c r="E776">
        <v>21989.75</v>
      </c>
      <c r="F776" s="2">
        <v>46428</v>
      </c>
      <c r="G776" s="2">
        <v>46388</v>
      </c>
      <c r="H776" s="2">
        <v>46568</v>
      </c>
      <c r="I776">
        <v>3664.96</v>
      </c>
      <c r="J776">
        <v>6</v>
      </c>
      <c r="K776">
        <v>7</v>
      </c>
      <c r="L776">
        <v>0.03</v>
      </c>
      <c r="M776" t="s">
        <v>201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E776"/>
  <sheetViews>
    <sheetView topLeftCell="CN1" workbookViewId="0">
      <selection activeCell="K3" sqref="K3"/>
    </sheetView>
  </sheetViews>
  <sheetFormatPr defaultRowHeight="15" x14ac:dyDescent="0.25"/>
  <cols>
    <col min="11" max="11" width="14" bestFit="1" customWidth="1"/>
    <col min="14" max="38" width="9.28515625" bestFit="1" customWidth="1"/>
    <col min="39" max="39" width="11.28515625" bestFit="1" customWidth="1"/>
    <col min="40" max="40" width="10.28515625" bestFit="1" customWidth="1"/>
    <col min="41" max="41" width="11.28515625" bestFit="1" customWidth="1"/>
    <col min="42" max="50" width="10.28515625" bestFit="1" customWidth="1"/>
    <col min="51" max="51" width="11.28515625" bestFit="1" customWidth="1"/>
    <col min="52" max="56" width="10.28515625" bestFit="1" customWidth="1"/>
    <col min="57" max="57" width="11.28515625" bestFit="1" customWidth="1"/>
    <col min="58" max="72" width="10.28515625" bestFit="1" customWidth="1"/>
    <col min="73" max="73" width="11.28515625" bestFit="1" customWidth="1"/>
    <col min="74" max="88" width="10.28515625" bestFit="1" customWidth="1"/>
    <col min="89" max="89" width="11.28515625" bestFit="1" customWidth="1"/>
    <col min="90" max="104" width="10.28515625" bestFit="1" customWidth="1"/>
    <col min="105" max="105" width="11.28515625" bestFit="1" customWidth="1"/>
    <col min="106" max="109" width="10.28515625" bestFit="1" customWidth="1"/>
  </cols>
  <sheetData>
    <row r="1" spans="1:10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25">
      <c r="A2">
        <v>6</v>
      </c>
      <c r="B2" t="s">
        <v>109</v>
      </c>
      <c r="C2" t="s">
        <v>196</v>
      </c>
      <c r="D2" s="2">
        <v>44228</v>
      </c>
      <c r="E2">
        <v>237500</v>
      </c>
      <c r="F2" s="2">
        <v>44287</v>
      </c>
      <c r="G2" s="2">
        <v>43770</v>
      </c>
      <c r="H2" s="2">
        <v>44255</v>
      </c>
      <c r="I2">
        <v>14843.75</v>
      </c>
      <c r="J2">
        <v>16</v>
      </c>
      <c r="K2" s="4">
        <f>SUM(N2:DE776)</f>
        <v>-1019865.226699999</v>
      </c>
      <c r="L2">
        <v>0.15</v>
      </c>
      <c r="M2" t="s">
        <v>201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-35625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</row>
    <row r="3" spans="1:109" x14ac:dyDescent="0.25">
      <c r="A3">
        <v>6</v>
      </c>
      <c r="B3" t="s">
        <v>109</v>
      </c>
      <c r="C3" t="s">
        <v>196</v>
      </c>
      <c r="D3" s="2">
        <v>44256</v>
      </c>
      <c r="E3">
        <v>218331.86</v>
      </c>
      <c r="F3" s="2">
        <v>44296</v>
      </c>
      <c r="G3" s="2">
        <v>44256</v>
      </c>
      <c r="H3" s="2">
        <v>44742</v>
      </c>
      <c r="I3">
        <v>13645.74</v>
      </c>
      <c r="J3">
        <v>16</v>
      </c>
      <c r="K3">
        <v>1</v>
      </c>
      <c r="L3">
        <v>0.15</v>
      </c>
      <c r="M3" t="s">
        <v>201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-32749.778999999991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</row>
    <row r="4" spans="1:109" x14ac:dyDescent="0.25">
      <c r="A4">
        <v>6</v>
      </c>
      <c r="B4" t="s">
        <v>109</v>
      </c>
      <c r="C4" t="s">
        <v>196</v>
      </c>
      <c r="D4" s="2">
        <v>44743</v>
      </c>
      <c r="E4">
        <v>200710.74</v>
      </c>
      <c r="F4" s="2">
        <v>44783</v>
      </c>
      <c r="G4" s="2">
        <v>44743</v>
      </c>
      <c r="H4" s="2">
        <v>45230</v>
      </c>
      <c r="I4">
        <v>12544.42</v>
      </c>
      <c r="J4">
        <v>16</v>
      </c>
      <c r="K4">
        <v>2</v>
      </c>
      <c r="L4">
        <v>0.15</v>
      </c>
      <c r="M4" t="s">
        <v>201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-30106.611000000001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</row>
    <row r="5" spans="1:109" x14ac:dyDescent="0.25">
      <c r="A5">
        <v>6</v>
      </c>
      <c r="B5" t="s">
        <v>109</v>
      </c>
      <c r="C5" t="s">
        <v>196</v>
      </c>
      <c r="D5" s="2">
        <v>45231</v>
      </c>
      <c r="E5">
        <v>184511.78</v>
      </c>
      <c r="F5" s="2">
        <v>45271</v>
      </c>
      <c r="G5" s="2">
        <v>45231</v>
      </c>
      <c r="H5" s="2">
        <v>45716</v>
      </c>
      <c r="I5">
        <v>11531.99</v>
      </c>
      <c r="J5">
        <v>16</v>
      </c>
      <c r="K5">
        <v>3</v>
      </c>
      <c r="L5">
        <v>0.15</v>
      </c>
      <c r="M5" t="s">
        <v>201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-27676.767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</row>
    <row r="6" spans="1:109" x14ac:dyDescent="0.25">
      <c r="A6">
        <v>6</v>
      </c>
      <c r="B6" t="s">
        <v>109</v>
      </c>
      <c r="C6" t="s">
        <v>196</v>
      </c>
      <c r="D6" s="2">
        <v>45717</v>
      </c>
      <c r="E6">
        <v>169620.21</v>
      </c>
      <c r="F6" s="2">
        <v>45757</v>
      </c>
      <c r="G6" s="2">
        <v>45717</v>
      </c>
      <c r="H6" s="2">
        <v>46203</v>
      </c>
      <c r="I6">
        <v>10601.26</v>
      </c>
      <c r="J6">
        <v>16</v>
      </c>
      <c r="K6">
        <v>4</v>
      </c>
      <c r="L6">
        <v>0.15</v>
      </c>
      <c r="M6" t="s">
        <v>201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-25443.031500000001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</row>
    <row r="7" spans="1:109" x14ac:dyDescent="0.25">
      <c r="A7">
        <v>6</v>
      </c>
      <c r="B7" t="s">
        <v>109</v>
      </c>
      <c r="C7" t="s">
        <v>196</v>
      </c>
      <c r="D7" s="2">
        <v>46204</v>
      </c>
      <c r="E7">
        <v>155930.51</v>
      </c>
      <c r="F7" s="2">
        <v>46244</v>
      </c>
      <c r="G7" s="2">
        <v>46204</v>
      </c>
      <c r="H7" s="2">
        <v>46691</v>
      </c>
      <c r="I7">
        <v>9745.66</v>
      </c>
      <c r="J7">
        <v>16</v>
      </c>
      <c r="K7">
        <v>5</v>
      </c>
      <c r="L7">
        <v>0.15</v>
      </c>
      <c r="M7" t="s">
        <v>201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-23389.576499999999</v>
      </c>
      <c r="DB7" s="3">
        <v>0</v>
      </c>
      <c r="DC7" s="3">
        <v>0</v>
      </c>
      <c r="DD7" s="3">
        <v>0</v>
      </c>
      <c r="DE7" s="3">
        <v>0</v>
      </c>
    </row>
    <row r="8" spans="1:109" x14ac:dyDescent="0.25">
      <c r="A8">
        <v>8</v>
      </c>
      <c r="B8" t="s">
        <v>110</v>
      </c>
      <c r="C8" t="s">
        <v>197</v>
      </c>
      <c r="D8" s="2">
        <v>43862</v>
      </c>
      <c r="E8">
        <v>5000</v>
      </c>
      <c r="F8" s="2">
        <v>43902</v>
      </c>
      <c r="G8" s="2">
        <v>43862</v>
      </c>
      <c r="H8" s="2">
        <v>44227</v>
      </c>
      <c r="I8">
        <v>416.67</v>
      </c>
      <c r="J8">
        <v>12</v>
      </c>
      <c r="K8">
        <v>0</v>
      </c>
      <c r="L8">
        <v>0.05</v>
      </c>
      <c r="M8" t="s">
        <v>201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</row>
    <row r="9" spans="1:109" x14ac:dyDescent="0.25">
      <c r="A9">
        <v>8</v>
      </c>
      <c r="B9" t="s">
        <v>110</v>
      </c>
      <c r="C9" t="s">
        <v>197</v>
      </c>
      <c r="D9" s="2">
        <v>44228</v>
      </c>
      <c r="E9">
        <v>4782.9799999999996</v>
      </c>
      <c r="F9" s="2">
        <v>44268</v>
      </c>
      <c r="G9" s="2">
        <v>44228</v>
      </c>
      <c r="H9" s="2">
        <v>44592</v>
      </c>
      <c r="I9">
        <v>398.58</v>
      </c>
      <c r="J9">
        <v>12</v>
      </c>
      <c r="K9">
        <v>1</v>
      </c>
      <c r="L9">
        <v>0.03</v>
      </c>
      <c r="M9" t="s">
        <v>201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-143.48939999999999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</row>
    <row r="10" spans="1:109" x14ac:dyDescent="0.25">
      <c r="A10">
        <v>8</v>
      </c>
      <c r="B10" t="s">
        <v>110</v>
      </c>
      <c r="C10" t="s">
        <v>197</v>
      </c>
      <c r="D10" s="2">
        <v>44593</v>
      </c>
      <c r="E10">
        <v>4575.38</v>
      </c>
      <c r="F10" s="2">
        <v>44633</v>
      </c>
      <c r="G10" s="2">
        <v>44593</v>
      </c>
      <c r="H10" s="2">
        <v>44957</v>
      </c>
      <c r="I10">
        <v>381.28</v>
      </c>
      <c r="J10">
        <v>12</v>
      </c>
      <c r="K10">
        <v>2</v>
      </c>
      <c r="L10">
        <v>0.03</v>
      </c>
      <c r="M10" t="s">
        <v>201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-137.26140000000001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</row>
    <row r="11" spans="1:109" x14ac:dyDescent="0.25">
      <c r="A11">
        <v>8</v>
      </c>
      <c r="B11" t="s">
        <v>110</v>
      </c>
      <c r="C11" t="s">
        <v>197</v>
      </c>
      <c r="D11" s="2">
        <v>44958</v>
      </c>
      <c r="E11">
        <v>4376.79</v>
      </c>
      <c r="F11" s="2">
        <v>44998</v>
      </c>
      <c r="G11" s="2">
        <v>44958</v>
      </c>
      <c r="H11" s="2">
        <v>45322</v>
      </c>
      <c r="I11">
        <v>364.73</v>
      </c>
      <c r="J11">
        <v>12</v>
      </c>
      <c r="K11">
        <v>3</v>
      </c>
      <c r="L11">
        <v>0.03</v>
      </c>
      <c r="M11" t="s">
        <v>201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-131.30369999999999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</row>
    <row r="12" spans="1:109" x14ac:dyDescent="0.25">
      <c r="A12">
        <v>8</v>
      </c>
      <c r="B12" t="s">
        <v>110</v>
      </c>
      <c r="C12" t="s">
        <v>197</v>
      </c>
      <c r="D12" s="2">
        <v>45323</v>
      </c>
      <c r="E12">
        <v>4186.82</v>
      </c>
      <c r="F12" s="2">
        <v>45363</v>
      </c>
      <c r="G12" s="2">
        <v>45323</v>
      </c>
      <c r="H12" s="2">
        <v>45688</v>
      </c>
      <c r="I12">
        <v>348.9</v>
      </c>
      <c r="J12">
        <v>12</v>
      </c>
      <c r="K12">
        <v>4</v>
      </c>
      <c r="L12">
        <v>0.03</v>
      </c>
      <c r="M12" t="s">
        <v>201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-125.6046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</row>
    <row r="13" spans="1:109" x14ac:dyDescent="0.25">
      <c r="A13">
        <v>8</v>
      </c>
      <c r="B13" t="s">
        <v>110</v>
      </c>
      <c r="C13" t="s">
        <v>197</v>
      </c>
      <c r="D13" s="2">
        <v>45689</v>
      </c>
      <c r="E13">
        <v>4005.09</v>
      </c>
      <c r="F13" s="2">
        <v>45729</v>
      </c>
      <c r="G13" s="2">
        <v>45689</v>
      </c>
      <c r="H13" s="2">
        <v>46053</v>
      </c>
      <c r="I13">
        <v>333.76</v>
      </c>
      <c r="J13">
        <v>12</v>
      </c>
      <c r="K13">
        <v>5</v>
      </c>
      <c r="L13">
        <v>0.03</v>
      </c>
      <c r="M13" t="s">
        <v>201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-120.1527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</row>
    <row r="14" spans="1:109" x14ac:dyDescent="0.25">
      <c r="A14">
        <v>8</v>
      </c>
      <c r="B14" t="s">
        <v>110</v>
      </c>
      <c r="C14" t="s">
        <v>197</v>
      </c>
      <c r="D14" s="2">
        <v>46054</v>
      </c>
      <c r="E14">
        <v>3831.25</v>
      </c>
      <c r="F14" s="2">
        <v>46094</v>
      </c>
      <c r="G14" s="2">
        <v>46054</v>
      </c>
      <c r="H14" s="2">
        <v>46418</v>
      </c>
      <c r="I14">
        <v>319.27</v>
      </c>
      <c r="J14">
        <v>12</v>
      </c>
      <c r="K14">
        <v>6</v>
      </c>
      <c r="L14">
        <v>0.03</v>
      </c>
      <c r="M14" t="s">
        <v>201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-114.9375</v>
      </c>
      <c r="CW14" s="3">
        <v>0</v>
      </c>
      <c r="CX14" s="3">
        <v>0</v>
      </c>
      <c r="CY14" s="3">
        <v>0</v>
      </c>
      <c r="CZ14" s="3">
        <v>0</v>
      </c>
      <c r="DA14" s="3">
        <v>0</v>
      </c>
      <c r="DB14" s="3">
        <v>0</v>
      </c>
      <c r="DC14" s="3">
        <v>0</v>
      </c>
      <c r="DD14" s="3">
        <v>0</v>
      </c>
      <c r="DE14" s="3">
        <v>0</v>
      </c>
    </row>
    <row r="15" spans="1:109" x14ac:dyDescent="0.25">
      <c r="A15">
        <v>8</v>
      </c>
      <c r="B15" t="s">
        <v>110</v>
      </c>
      <c r="C15" t="s">
        <v>197</v>
      </c>
      <c r="D15" s="2">
        <v>46419</v>
      </c>
      <c r="E15">
        <v>3664.96</v>
      </c>
      <c r="F15" s="2">
        <v>46459</v>
      </c>
      <c r="G15" s="2">
        <v>46419</v>
      </c>
      <c r="H15" s="2">
        <v>46783</v>
      </c>
      <c r="I15">
        <v>305.41000000000003</v>
      </c>
      <c r="J15">
        <v>12</v>
      </c>
      <c r="K15">
        <v>7</v>
      </c>
      <c r="L15">
        <v>0.03</v>
      </c>
      <c r="M15" t="s">
        <v>201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</row>
    <row r="16" spans="1:109" x14ac:dyDescent="0.25">
      <c r="A16">
        <v>9</v>
      </c>
      <c r="B16" t="s">
        <v>111</v>
      </c>
      <c r="C16" t="s">
        <v>198</v>
      </c>
      <c r="D16" s="2">
        <v>43891</v>
      </c>
      <c r="E16">
        <v>60000</v>
      </c>
      <c r="F16" s="2">
        <v>43931</v>
      </c>
      <c r="G16" s="2">
        <v>43891</v>
      </c>
      <c r="H16" s="2">
        <v>44255</v>
      </c>
      <c r="I16">
        <v>5000</v>
      </c>
      <c r="J16">
        <v>12</v>
      </c>
      <c r="K16">
        <v>0</v>
      </c>
      <c r="L16">
        <v>0.05</v>
      </c>
      <c r="M16" t="s">
        <v>201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</row>
    <row r="17" spans="1:109" x14ac:dyDescent="0.25">
      <c r="A17">
        <v>9</v>
      </c>
      <c r="B17" t="s">
        <v>111</v>
      </c>
      <c r="C17" t="s">
        <v>198</v>
      </c>
      <c r="D17" s="2">
        <v>44256</v>
      </c>
      <c r="E17">
        <v>57453.06</v>
      </c>
      <c r="F17" s="2">
        <v>44296</v>
      </c>
      <c r="G17" s="2">
        <v>44256</v>
      </c>
      <c r="H17" s="2">
        <v>44620</v>
      </c>
      <c r="I17">
        <v>4787.76</v>
      </c>
      <c r="J17">
        <v>12</v>
      </c>
      <c r="K17">
        <v>1</v>
      </c>
      <c r="L17">
        <v>0.03</v>
      </c>
      <c r="M17" t="s">
        <v>201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-1723.5917999999999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</row>
    <row r="18" spans="1:109" x14ac:dyDescent="0.25">
      <c r="A18">
        <v>9</v>
      </c>
      <c r="B18" t="s">
        <v>111</v>
      </c>
      <c r="C18" t="s">
        <v>198</v>
      </c>
      <c r="D18" s="2">
        <v>44621</v>
      </c>
      <c r="E18">
        <v>55014.239999999998</v>
      </c>
      <c r="F18" s="2">
        <v>44661</v>
      </c>
      <c r="G18" s="2">
        <v>44621</v>
      </c>
      <c r="H18" s="2">
        <v>44985</v>
      </c>
      <c r="I18">
        <v>4584.5200000000004</v>
      </c>
      <c r="J18">
        <v>12</v>
      </c>
      <c r="K18">
        <v>2</v>
      </c>
      <c r="L18">
        <v>0.03</v>
      </c>
      <c r="M18" t="s">
        <v>201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-1650.4272000000001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3">
        <v>0</v>
      </c>
      <c r="CZ18" s="3">
        <v>0</v>
      </c>
      <c r="DA18" s="3">
        <v>0</v>
      </c>
      <c r="DB18" s="3">
        <v>0</v>
      </c>
      <c r="DC18" s="3">
        <v>0</v>
      </c>
      <c r="DD18" s="3">
        <v>0</v>
      </c>
      <c r="DE18" s="3">
        <v>0</v>
      </c>
    </row>
    <row r="19" spans="1:109" x14ac:dyDescent="0.25">
      <c r="A19">
        <v>9</v>
      </c>
      <c r="B19" t="s">
        <v>111</v>
      </c>
      <c r="C19" t="s">
        <v>198</v>
      </c>
      <c r="D19" s="2">
        <v>44986</v>
      </c>
      <c r="E19">
        <v>52678.94</v>
      </c>
      <c r="F19" s="2">
        <v>45026</v>
      </c>
      <c r="G19" s="2">
        <v>44986</v>
      </c>
      <c r="H19" s="2">
        <v>45351</v>
      </c>
      <c r="I19">
        <v>4389.91</v>
      </c>
      <c r="J19">
        <v>12</v>
      </c>
      <c r="K19">
        <v>3</v>
      </c>
      <c r="L19">
        <v>0.03</v>
      </c>
      <c r="M19" t="s">
        <v>201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-1580.3681999999999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0</v>
      </c>
      <c r="CO19" s="3">
        <v>0</v>
      </c>
      <c r="CP19" s="3">
        <v>0</v>
      </c>
      <c r="CQ19" s="3">
        <v>0</v>
      </c>
      <c r="CR19" s="3">
        <v>0</v>
      </c>
      <c r="CS19" s="3">
        <v>0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0</v>
      </c>
      <c r="DA19" s="3">
        <v>0</v>
      </c>
      <c r="DB19" s="3">
        <v>0</v>
      </c>
      <c r="DC19" s="3">
        <v>0</v>
      </c>
      <c r="DD19" s="3">
        <v>0</v>
      </c>
      <c r="DE19" s="3">
        <v>0</v>
      </c>
    </row>
    <row r="20" spans="1:109" x14ac:dyDescent="0.25">
      <c r="A20">
        <v>9</v>
      </c>
      <c r="B20" t="s">
        <v>111</v>
      </c>
      <c r="C20" t="s">
        <v>198</v>
      </c>
      <c r="D20" s="2">
        <v>45352</v>
      </c>
      <c r="E20">
        <v>50442.77</v>
      </c>
      <c r="F20" s="2">
        <v>45392</v>
      </c>
      <c r="G20" s="2">
        <v>45352</v>
      </c>
      <c r="H20" s="2">
        <v>45716</v>
      </c>
      <c r="I20">
        <v>4203.5600000000004</v>
      </c>
      <c r="J20">
        <v>12</v>
      </c>
      <c r="K20">
        <v>4</v>
      </c>
      <c r="L20">
        <v>0.03</v>
      </c>
      <c r="M20" t="s">
        <v>201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-1513.2831000000001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</row>
    <row r="21" spans="1:109" x14ac:dyDescent="0.25">
      <c r="A21">
        <v>9</v>
      </c>
      <c r="B21" t="s">
        <v>111</v>
      </c>
      <c r="C21" t="s">
        <v>198</v>
      </c>
      <c r="D21" s="2">
        <v>45717</v>
      </c>
      <c r="E21">
        <v>48301.53</v>
      </c>
      <c r="F21" s="2">
        <v>45757</v>
      </c>
      <c r="G21" s="2">
        <v>45717</v>
      </c>
      <c r="H21" s="2">
        <v>46081</v>
      </c>
      <c r="I21">
        <v>4025.13</v>
      </c>
      <c r="J21">
        <v>12</v>
      </c>
      <c r="K21">
        <v>5</v>
      </c>
      <c r="L21">
        <v>0.03</v>
      </c>
      <c r="M21" t="s">
        <v>201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0</v>
      </c>
      <c r="CE21" s="3">
        <v>0</v>
      </c>
      <c r="CF21" s="3">
        <v>0</v>
      </c>
      <c r="CG21" s="3">
        <v>0</v>
      </c>
      <c r="CH21" s="3">
        <v>0</v>
      </c>
      <c r="CI21" s="3">
        <v>0</v>
      </c>
      <c r="CJ21" s="3">
        <v>0</v>
      </c>
      <c r="CK21" s="3">
        <v>-1449.0459000000001</v>
      </c>
      <c r="CL21" s="3">
        <v>0</v>
      </c>
      <c r="CM21" s="3">
        <v>0</v>
      </c>
      <c r="CN21" s="3">
        <v>0</v>
      </c>
      <c r="CO21" s="3">
        <v>0</v>
      </c>
      <c r="CP21" s="3">
        <v>0</v>
      </c>
      <c r="CQ21" s="3">
        <v>0</v>
      </c>
      <c r="CR21" s="3">
        <v>0</v>
      </c>
      <c r="CS21" s="3">
        <v>0</v>
      </c>
      <c r="CT21" s="3">
        <v>0</v>
      </c>
      <c r="CU21" s="3">
        <v>0</v>
      </c>
      <c r="CV21" s="3">
        <v>0</v>
      </c>
      <c r="CW21" s="3">
        <v>0</v>
      </c>
      <c r="CX21" s="3">
        <v>0</v>
      </c>
      <c r="CY21" s="3">
        <v>0</v>
      </c>
      <c r="CZ21" s="3">
        <v>0</v>
      </c>
      <c r="DA21" s="3">
        <v>0</v>
      </c>
      <c r="DB21" s="3">
        <v>0</v>
      </c>
      <c r="DC21" s="3">
        <v>0</v>
      </c>
      <c r="DD21" s="3">
        <v>0</v>
      </c>
      <c r="DE21" s="3">
        <v>0</v>
      </c>
    </row>
    <row r="22" spans="1:109" x14ac:dyDescent="0.25">
      <c r="A22">
        <v>9</v>
      </c>
      <c r="B22" t="s">
        <v>111</v>
      </c>
      <c r="C22" t="s">
        <v>198</v>
      </c>
      <c r="D22" s="2">
        <v>46082</v>
      </c>
      <c r="E22">
        <v>46251.18</v>
      </c>
      <c r="F22" s="2">
        <v>46122</v>
      </c>
      <c r="G22" s="2">
        <v>46082</v>
      </c>
      <c r="H22" s="2">
        <v>46446</v>
      </c>
      <c r="I22">
        <v>3854.26</v>
      </c>
      <c r="J22">
        <v>12</v>
      </c>
      <c r="K22">
        <v>6</v>
      </c>
      <c r="L22">
        <v>0.03</v>
      </c>
      <c r="M22" t="s">
        <v>201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-1387.5354</v>
      </c>
      <c r="CX22" s="3">
        <v>0</v>
      </c>
      <c r="CY22" s="3">
        <v>0</v>
      </c>
      <c r="CZ22" s="3">
        <v>0</v>
      </c>
      <c r="DA22" s="3">
        <v>0</v>
      </c>
      <c r="DB22" s="3">
        <v>0</v>
      </c>
      <c r="DC22" s="3">
        <v>0</v>
      </c>
      <c r="DD22" s="3">
        <v>0</v>
      </c>
      <c r="DE22" s="3">
        <v>0</v>
      </c>
    </row>
    <row r="23" spans="1:109" x14ac:dyDescent="0.25">
      <c r="A23">
        <v>10</v>
      </c>
      <c r="B23" t="s">
        <v>112</v>
      </c>
      <c r="C23" t="s">
        <v>196</v>
      </c>
      <c r="D23" s="2">
        <v>43891</v>
      </c>
      <c r="E23">
        <v>50000</v>
      </c>
      <c r="F23" s="2">
        <v>43931</v>
      </c>
      <c r="G23" s="2">
        <v>43891</v>
      </c>
      <c r="H23" s="2">
        <v>44255</v>
      </c>
      <c r="I23">
        <v>4166.67</v>
      </c>
      <c r="J23">
        <v>12</v>
      </c>
      <c r="K23">
        <v>0</v>
      </c>
      <c r="L23">
        <v>0.05</v>
      </c>
      <c r="M23" t="s">
        <v>201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0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</row>
    <row r="24" spans="1:109" x14ac:dyDescent="0.25">
      <c r="A24">
        <v>10</v>
      </c>
      <c r="B24" t="s">
        <v>112</v>
      </c>
      <c r="C24" t="s">
        <v>196</v>
      </c>
      <c r="D24" s="2">
        <v>44256</v>
      </c>
      <c r="E24">
        <v>45964.6</v>
      </c>
      <c r="F24" s="2">
        <v>44296</v>
      </c>
      <c r="G24" s="2">
        <v>44256</v>
      </c>
      <c r="H24" s="2">
        <v>44620</v>
      </c>
      <c r="I24">
        <v>3830.38</v>
      </c>
      <c r="J24">
        <v>12</v>
      </c>
      <c r="K24">
        <v>1</v>
      </c>
      <c r="L24">
        <v>0.03</v>
      </c>
      <c r="M24" t="s">
        <v>201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-1378.9380000000001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3">
        <v>0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</row>
    <row r="25" spans="1:109" x14ac:dyDescent="0.25">
      <c r="A25">
        <v>10</v>
      </c>
      <c r="B25" t="s">
        <v>112</v>
      </c>
      <c r="C25" t="s">
        <v>196</v>
      </c>
      <c r="D25" s="2">
        <v>44621</v>
      </c>
      <c r="E25">
        <v>42254.89</v>
      </c>
      <c r="F25" s="2">
        <v>44661</v>
      </c>
      <c r="G25" s="2">
        <v>44621</v>
      </c>
      <c r="H25" s="2">
        <v>44985</v>
      </c>
      <c r="I25">
        <v>3521.24</v>
      </c>
      <c r="J25">
        <v>12</v>
      </c>
      <c r="K25">
        <v>2</v>
      </c>
      <c r="L25">
        <v>0.03</v>
      </c>
      <c r="M25" t="s">
        <v>201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-1267.6467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</row>
    <row r="26" spans="1:109" x14ac:dyDescent="0.25">
      <c r="A26">
        <v>10</v>
      </c>
      <c r="B26" t="s">
        <v>112</v>
      </c>
      <c r="C26" t="s">
        <v>196</v>
      </c>
      <c r="D26" s="2">
        <v>44986</v>
      </c>
      <c r="E26">
        <v>38844.589999999997</v>
      </c>
      <c r="F26" s="2">
        <v>45026</v>
      </c>
      <c r="G26" s="2">
        <v>44986</v>
      </c>
      <c r="H26" s="2">
        <v>45351</v>
      </c>
      <c r="I26">
        <v>3237.05</v>
      </c>
      <c r="J26">
        <v>12</v>
      </c>
      <c r="K26">
        <v>3</v>
      </c>
      <c r="L26">
        <v>0.03</v>
      </c>
      <c r="M26" t="s">
        <v>201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-1165.3377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0</v>
      </c>
      <c r="DC26" s="3">
        <v>0</v>
      </c>
      <c r="DD26" s="3">
        <v>0</v>
      </c>
      <c r="DE26" s="3">
        <v>0</v>
      </c>
    </row>
    <row r="27" spans="1:109" x14ac:dyDescent="0.25">
      <c r="A27">
        <v>10</v>
      </c>
      <c r="B27" t="s">
        <v>112</v>
      </c>
      <c r="C27" t="s">
        <v>196</v>
      </c>
      <c r="D27" s="2">
        <v>45352</v>
      </c>
      <c r="E27">
        <v>35709.519999999997</v>
      </c>
      <c r="F27" s="2">
        <v>45392</v>
      </c>
      <c r="G27" s="2">
        <v>45352</v>
      </c>
      <c r="H27" s="2">
        <v>45716</v>
      </c>
      <c r="I27">
        <v>2975.79</v>
      </c>
      <c r="J27">
        <v>12</v>
      </c>
      <c r="K27">
        <v>4</v>
      </c>
      <c r="L27">
        <v>0.03</v>
      </c>
      <c r="M27" t="s">
        <v>201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-1071.2855999999999</v>
      </c>
      <c r="BZ27" s="3">
        <v>0</v>
      </c>
      <c r="CA27" s="3">
        <v>0</v>
      </c>
      <c r="CB27" s="3">
        <v>0</v>
      </c>
      <c r="CC27" s="3">
        <v>0</v>
      </c>
      <c r="CD27" s="3">
        <v>0</v>
      </c>
      <c r="CE27" s="3">
        <v>0</v>
      </c>
      <c r="CF27" s="3">
        <v>0</v>
      </c>
      <c r="CG27" s="3">
        <v>0</v>
      </c>
      <c r="CH27" s="3">
        <v>0</v>
      </c>
      <c r="CI27" s="3">
        <v>0</v>
      </c>
      <c r="CJ27" s="3">
        <v>0</v>
      </c>
      <c r="CK27" s="3">
        <v>0</v>
      </c>
      <c r="CL27" s="3">
        <v>0</v>
      </c>
      <c r="CM27" s="3">
        <v>0</v>
      </c>
      <c r="CN27" s="3">
        <v>0</v>
      </c>
      <c r="CO27" s="3">
        <v>0</v>
      </c>
      <c r="CP27" s="3">
        <v>0</v>
      </c>
      <c r="CQ27" s="3">
        <v>0</v>
      </c>
      <c r="CR27" s="3">
        <v>0</v>
      </c>
      <c r="CS27" s="3">
        <v>0</v>
      </c>
      <c r="CT27" s="3">
        <v>0</v>
      </c>
      <c r="CU27" s="3">
        <v>0</v>
      </c>
      <c r="CV27" s="3">
        <v>0</v>
      </c>
      <c r="CW27" s="3">
        <v>0</v>
      </c>
      <c r="CX27" s="3">
        <v>0</v>
      </c>
      <c r="CY27" s="3">
        <v>0</v>
      </c>
      <c r="CZ27" s="3">
        <v>0</v>
      </c>
      <c r="DA27" s="3">
        <v>0</v>
      </c>
      <c r="DB27" s="3">
        <v>0</v>
      </c>
      <c r="DC27" s="3">
        <v>0</v>
      </c>
      <c r="DD27" s="3">
        <v>0</v>
      </c>
      <c r="DE27" s="3">
        <v>0</v>
      </c>
    </row>
    <row r="28" spans="1:109" x14ac:dyDescent="0.25">
      <c r="A28">
        <v>10</v>
      </c>
      <c r="B28" t="s">
        <v>112</v>
      </c>
      <c r="C28" t="s">
        <v>196</v>
      </c>
      <c r="D28" s="2">
        <v>45717</v>
      </c>
      <c r="E28">
        <v>32827.480000000003</v>
      </c>
      <c r="F28" s="2">
        <v>45757</v>
      </c>
      <c r="G28" s="2">
        <v>45717</v>
      </c>
      <c r="H28" s="2">
        <v>46081</v>
      </c>
      <c r="I28">
        <v>2735.62</v>
      </c>
      <c r="J28">
        <v>12</v>
      </c>
      <c r="K28">
        <v>5</v>
      </c>
      <c r="L28">
        <v>0.03</v>
      </c>
      <c r="M28" t="s">
        <v>201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-984.82440000000008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3">
        <v>0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</row>
    <row r="29" spans="1:109" x14ac:dyDescent="0.25">
      <c r="A29">
        <v>10</v>
      </c>
      <c r="B29" t="s">
        <v>112</v>
      </c>
      <c r="C29" t="s">
        <v>196</v>
      </c>
      <c r="D29" s="2">
        <v>46082</v>
      </c>
      <c r="E29">
        <v>30178.04</v>
      </c>
      <c r="F29" s="2">
        <v>46122</v>
      </c>
      <c r="G29" s="2">
        <v>46082</v>
      </c>
      <c r="H29" s="2">
        <v>46446</v>
      </c>
      <c r="I29">
        <v>2514.84</v>
      </c>
      <c r="J29">
        <v>12</v>
      </c>
      <c r="K29">
        <v>6</v>
      </c>
      <c r="L29">
        <v>0.03</v>
      </c>
      <c r="M29" t="s">
        <v>201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-905.34119999999996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</row>
    <row r="30" spans="1:109" x14ac:dyDescent="0.25">
      <c r="A30">
        <v>11</v>
      </c>
      <c r="B30" t="s">
        <v>112</v>
      </c>
      <c r="C30" t="s">
        <v>196</v>
      </c>
      <c r="D30" s="2">
        <v>43891</v>
      </c>
      <c r="E30">
        <v>20000</v>
      </c>
      <c r="F30" s="2">
        <v>43931</v>
      </c>
      <c r="G30" s="2">
        <v>43891</v>
      </c>
      <c r="H30" s="2">
        <v>44255</v>
      </c>
      <c r="I30">
        <v>1666.67</v>
      </c>
      <c r="J30">
        <v>12</v>
      </c>
      <c r="K30">
        <v>0</v>
      </c>
      <c r="L30">
        <v>0.05</v>
      </c>
      <c r="M30" t="s">
        <v>201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</row>
    <row r="31" spans="1:109" x14ac:dyDescent="0.25">
      <c r="A31">
        <v>11</v>
      </c>
      <c r="B31" t="s">
        <v>112</v>
      </c>
      <c r="C31" t="s">
        <v>196</v>
      </c>
      <c r="D31" s="2">
        <v>44256</v>
      </c>
      <c r="E31">
        <v>18385.84</v>
      </c>
      <c r="F31" s="2">
        <v>44296</v>
      </c>
      <c r="G31" s="2">
        <v>44256</v>
      </c>
      <c r="H31" s="2">
        <v>44620</v>
      </c>
      <c r="I31">
        <v>1532.15</v>
      </c>
      <c r="J31">
        <v>12</v>
      </c>
      <c r="K31">
        <v>1</v>
      </c>
      <c r="L31">
        <v>0.03</v>
      </c>
      <c r="M31" t="s">
        <v>201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-551.5752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3">
        <v>0</v>
      </c>
      <c r="CZ31" s="3">
        <v>0</v>
      </c>
      <c r="DA31" s="3">
        <v>0</v>
      </c>
      <c r="DB31" s="3">
        <v>0</v>
      </c>
      <c r="DC31" s="3">
        <v>0</v>
      </c>
      <c r="DD31" s="3">
        <v>0</v>
      </c>
      <c r="DE31" s="3">
        <v>0</v>
      </c>
    </row>
    <row r="32" spans="1:109" x14ac:dyDescent="0.25">
      <c r="A32">
        <v>11</v>
      </c>
      <c r="B32" t="s">
        <v>112</v>
      </c>
      <c r="C32" t="s">
        <v>196</v>
      </c>
      <c r="D32" s="2">
        <v>44621</v>
      </c>
      <c r="E32">
        <v>16901.96</v>
      </c>
      <c r="F32" s="2">
        <v>44661</v>
      </c>
      <c r="G32" s="2">
        <v>44621</v>
      </c>
      <c r="H32" s="2">
        <v>44985</v>
      </c>
      <c r="I32">
        <v>1408.5</v>
      </c>
      <c r="J32">
        <v>12</v>
      </c>
      <c r="K32">
        <v>2</v>
      </c>
      <c r="L32">
        <v>0.03</v>
      </c>
      <c r="M32" t="s">
        <v>201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-507.05880000000002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</row>
    <row r="33" spans="1:109" x14ac:dyDescent="0.25">
      <c r="A33">
        <v>11</v>
      </c>
      <c r="B33" t="s">
        <v>112</v>
      </c>
      <c r="C33" t="s">
        <v>196</v>
      </c>
      <c r="D33" s="2">
        <v>44986</v>
      </c>
      <c r="E33">
        <v>15537.83</v>
      </c>
      <c r="F33" s="2">
        <v>45026</v>
      </c>
      <c r="G33" s="2">
        <v>44986</v>
      </c>
      <c r="H33" s="2">
        <v>45351</v>
      </c>
      <c r="I33">
        <v>1294.82</v>
      </c>
      <c r="J33">
        <v>12</v>
      </c>
      <c r="K33">
        <v>3</v>
      </c>
      <c r="L33">
        <v>0.03</v>
      </c>
      <c r="M33" t="s">
        <v>201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-466.13490000000002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3">
        <v>0</v>
      </c>
      <c r="CZ33" s="3">
        <v>0</v>
      </c>
      <c r="DA33" s="3">
        <v>0</v>
      </c>
      <c r="DB33" s="3">
        <v>0</v>
      </c>
      <c r="DC33" s="3">
        <v>0</v>
      </c>
      <c r="DD33" s="3">
        <v>0</v>
      </c>
      <c r="DE33" s="3">
        <v>0</v>
      </c>
    </row>
    <row r="34" spans="1:109" x14ac:dyDescent="0.25">
      <c r="A34">
        <v>11</v>
      </c>
      <c r="B34" t="s">
        <v>112</v>
      </c>
      <c r="C34" t="s">
        <v>196</v>
      </c>
      <c r="D34" s="2">
        <v>45352</v>
      </c>
      <c r="E34">
        <v>14283.81</v>
      </c>
      <c r="F34" s="2">
        <v>45392</v>
      </c>
      <c r="G34" s="2">
        <v>45352</v>
      </c>
      <c r="H34" s="2">
        <v>45716</v>
      </c>
      <c r="I34">
        <v>1190.32</v>
      </c>
      <c r="J34">
        <v>12</v>
      </c>
      <c r="K34">
        <v>4</v>
      </c>
      <c r="L34">
        <v>0.03</v>
      </c>
      <c r="M34" t="s">
        <v>201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-428.51429999999999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3">
        <v>0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</row>
    <row r="35" spans="1:109" x14ac:dyDescent="0.25">
      <c r="A35">
        <v>11</v>
      </c>
      <c r="B35" t="s">
        <v>112</v>
      </c>
      <c r="C35" t="s">
        <v>196</v>
      </c>
      <c r="D35" s="2">
        <v>45717</v>
      </c>
      <c r="E35">
        <v>13130.99</v>
      </c>
      <c r="F35" s="2">
        <v>45757</v>
      </c>
      <c r="G35" s="2">
        <v>45717</v>
      </c>
      <c r="H35" s="2">
        <v>46081</v>
      </c>
      <c r="I35">
        <v>1094.25</v>
      </c>
      <c r="J35">
        <v>12</v>
      </c>
      <c r="K35">
        <v>5</v>
      </c>
      <c r="L35">
        <v>0.03</v>
      </c>
      <c r="M35" t="s">
        <v>201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-393.92970000000003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</row>
    <row r="36" spans="1:109" x14ac:dyDescent="0.25">
      <c r="A36">
        <v>11</v>
      </c>
      <c r="B36" t="s">
        <v>112</v>
      </c>
      <c r="C36" t="s">
        <v>196</v>
      </c>
      <c r="D36" s="2">
        <v>46082</v>
      </c>
      <c r="E36">
        <v>12071.21</v>
      </c>
      <c r="F36" s="2">
        <v>46122</v>
      </c>
      <c r="G36" s="2">
        <v>46082</v>
      </c>
      <c r="H36" s="2">
        <v>46446</v>
      </c>
      <c r="I36">
        <v>1005.93</v>
      </c>
      <c r="J36">
        <v>12</v>
      </c>
      <c r="K36">
        <v>6</v>
      </c>
      <c r="L36">
        <v>0.03</v>
      </c>
      <c r="M36" t="s">
        <v>201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-362.13629999999989</v>
      </c>
      <c r="CX36" s="3">
        <v>0</v>
      </c>
      <c r="CY36" s="3">
        <v>0</v>
      </c>
      <c r="CZ36" s="3">
        <v>0</v>
      </c>
      <c r="DA36" s="3">
        <v>0</v>
      </c>
      <c r="DB36" s="3">
        <v>0</v>
      </c>
      <c r="DC36" s="3">
        <v>0</v>
      </c>
      <c r="DD36" s="3">
        <v>0</v>
      </c>
      <c r="DE36" s="3">
        <v>0</v>
      </c>
    </row>
    <row r="37" spans="1:109" x14ac:dyDescent="0.25">
      <c r="A37">
        <v>12</v>
      </c>
      <c r="B37" t="s">
        <v>113</v>
      </c>
      <c r="C37" t="s">
        <v>196</v>
      </c>
      <c r="D37" s="2">
        <v>43891</v>
      </c>
      <c r="E37">
        <v>30000</v>
      </c>
      <c r="F37" s="2">
        <v>43931</v>
      </c>
      <c r="G37" s="2">
        <v>43891</v>
      </c>
      <c r="H37" s="2">
        <v>44255</v>
      </c>
      <c r="I37">
        <v>2500</v>
      </c>
      <c r="J37">
        <v>12</v>
      </c>
      <c r="K37">
        <v>0</v>
      </c>
      <c r="L37">
        <v>0.05</v>
      </c>
      <c r="M37" t="s">
        <v>201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3">
        <v>0</v>
      </c>
      <c r="CH37" s="3">
        <v>0</v>
      </c>
      <c r="CI37" s="3">
        <v>0</v>
      </c>
      <c r="CJ37" s="3">
        <v>0</v>
      </c>
      <c r="CK37" s="3">
        <v>0</v>
      </c>
      <c r="CL37" s="3">
        <v>0</v>
      </c>
      <c r="CM37" s="3">
        <v>0</v>
      </c>
      <c r="CN37" s="3">
        <v>0</v>
      </c>
      <c r="CO37" s="3">
        <v>0</v>
      </c>
      <c r="CP37" s="3">
        <v>0</v>
      </c>
      <c r="CQ37" s="3">
        <v>0</v>
      </c>
      <c r="CR37" s="3">
        <v>0</v>
      </c>
      <c r="CS37" s="3">
        <v>0</v>
      </c>
      <c r="CT37" s="3">
        <v>0</v>
      </c>
      <c r="CU37" s="3">
        <v>0</v>
      </c>
      <c r="CV37" s="3">
        <v>0</v>
      </c>
      <c r="CW37" s="3">
        <v>0</v>
      </c>
      <c r="CX37" s="3">
        <v>0</v>
      </c>
      <c r="CY37" s="3">
        <v>0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</row>
    <row r="38" spans="1:109" x14ac:dyDescent="0.25">
      <c r="A38">
        <v>12</v>
      </c>
      <c r="B38" t="s">
        <v>113</v>
      </c>
      <c r="C38" t="s">
        <v>196</v>
      </c>
      <c r="D38" s="2">
        <v>44256</v>
      </c>
      <c r="E38">
        <v>27578.76</v>
      </c>
      <c r="F38" s="2">
        <v>44296</v>
      </c>
      <c r="G38" s="2">
        <v>44256</v>
      </c>
      <c r="H38" s="2">
        <v>44620</v>
      </c>
      <c r="I38">
        <v>2298.23</v>
      </c>
      <c r="J38">
        <v>12</v>
      </c>
      <c r="K38">
        <v>1</v>
      </c>
      <c r="L38">
        <v>0.03</v>
      </c>
      <c r="M38" t="s">
        <v>201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-827.36279999999988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</row>
    <row r="39" spans="1:109" x14ac:dyDescent="0.25">
      <c r="A39">
        <v>12</v>
      </c>
      <c r="B39" t="s">
        <v>113</v>
      </c>
      <c r="C39" t="s">
        <v>196</v>
      </c>
      <c r="D39" s="2">
        <v>44621</v>
      </c>
      <c r="E39">
        <v>25352.94</v>
      </c>
      <c r="F39" s="2">
        <v>44661</v>
      </c>
      <c r="G39" s="2">
        <v>44621</v>
      </c>
      <c r="H39" s="2">
        <v>44985</v>
      </c>
      <c r="I39">
        <v>2112.7399999999998</v>
      </c>
      <c r="J39">
        <v>12</v>
      </c>
      <c r="K39">
        <v>2</v>
      </c>
      <c r="L39">
        <v>0.03</v>
      </c>
      <c r="M39" t="s">
        <v>201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-760.58819999999992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3">
        <v>0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</row>
    <row r="40" spans="1:109" x14ac:dyDescent="0.25">
      <c r="A40">
        <v>12</v>
      </c>
      <c r="B40" t="s">
        <v>113</v>
      </c>
      <c r="C40" t="s">
        <v>196</v>
      </c>
      <c r="D40" s="2">
        <v>44986</v>
      </c>
      <c r="E40">
        <v>23306.75</v>
      </c>
      <c r="F40" s="2">
        <v>45026</v>
      </c>
      <c r="G40" s="2">
        <v>44986</v>
      </c>
      <c r="H40" s="2">
        <v>45351</v>
      </c>
      <c r="I40">
        <v>1942.23</v>
      </c>
      <c r="J40">
        <v>12</v>
      </c>
      <c r="K40">
        <v>3</v>
      </c>
      <c r="L40">
        <v>0.03</v>
      </c>
      <c r="M40" t="s">
        <v>201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-699.20249999999999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</row>
    <row r="41" spans="1:109" x14ac:dyDescent="0.25">
      <c r="A41">
        <v>12</v>
      </c>
      <c r="B41" t="s">
        <v>113</v>
      </c>
      <c r="C41" t="s">
        <v>196</v>
      </c>
      <c r="D41" s="2">
        <v>45352</v>
      </c>
      <c r="E41">
        <v>21425.71</v>
      </c>
      <c r="F41" s="2">
        <v>45392</v>
      </c>
      <c r="G41" s="2">
        <v>45352</v>
      </c>
      <c r="H41" s="2">
        <v>45716</v>
      </c>
      <c r="I41">
        <v>1785.48</v>
      </c>
      <c r="J41">
        <v>12</v>
      </c>
      <c r="K41">
        <v>4</v>
      </c>
      <c r="L41">
        <v>0.03</v>
      </c>
      <c r="M41" t="s">
        <v>201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-642.7713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</row>
    <row r="42" spans="1:109" x14ac:dyDescent="0.25">
      <c r="A42">
        <v>12</v>
      </c>
      <c r="B42" t="s">
        <v>113</v>
      </c>
      <c r="C42" t="s">
        <v>196</v>
      </c>
      <c r="D42" s="2">
        <v>45717</v>
      </c>
      <c r="E42">
        <v>19696.490000000002</v>
      </c>
      <c r="F42" s="2">
        <v>45757</v>
      </c>
      <c r="G42" s="2">
        <v>45717</v>
      </c>
      <c r="H42" s="2">
        <v>46081</v>
      </c>
      <c r="I42">
        <v>1641.37</v>
      </c>
      <c r="J42">
        <v>12</v>
      </c>
      <c r="K42">
        <v>5</v>
      </c>
      <c r="L42">
        <v>0.03</v>
      </c>
      <c r="M42" t="s">
        <v>201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-590.89470000000006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3">
        <v>0</v>
      </c>
      <c r="CZ42" s="3">
        <v>0</v>
      </c>
      <c r="DA42" s="3">
        <v>0</v>
      </c>
      <c r="DB42" s="3">
        <v>0</v>
      </c>
      <c r="DC42" s="3">
        <v>0</v>
      </c>
      <c r="DD42" s="3">
        <v>0</v>
      </c>
      <c r="DE42" s="3">
        <v>0</v>
      </c>
    </row>
    <row r="43" spans="1:109" x14ac:dyDescent="0.25">
      <c r="A43">
        <v>12</v>
      </c>
      <c r="B43" t="s">
        <v>113</v>
      </c>
      <c r="C43" t="s">
        <v>196</v>
      </c>
      <c r="D43" s="2">
        <v>46082</v>
      </c>
      <c r="E43">
        <v>18106.82</v>
      </c>
      <c r="F43" s="2">
        <v>46122</v>
      </c>
      <c r="G43" s="2">
        <v>46082</v>
      </c>
      <c r="H43" s="2">
        <v>46446</v>
      </c>
      <c r="I43">
        <v>1508.9</v>
      </c>
      <c r="J43">
        <v>12</v>
      </c>
      <c r="K43">
        <v>6</v>
      </c>
      <c r="L43">
        <v>0.03</v>
      </c>
      <c r="M43" t="s">
        <v>201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-543.20460000000003</v>
      </c>
      <c r="CX43" s="3">
        <v>0</v>
      </c>
      <c r="CY43" s="3">
        <v>0</v>
      </c>
      <c r="CZ43" s="3">
        <v>0</v>
      </c>
      <c r="DA43" s="3">
        <v>0</v>
      </c>
      <c r="DB43" s="3">
        <v>0</v>
      </c>
      <c r="DC43" s="3">
        <v>0</v>
      </c>
      <c r="DD43" s="3">
        <v>0</v>
      </c>
      <c r="DE43" s="3">
        <v>0</v>
      </c>
    </row>
    <row r="44" spans="1:109" x14ac:dyDescent="0.25">
      <c r="A44">
        <v>13</v>
      </c>
      <c r="B44" t="s">
        <v>109</v>
      </c>
      <c r="C44" t="s">
        <v>196</v>
      </c>
      <c r="D44" s="2">
        <v>43922</v>
      </c>
      <c r="E44">
        <v>25000</v>
      </c>
      <c r="F44" s="2">
        <v>43962</v>
      </c>
      <c r="G44" s="2">
        <v>43922</v>
      </c>
      <c r="H44" s="2">
        <v>44286</v>
      </c>
      <c r="I44">
        <v>2083.33</v>
      </c>
      <c r="J44">
        <v>12</v>
      </c>
      <c r="K44">
        <v>0</v>
      </c>
      <c r="L44">
        <v>0.05</v>
      </c>
      <c r="M44" t="s">
        <v>201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</row>
    <row r="45" spans="1:109" x14ac:dyDescent="0.25">
      <c r="A45">
        <v>13</v>
      </c>
      <c r="B45" t="s">
        <v>109</v>
      </c>
      <c r="C45" t="s">
        <v>196</v>
      </c>
      <c r="D45" s="2">
        <v>44287</v>
      </c>
      <c r="E45">
        <v>22982.3</v>
      </c>
      <c r="F45" s="2">
        <v>44327</v>
      </c>
      <c r="G45" s="2">
        <v>44287</v>
      </c>
      <c r="H45" s="2">
        <v>44651</v>
      </c>
      <c r="I45">
        <v>1915.19</v>
      </c>
      <c r="J45">
        <v>12</v>
      </c>
      <c r="K45">
        <v>1</v>
      </c>
      <c r="L45">
        <v>0.03</v>
      </c>
      <c r="M45" t="s">
        <v>201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-689.46899999999994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</row>
    <row r="46" spans="1:109" x14ac:dyDescent="0.25">
      <c r="A46">
        <v>13</v>
      </c>
      <c r="B46" t="s">
        <v>109</v>
      </c>
      <c r="C46" t="s">
        <v>196</v>
      </c>
      <c r="D46" s="2">
        <v>44652</v>
      </c>
      <c r="E46">
        <v>21127.45</v>
      </c>
      <c r="F46" s="2">
        <v>44692</v>
      </c>
      <c r="G46" s="2">
        <v>44652</v>
      </c>
      <c r="H46" s="2">
        <v>45016</v>
      </c>
      <c r="I46">
        <v>1760.62</v>
      </c>
      <c r="J46">
        <v>12</v>
      </c>
      <c r="K46">
        <v>2</v>
      </c>
      <c r="L46">
        <v>0.03</v>
      </c>
      <c r="M46" t="s">
        <v>201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-633.82349999999997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3">
        <v>0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</row>
    <row r="47" spans="1:109" x14ac:dyDescent="0.25">
      <c r="A47">
        <v>13</v>
      </c>
      <c r="B47" t="s">
        <v>109</v>
      </c>
      <c r="C47" t="s">
        <v>196</v>
      </c>
      <c r="D47" s="2">
        <v>45017</v>
      </c>
      <c r="E47">
        <v>19422.29</v>
      </c>
      <c r="F47" s="2">
        <v>45057</v>
      </c>
      <c r="G47" s="2">
        <v>45017</v>
      </c>
      <c r="H47" s="2">
        <v>45382</v>
      </c>
      <c r="I47">
        <v>1618.52</v>
      </c>
      <c r="J47">
        <v>12</v>
      </c>
      <c r="K47">
        <v>3</v>
      </c>
      <c r="L47">
        <v>0.03</v>
      </c>
      <c r="M47" t="s">
        <v>201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-582.66870000000006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</row>
    <row r="48" spans="1:109" x14ac:dyDescent="0.25">
      <c r="A48">
        <v>13</v>
      </c>
      <c r="B48" t="s">
        <v>109</v>
      </c>
      <c r="C48" t="s">
        <v>196</v>
      </c>
      <c r="D48" s="2">
        <v>45383</v>
      </c>
      <c r="E48">
        <v>17854.759999999998</v>
      </c>
      <c r="F48" s="2">
        <v>45423</v>
      </c>
      <c r="G48" s="2">
        <v>45383</v>
      </c>
      <c r="H48" s="2">
        <v>45747</v>
      </c>
      <c r="I48">
        <v>1487.9</v>
      </c>
      <c r="J48">
        <v>12</v>
      </c>
      <c r="K48">
        <v>4</v>
      </c>
      <c r="L48">
        <v>0.03</v>
      </c>
      <c r="M48" t="s">
        <v>201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-535.64279999999997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3">
        <v>0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</row>
    <row r="49" spans="1:109" x14ac:dyDescent="0.25">
      <c r="A49">
        <v>13</v>
      </c>
      <c r="B49" t="s">
        <v>109</v>
      </c>
      <c r="C49" t="s">
        <v>196</v>
      </c>
      <c r="D49" s="2">
        <v>45748</v>
      </c>
      <c r="E49">
        <v>16413.740000000002</v>
      </c>
      <c r="F49" s="2">
        <v>45788</v>
      </c>
      <c r="G49" s="2">
        <v>45748</v>
      </c>
      <c r="H49" s="2">
        <v>46112</v>
      </c>
      <c r="I49">
        <v>1367.81</v>
      </c>
      <c r="J49">
        <v>12</v>
      </c>
      <c r="K49">
        <v>5</v>
      </c>
      <c r="L49">
        <v>0.03</v>
      </c>
      <c r="M49" t="s">
        <v>201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-492.41219999999998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</row>
    <row r="50" spans="1:109" x14ac:dyDescent="0.25">
      <c r="A50">
        <v>13</v>
      </c>
      <c r="B50" t="s">
        <v>109</v>
      </c>
      <c r="C50" t="s">
        <v>196</v>
      </c>
      <c r="D50" s="2">
        <v>46113</v>
      </c>
      <c r="E50">
        <v>15089.02</v>
      </c>
      <c r="F50" s="2">
        <v>46153</v>
      </c>
      <c r="G50" s="2">
        <v>46113</v>
      </c>
      <c r="H50" s="2">
        <v>46477</v>
      </c>
      <c r="I50">
        <v>1257.42</v>
      </c>
      <c r="J50">
        <v>12</v>
      </c>
      <c r="K50">
        <v>6</v>
      </c>
      <c r="L50">
        <v>0.03</v>
      </c>
      <c r="M50" t="s">
        <v>201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-452.67059999999998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</row>
    <row r="51" spans="1:109" x14ac:dyDescent="0.25">
      <c r="A51">
        <v>14</v>
      </c>
      <c r="B51" t="s">
        <v>114</v>
      </c>
      <c r="C51" t="s">
        <v>197</v>
      </c>
      <c r="D51" s="2">
        <v>43922</v>
      </c>
      <c r="E51">
        <v>4000</v>
      </c>
      <c r="F51" s="2">
        <v>43962</v>
      </c>
      <c r="G51" s="2">
        <v>43922</v>
      </c>
      <c r="H51" s="2">
        <v>44286</v>
      </c>
      <c r="I51">
        <v>333.33</v>
      </c>
      <c r="J51">
        <v>12</v>
      </c>
      <c r="K51">
        <v>0</v>
      </c>
      <c r="L51">
        <v>0.05</v>
      </c>
      <c r="M51" t="s">
        <v>201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0</v>
      </c>
      <c r="CS51" s="3">
        <v>0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</row>
    <row r="52" spans="1:109" x14ac:dyDescent="0.25">
      <c r="A52">
        <v>14</v>
      </c>
      <c r="B52" t="s">
        <v>114</v>
      </c>
      <c r="C52" t="s">
        <v>197</v>
      </c>
      <c r="D52" s="2">
        <v>44287</v>
      </c>
      <c r="E52">
        <v>3826.38</v>
      </c>
      <c r="F52" s="2">
        <v>44327</v>
      </c>
      <c r="G52" s="2">
        <v>44287</v>
      </c>
      <c r="H52" s="2">
        <v>44651</v>
      </c>
      <c r="I52">
        <v>318.87</v>
      </c>
      <c r="J52">
        <v>12</v>
      </c>
      <c r="K52">
        <v>1</v>
      </c>
      <c r="L52">
        <v>0.03</v>
      </c>
      <c r="M52" t="s">
        <v>201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-114.7914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3">
        <v>0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</row>
    <row r="53" spans="1:109" x14ac:dyDescent="0.25">
      <c r="A53">
        <v>14</v>
      </c>
      <c r="B53" t="s">
        <v>114</v>
      </c>
      <c r="C53" t="s">
        <v>197</v>
      </c>
      <c r="D53" s="2">
        <v>44652</v>
      </c>
      <c r="E53">
        <v>3660.3</v>
      </c>
      <c r="F53" s="2">
        <v>44692</v>
      </c>
      <c r="G53" s="2">
        <v>44652</v>
      </c>
      <c r="H53" s="2">
        <v>45016</v>
      </c>
      <c r="I53">
        <v>305.02999999999997</v>
      </c>
      <c r="J53">
        <v>12</v>
      </c>
      <c r="K53">
        <v>2</v>
      </c>
      <c r="L53">
        <v>0.03</v>
      </c>
      <c r="M53" t="s">
        <v>201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-109.809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</row>
    <row r="54" spans="1:109" x14ac:dyDescent="0.25">
      <c r="A54">
        <v>14</v>
      </c>
      <c r="B54" t="s">
        <v>114</v>
      </c>
      <c r="C54" t="s">
        <v>197</v>
      </c>
      <c r="D54" s="2">
        <v>45017</v>
      </c>
      <c r="E54">
        <v>3501.43</v>
      </c>
      <c r="F54" s="2">
        <v>45057</v>
      </c>
      <c r="G54" s="2">
        <v>45017</v>
      </c>
      <c r="H54" s="2">
        <v>45382</v>
      </c>
      <c r="I54">
        <v>291.79000000000002</v>
      </c>
      <c r="J54">
        <v>12</v>
      </c>
      <c r="K54">
        <v>3</v>
      </c>
      <c r="L54">
        <v>0.03</v>
      </c>
      <c r="M54" t="s">
        <v>201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-105.0429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</row>
    <row r="55" spans="1:109" x14ac:dyDescent="0.25">
      <c r="A55">
        <v>14</v>
      </c>
      <c r="B55" t="s">
        <v>114</v>
      </c>
      <c r="C55" t="s">
        <v>197</v>
      </c>
      <c r="D55" s="2">
        <v>45383</v>
      </c>
      <c r="E55">
        <v>3349.45</v>
      </c>
      <c r="F55" s="2">
        <v>45423</v>
      </c>
      <c r="G55" s="2">
        <v>45383</v>
      </c>
      <c r="H55" s="2">
        <v>45747</v>
      </c>
      <c r="I55">
        <v>279.12</v>
      </c>
      <c r="J55">
        <v>12</v>
      </c>
      <c r="K55">
        <v>4</v>
      </c>
      <c r="L55">
        <v>0.03</v>
      </c>
      <c r="M55" t="s">
        <v>201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-100.48350000000001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</row>
    <row r="56" spans="1:109" x14ac:dyDescent="0.25">
      <c r="A56">
        <v>14</v>
      </c>
      <c r="B56" t="s">
        <v>114</v>
      </c>
      <c r="C56" t="s">
        <v>197</v>
      </c>
      <c r="D56" s="2">
        <v>45748</v>
      </c>
      <c r="E56">
        <v>3204.07</v>
      </c>
      <c r="F56" s="2">
        <v>45788</v>
      </c>
      <c r="G56" s="2">
        <v>45748</v>
      </c>
      <c r="H56" s="2">
        <v>46112</v>
      </c>
      <c r="I56">
        <v>267.01</v>
      </c>
      <c r="J56">
        <v>12</v>
      </c>
      <c r="K56">
        <v>5</v>
      </c>
      <c r="L56">
        <v>0.03</v>
      </c>
      <c r="M56" t="s">
        <v>201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-96.122100000000003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</row>
    <row r="57" spans="1:109" x14ac:dyDescent="0.25">
      <c r="A57">
        <v>14</v>
      </c>
      <c r="B57" t="s">
        <v>114</v>
      </c>
      <c r="C57" t="s">
        <v>197</v>
      </c>
      <c r="D57" s="2">
        <v>46113</v>
      </c>
      <c r="E57">
        <v>3065</v>
      </c>
      <c r="F57" s="2">
        <v>46153</v>
      </c>
      <c r="G57" s="2">
        <v>46113</v>
      </c>
      <c r="H57" s="2">
        <v>46477</v>
      </c>
      <c r="I57">
        <v>255.42</v>
      </c>
      <c r="J57">
        <v>12</v>
      </c>
      <c r="K57">
        <v>6</v>
      </c>
      <c r="L57">
        <v>0.03</v>
      </c>
      <c r="M57" t="s">
        <v>201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-91.95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</row>
    <row r="58" spans="1:109" x14ac:dyDescent="0.25">
      <c r="A58">
        <v>15</v>
      </c>
      <c r="B58" t="s">
        <v>115</v>
      </c>
      <c r="C58" t="s">
        <v>197</v>
      </c>
      <c r="D58" s="2">
        <v>43922</v>
      </c>
      <c r="E58">
        <v>10000</v>
      </c>
      <c r="F58" s="2">
        <v>43962</v>
      </c>
      <c r="G58" s="2">
        <v>43922</v>
      </c>
      <c r="H58" s="2">
        <v>44286</v>
      </c>
      <c r="I58">
        <v>833.33</v>
      </c>
      <c r="J58">
        <v>12</v>
      </c>
      <c r="K58">
        <v>0</v>
      </c>
      <c r="L58">
        <v>0.05</v>
      </c>
      <c r="M58" t="s">
        <v>201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3">
        <v>0</v>
      </c>
      <c r="CH58" s="3">
        <v>0</v>
      </c>
      <c r="CI58" s="3">
        <v>0</v>
      </c>
      <c r="CJ58" s="3">
        <v>0</v>
      </c>
      <c r="CK58" s="3">
        <v>0</v>
      </c>
      <c r="CL58" s="3">
        <v>0</v>
      </c>
      <c r="CM58" s="3">
        <v>0</v>
      </c>
      <c r="CN58" s="3">
        <v>0</v>
      </c>
      <c r="CO58" s="3">
        <v>0</v>
      </c>
      <c r="CP58" s="3">
        <v>0</v>
      </c>
      <c r="CQ58" s="3">
        <v>0</v>
      </c>
      <c r="CR58" s="3">
        <v>0</v>
      </c>
      <c r="CS58" s="3">
        <v>0</v>
      </c>
      <c r="CT58" s="3">
        <v>0</v>
      </c>
      <c r="CU58" s="3">
        <v>0</v>
      </c>
      <c r="CV58" s="3">
        <v>0</v>
      </c>
      <c r="CW58" s="3">
        <v>0</v>
      </c>
      <c r="CX58" s="3">
        <v>0</v>
      </c>
      <c r="CY58" s="3">
        <v>0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</v>
      </c>
    </row>
    <row r="59" spans="1:109" x14ac:dyDescent="0.25">
      <c r="A59">
        <v>15</v>
      </c>
      <c r="B59" t="s">
        <v>115</v>
      </c>
      <c r="C59" t="s">
        <v>197</v>
      </c>
      <c r="D59" s="2">
        <v>44287</v>
      </c>
      <c r="E59">
        <v>9565.9599999999991</v>
      </c>
      <c r="F59" s="2">
        <v>44327</v>
      </c>
      <c r="G59" s="2">
        <v>44287</v>
      </c>
      <c r="H59" s="2">
        <v>44651</v>
      </c>
      <c r="I59">
        <v>797.16</v>
      </c>
      <c r="J59">
        <v>12</v>
      </c>
      <c r="K59">
        <v>1</v>
      </c>
      <c r="L59">
        <v>0.03</v>
      </c>
      <c r="M59" t="s">
        <v>201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-286.97879999999998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</row>
    <row r="60" spans="1:109" x14ac:dyDescent="0.25">
      <c r="A60">
        <v>15</v>
      </c>
      <c r="B60" t="s">
        <v>115</v>
      </c>
      <c r="C60" t="s">
        <v>197</v>
      </c>
      <c r="D60" s="2">
        <v>44652</v>
      </c>
      <c r="E60">
        <v>9150.75</v>
      </c>
      <c r="F60" s="2">
        <v>44692</v>
      </c>
      <c r="G60" s="2">
        <v>44652</v>
      </c>
      <c r="H60" s="2">
        <v>45016</v>
      </c>
      <c r="I60">
        <v>762.56</v>
      </c>
      <c r="J60">
        <v>12</v>
      </c>
      <c r="K60">
        <v>2</v>
      </c>
      <c r="L60">
        <v>0.03</v>
      </c>
      <c r="M60" t="s">
        <v>201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-274.52249999999998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</row>
    <row r="61" spans="1:109" x14ac:dyDescent="0.25">
      <c r="A61">
        <v>15</v>
      </c>
      <c r="B61" t="s">
        <v>115</v>
      </c>
      <c r="C61" t="s">
        <v>197</v>
      </c>
      <c r="D61" s="2">
        <v>45017</v>
      </c>
      <c r="E61">
        <v>8753.57</v>
      </c>
      <c r="F61" s="2">
        <v>45057</v>
      </c>
      <c r="G61" s="2">
        <v>45017</v>
      </c>
      <c r="H61" s="2">
        <v>45382</v>
      </c>
      <c r="I61">
        <v>729.46</v>
      </c>
      <c r="J61">
        <v>12</v>
      </c>
      <c r="K61">
        <v>3</v>
      </c>
      <c r="L61">
        <v>0.03</v>
      </c>
      <c r="M61" t="s">
        <v>201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-262.6071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3">
        <v>0</v>
      </c>
      <c r="CZ61" s="3">
        <v>0</v>
      </c>
      <c r="DA61" s="3">
        <v>0</v>
      </c>
      <c r="DB61" s="3">
        <v>0</v>
      </c>
      <c r="DC61" s="3">
        <v>0</v>
      </c>
      <c r="DD61" s="3">
        <v>0</v>
      </c>
      <c r="DE61" s="3">
        <v>0</v>
      </c>
    </row>
    <row r="62" spans="1:109" x14ac:dyDescent="0.25">
      <c r="A62">
        <v>15</v>
      </c>
      <c r="B62" t="s">
        <v>115</v>
      </c>
      <c r="C62" t="s">
        <v>197</v>
      </c>
      <c r="D62" s="2">
        <v>45383</v>
      </c>
      <c r="E62">
        <v>8373.6299999999992</v>
      </c>
      <c r="F62" s="2">
        <v>45423</v>
      </c>
      <c r="G62" s="2">
        <v>45383</v>
      </c>
      <c r="H62" s="2">
        <v>45747</v>
      </c>
      <c r="I62">
        <v>697.8</v>
      </c>
      <c r="J62">
        <v>12</v>
      </c>
      <c r="K62">
        <v>4</v>
      </c>
      <c r="L62">
        <v>0.03</v>
      </c>
      <c r="M62" t="s">
        <v>201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-251.2089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</row>
    <row r="63" spans="1:109" x14ac:dyDescent="0.25">
      <c r="A63">
        <v>15</v>
      </c>
      <c r="B63" t="s">
        <v>115</v>
      </c>
      <c r="C63" t="s">
        <v>197</v>
      </c>
      <c r="D63" s="2">
        <v>45748</v>
      </c>
      <c r="E63">
        <v>8010.18</v>
      </c>
      <c r="F63" s="2">
        <v>45788</v>
      </c>
      <c r="G63" s="2">
        <v>45748</v>
      </c>
      <c r="H63" s="2">
        <v>46112</v>
      </c>
      <c r="I63">
        <v>667.51</v>
      </c>
      <c r="J63">
        <v>12</v>
      </c>
      <c r="K63">
        <v>5</v>
      </c>
      <c r="L63">
        <v>0.03</v>
      </c>
      <c r="M63" t="s">
        <v>201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-240.30539999999999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3">
        <v>0</v>
      </c>
      <c r="CZ63" s="3">
        <v>0</v>
      </c>
      <c r="DA63" s="3">
        <v>0</v>
      </c>
      <c r="DB63" s="3">
        <v>0</v>
      </c>
      <c r="DC63" s="3">
        <v>0</v>
      </c>
      <c r="DD63" s="3">
        <v>0</v>
      </c>
      <c r="DE63" s="3">
        <v>0</v>
      </c>
    </row>
    <row r="64" spans="1:109" x14ac:dyDescent="0.25">
      <c r="A64">
        <v>15</v>
      </c>
      <c r="B64" t="s">
        <v>115</v>
      </c>
      <c r="C64" t="s">
        <v>197</v>
      </c>
      <c r="D64" s="2">
        <v>46113</v>
      </c>
      <c r="E64">
        <v>7662.5</v>
      </c>
      <c r="F64" s="2">
        <v>46153</v>
      </c>
      <c r="G64" s="2">
        <v>46113</v>
      </c>
      <c r="H64" s="2">
        <v>46477</v>
      </c>
      <c r="I64">
        <v>638.54</v>
      </c>
      <c r="J64">
        <v>12</v>
      </c>
      <c r="K64">
        <v>6</v>
      </c>
      <c r="L64">
        <v>0.03</v>
      </c>
      <c r="M64" t="s">
        <v>201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-229.875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</row>
    <row r="65" spans="1:109" x14ac:dyDescent="0.25">
      <c r="A65">
        <v>16</v>
      </c>
      <c r="B65" t="s">
        <v>116</v>
      </c>
      <c r="C65" t="s">
        <v>199</v>
      </c>
      <c r="D65" s="2">
        <v>43922</v>
      </c>
      <c r="E65">
        <v>10000</v>
      </c>
      <c r="F65" s="2">
        <v>43962</v>
      </c>
      <c r="G65" s="2">
        <v>43922</v>
      </c>
      <c r="H65" s="2">
        <v>44286</v>
      </c>
      <c r="I65">
        <v>833.33</v>
      </c>
      <c r="J65">
        <v>12</v>
      </c>
      <c r="K65">
        <v>0</v>
      </c>
      <c r="L65">
        <v>0.05</v>
      </c>
      <c r="M65" t="s">
        <v>201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</row>
    <row r="66" spans="1:109" x14ac:dyDescent="0.25">
      <c r="A66">
        <v>16</v>
      </c>
      <c r="B66" t="s">
        <v>116</v>
      </c>
      <c r="C66" t="s">
        <v>199</v>
      </c>
      <c r="D66" s="2">
        <v>44287</v>
      </c>
      <c r="E66">
        <v>8954.4599999999991</v>
      </c>
      <c r="F66" s="2">
        <v>44327</v>
      </c>
      <c r="G66" s="2">
        <v>44287</v>
      </c>
      <c r="H66" s="2">
        <v>44651</v>
      </c>
      <c r="I66">
        <v>746.2</v>
      </c>
      <c r="J66">
        <v>12</v>
      </c>
      <c r="K66">
        <v>1</v>
      </c>
      <c r="L66">
        <v>0.03</v>
      </c>
      <c r="M66" t="s">
        <v>201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-268.63380000000001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3">
        <v>0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</row>
    <row r="67" spans="1:109" x14ac:dyDescent="0.25">
      <c r="A67">
        <v>16</v>
      </c>
      <c r="B67" t="s">
        <v>116</v>
      </c>
      <c r="C67" t="s">
        <v>199</v>
      </c>
      <c r="D67" s="2">
        <v>44652</v>
      </c>
      <c r="E67">
        <v>8018.23</v>
      </c>
      <c r="F67" s="2">
        <v>44692</v>
      </c>
      <c r="G67" s="2">
        <v>44652</v>
      </c>
      <c r="H67" s="2">
        <v>45016</v>
      </c>
      <c r="I67">
        <v>668.19</v>
      </c>
      <c r="J67">
        <v>12</v>
      </c>
      <c r="K67">
        <v>2</v>
      </c>
      <c r="L67">
        <v>0.03</v>
      </c>
      <c r="M67" t="s">
        <v>201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-240.54689999999999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3">
        <v>0</v>
      </c>
      <c r="CZ67" s="3">
        <v>0</v>
      </c>
      <c r="DA67" s="3">
        <v>0</v>
      </c>
      <c r="DB67" s="3">
        <v>0</v>
      </c>
      <c r="DC67" s="3">
        <v>0</v>
      </c>
      <c r="DD67" s="3">
        <v>0</v>
      </c>
      <c r="DE67" s="3">
        <v>0</v>
      </c>
    </row>
    <row r="68" spans="1:109" x14ac:dyDescent="0.25">
      <c r="A68">
        <v>16</v>
      </c>
      <c r="B68" t="s">
        <v>116</v>
      </c>
      <c r="C68" t="s">
        <v>199</v>
      </c>
      <c r="D68" s="2">
        <v>45017</v>
      </c>
      <c r="E68">
        <v>7179.89</v>
      </c>
      <c r="F68" s="2">
        <v>45057</v>
      </c>
      <c r="G68" s="2">
        <v>45017</v>
      </c>
      <c r="H68" s="2">
        <v>45382</v>
      </c>
      <c r="I68">
        <v>598.32000000000005</v>
      </c>
      <c r="J68">
        <v>12</v>
      </c>
      <c r="K68">
        <v>3</v>
      </c>
      <c r="L68">
        <v>0.03</v>
      </c>
      <c r="M68" t="s">
        <v>201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-215.39670000000001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3">
        <v>0</v>
      </c>
      <c r="CZ68" s="3">
        <v>0</v>
      </c>
      <c r="DA68" s="3">
        <v>0</v>
      </c>
      <c r="DB68" s="3">
        <v>0</v>
      </c>
      <c r="DC68" s="3">
        <v>0</v>
      </c>
      <c r="DD68" s="3">
        <v>0</v>
      </c>
      <c r="DE68" s="3">
        <v>0</v>
      </c>
    </row>
    <row r="69" spans="1:109" x14ac:dyDescent="0.25">
      <c r="A69">
        <v>16</v>
      </c>
      <c r="B69" t="s">
        <v>116</v>
      </c>
      <c r="C69" t="s">
        <v>199</v>
      </c>
      <c r="D69" s="2">
        <v>45383</v>
      </c>
      <c r="E69">
        <v>6429.2</v>
      </c>
      <c r="F69" s="2">
        <v>45423</v>
      </c>
      <c r="G69" s="2">
        <v>45383</v>
      </c>
      <c r="H69" s="2">
        <v>45747</v>
      </c>
      <c r="I69">
        <v>535.77</v>
      </c>
      <c r="J69">
        <v>12</v>
      </c>
      <c r="K69">
        <v>4</v>
      </c>
      <c r="L69">
        <v>0.03</v>
      </c>
      <c r="M69" t="s">
        <v>201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-192.876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3">
        <v>0</v>
      </c>
      <c r="CZ69" s="3">
        <v>0</v>
      </c>
      <c r="DA69" s="3">
        <v>0</v>
      </c>
      <c r="DB69" s="3">
        <v>0</v>
      </c>
      <c r="DC69" s="3">
        <v>0</v>
      </c>
      <c r="DD69" s="3">
        <v>0</v>
      </c>
      <c r="DE69" s="3">
        <v>0</v>
      </c>
    </row>
    <row r="70" spans="1:109" x14ac:dyDescent="0.25">
      <c r="A70">
        <v>16</v>
      </c>
      <c r="B70" t="s">
        <v>116</v>
      </c>
      <c r="C70" t="s">
        <v>199</v>
      </c>
      <c r="D70" s="2">
        <v>45748</v>
      </c>
      <c r="E70">
        <v>5757</v>
      </c>
      <c r="F70" s="2">
        <v>45788</v>
      </c>
      <c r="G70" s="2">
        <v>45748</v>
      </c>
      <c r="H70" s="2">
        <v>46112</v>
      </c>
      <c r="I70">
        <v>479.75</v>
      </c>
      <c r="J70">
        <v>12</v>
      </c>
      <c r="K70">
        <v>5</v>
      </c>
      <c r="L70">
        <v>0.03</v>
      </c>
      <c r="M70" t="s">
        <v>201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-172.71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</row>
    <row r="71" spans="1:109" x14ac:dyDescent="0.25">
      <c r="A71">
        <v>16</v>
      </c>
      <c r="B71" t="s">
        <v>116</v>
      </c>
      <c r="C71" t="s">
        <v>199</v>
      </c>
      <c r="D71" s="2">
        <v>46113</v>
      </c>
      <c r="E71">
        <v>5155.08</v>
      </c>
      <c r="F71" s="2">
        <v>46153</v>
      </c>
      <c r="G71" s="2">
        <v>46113</v>
      </c>
      <c r="H71" s="2">
        <v>46477</v>
      </c>
      <c r="I71">
        <v>429.59</v>
      </c>
      <c r="J71">
        <v>12</v>
      </c>
      <c r="K71">
        <v>6</v>
      </c>
      <c r="L71">
        <v>0.03</v>
      </c>
      <c r="M71" t="s">
        <v>201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-154.6524</v>
      </c>
      <c r="CY71" s="3">
        <v>0</v>
      </c>
      <c r="CZ71" s="3">
        <v>0</v>
      </c>
      <c r="DA71" s="3">
        <v>0</v>
      </c>
      <c r="DB71" s="3">
        <v>0</v>
      </c>
      <c r="DC71" s="3">
        <v>0</v>
      </c>
      <c r="DD71" s="3">
        <v>0</v>
      </c>
      <c r="DE71" s="3">
        <v>0</v>
      </c>
    </row>
    <row r="72" spans="1:109" x14ac:dyDescent="0.25">
      <c r="A72">
        <v>17</v>
      </c>
      <c r="B72" t="s">
        <v>116</v>
      </c>
      <c r="C72" t="s">
        <v>199</v>
      </c>
      <c r="D72" s="2">
        <v>43922</v>
      </c>
      <c r="E72">
        <v>5000</v>
      </c>
      <c r="F72" s="2">
        <v>43962</v>
      </c>
      <c r="G72" s="2">
        <v>43922</v>
      </c>
      <c r="H72" s="2">
        <v>44286</v>
      </c>
      <c r="I72">
        <v>416.67</v>
      </c>
      <c r="J72">
        <v>12</v>
      </c>
      <c r="K72">
        <v>0</v>
      </c>
      <c r="L72">
        <v>0.05</v>
      </c>
      <c r="M72" t="s">
        <v>201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</row>
    <row r="73" spans="1:109" x14ac:dyDescent="0.25">
      <c r="A73">
        <v>17</v>
      </c>
      <c r="B73" t="s">
        <v>116</v>
      </c>
      <c r="C73" t="s">
        <v>199</v>
      </c>
      <c r="D73" s="2">
        <v>44287</v>
      </c>
      <c r="E73">
        <v>4477.2299999999996</v>
      </c>
      <c r="F73" s="2">
        <v>44327</v>
      </c>
      <c r="G73" s="2">
        <v>44287</v>
      </c>
      <c r="H73" s="2">
        <v>44651</v>
      </c>
      <c r="I73">
        <v>373.1</v>
      </c>
      <c r="J73">
        <v>12</v>
      </c>
      <c r="K73">
        <v>1</v>
      </c>
      <c r="L73">
        <v>0.03</v>
      </c>
      <c r="M73" t="s">
        <v>201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-134.3169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</row>
    <row r="74" spans="1:109" x14ac:dyDescent="0.25">
      <c r="A74">
        <v>17</v>
      </c>
      <c r="B74" t="s">
        <v>116</v>
      </c>
      <c r="C74" t="s">
        <v>199</v>
      </c>
      <c r="D74" s="2">
        <v>44652</v>
      </c>
      <c r="E74">
        <v>4009.11</v>
      </c>
      <c r="F74" s="2">
        <v>44692</v>
      </c>
      <c r="G74" s="2">
        <v>44652</v>
      </c>
      <c r="H74" s="2">
        <v>45016</v>
      </c>
      <c r="I74">
        <v>334.09</v>
      </c>
      <c r="J74">
        <v>12</v>
      </c>
      <c r="K74">
        <v>2</v>
      </c>
      <c r="L74">
        <v>0.03</v>
      </c>
      <c r="M74" t="s">
        <v>201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-120.27330000000001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</row>
    <row r="75" spans="1:109" x14ac:dyDescent="0.25">
      <c r="A75">
        <v>17</v>
      </c>
      <c r="B75" t="s">
        <v>116</v>
      </c>
      <c r="C75" t="s">
        <v>199</v>
      </c>
      <c r="D75" s="2">
        <v>45017</v>
      </c>
      <c r="E75">
        <v>3589.94</v>
      </c>
      <c r="F75" s="2">
        <v>45057</v>
      </c>
      <c r="G75" s="2">
        <v>45017</v>
      </c>
      <c r="H75" s="2">
        <v>45382</v>
      </c>
      <c r="I75">
        <v>299.16000000000003</v>
      </c>
      <c r="J75">
        <v>12</v>
      </c>
      <c r="K75">
        <v>3</v>
      </c>
      <c r="L75">
        <v>0.03</v>
      </c>
      <c r="M75" t="s">
        <v>201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-107.6982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</row>
    <row r="76" spans="1:109" x14ac:dyDescent="0.25">
      <c r="A76">
        <v>17</v>
      </c>
      <c r="B76" t="s">
        <v>116</v>
      </c>
      <c r="C76" t="s">
        <v>199</v>
      </c>
      <c r="D76" s="2">
        <v>45383</v>
      </c>
      <c r="E76">
        <v>3214.6</v>
      </c>
      <c r="F76" s="2">
        <v>45423</v>
      </c>
      <c r="G76" s="2">
        <v>45383</v>
      </c>
      <c r="H76" s="2">
        <v>45747</v>
      </c>
      <c r="I76">
        <v>267.88</v>
      </c>
      <c r="J76">
        <v>12</v>
      </c>
      <c r="K76">
        <v>4</v>
      </c>
      <c r="L76">
        <v>0.03</v>
      </c>
      <c r="M76" t="s">
        <v>201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-96.437999999999988</v>
      </c>
      <c r="CA76" s="3">
        <v>0</v>
      </c>
      <c r="CB76" s="3">
        <v>0</v>
      </c>
      <c r="CC76" s="3">
        <v>0</v>
      </c>
      <c r="CD76" s="3">
        <v>0</v>
      </c>
      <c r="CE76" s="3">
        <v>0</v>
      </c>
      <c r="CF76" s="3">
        <v>0</v>
      </c>
      <c r="CG76" s="3">
        <v>0</v>
      </c>
      <c r="CH76" s="3">
        <v>0</v>
      </c>
      <c r="CI76" s="3">
        <v>0</v>
      </c>
      <c r="CJ76" s="3">
        <v>0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</row>
    <row r="77" spans="1:109" x14ac:dyDescent="0.25">
      <c r="A77">
        <v>17</v>
      </c>
      <c r="B77" t="s">
        <v>116</v>
      </c>
      <c r="C77" t="s">
        <v>199</v>
      </c>
      <c r="D77" s="2">
        <v>45748</v>
      </c>
      <c r="E77">
        <v>2878.5</v>
      </c>
      <c r="F77" s="2">
        <v>45788</v>
      </c>
      <c r="G77" s="2">
        <v>45748</v>
      </c>
      <c r="H77" s="2">
        <v>46112</v>
      </c>
      <c r="I77">
        <v>239.87</v>
      </c>
      <c r="J77">
        <v>12</v>
      </c>
      <c r="K77">
        <v>5</v>
      </c>
      <c r="L77">
        <v>0.03</v>
      </c>
      <c r="M77" t="s">
        <v>201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-86.35499999999999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</row>
    <row r="78" spans="1:109" x14ac:dyDescent="0.25">
      <c r="A78">
        <v>17</v>
      </c>
      <c r="B78" t="s">
        <v>116</v>
      </c>
      <c r="C78" t="s">
        <v>199</v>
      </c>
      <c r="D78" s="2">
        <v>46113</v>
      </c>
      <c r="E78">
        <v>2577.54</v>
      </c>
      <c r="F78" s="2">
        <v>46153</v>
      </c>
      <c r="G78" s="2">
        <v>46113</v>
      </c>
      <c r="H78" s="2">
        <v>46477</v>
      </c>
      <c r="I78">
        <v>214.79</v>
      </c>
      <c r="J78">
        <v>12</v>
      </c>
      <c r="K78">
        <v>6</v>
      </c>
      <c r="L78">
        <v>0.03</v>
      </c>
      <c r="M78" t="s">
        <v>201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0</v>
      </c>
      <c r="CE78" s="3">
        <v>0</v>
      </c>
      <c r="CF78" s="3">
        <v>0</v>
      </c>
      <c r="CG78" s="3">
        <v>0</v>
      </c>
      <c r="CH78" s="3">
        <v>0</v>
      </c>
      <c r="CI78" s="3">
        <v>0</v>
      </c>
      <c r="CJ78" s="3">
        <v>0</v>
      </c>
      <c r="CK78" s="3">
        <v>0</v>
      </c>
      <c r="CL78" s="3">
        <v>0</v>
      </c>
      <c r="CM78" s="3">
        <v>0</v>
      </c>
      <c r="CN78" s="3">
        <v>0</v>
      </c>
      <c r="CO78" s="3">
        <v>0</v>
      </c>
      <c r="CP78" s="3">
        <v>0</v>
      </c>
      <c r="CQ78" s="3">
        <v>0</v>
      </c>
      <c r="CR78" s="3">
        <v>0</v>
      </c>
      <c r="CS78" s="3">
        <v>0</v>
      </c>
      <c r="CT78" s="3">
        <v>0</v>
      </c>
      <c r="CU78" s="3">
        <v>0</v>
      </c>
      <c r="CV78" s="3">
        <v>0</v>
      </c>
      <c r="CW78" s="3">
        <v>0</v>
      </c>
      <c r="CX78" s="3">
        <v>-77.3262</v>
      </c>
      <c r="CY78" s="3">
        <v>0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</row>
    <row r="79" spans="1:109" x14ac:dyDescent="0.25">
      <c r="A79">
        <v>18</v>
      </c>
      <c r="B79" t="s">
        <v>117</v>
      </c>
      <c r="C79" t="s">
        <v>199</v>
      </c>
      <c r="D79" s="2">
        <v>43952</v>
      </c>
      <c r="E79">
        <v>30000</v>
      </c>
      <c r="F79" s="2">
        <v>43992</v>
      </c>
      <c r="G79" s="2">
        <v>43952</v>
      </c>
      <c r="H79" s="2">
        <v>44316</v>
      </c>
      <c r="I79">
        <v>2500</v>
      </c>
      <c r="J79">
        <v>12</v>
      </c>
      <c r="K79">
        <v>0</v>
      </c>
      <c r="L79">
        <v>0.05</v>
      </c>
      <c r="M79" t="s">
        <v>201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3">
        <v>0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</row>
    <row r="80" spans="1:109" x14ac:dyDescent="0.25">
      <c r="A80">
        <v>18</v>
      </c>
      <c r="B80" t="s">
        <v>117</v>
      </c>
      <c r="C80" t="s">
        <v>199</v>
      </c>
      <c r="D80" s="2">
        <v>44317</v>
      </c>
      <c r="E80">
        <v>26863.37</v>
      </c>
      <c r="F80" s="2">
        <v>44357</v>
      </c>
      <c r="G80" s="2">
        <v>44317</v>
      </c>
      <c r="H80" s="2">
        <v>44681</v>
      </c>
      <c r="I80">
        <v>2238.61</v>
      </c>
      <c r="J80">
        <v>12</v>
      </c>
      <c r="K80">
        <v>1</v>
      </c>
      <c r="L80">
        <v>0.03</v>
      </c>
      <c r="M80" t="s">
        <v>201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-805.90109999999993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</row>
    <row r="81" spans="1:109" x14ac:dyDescent="0.25">
      <c r="A81">
        <v>18</v>
      </c>
      <c r="B81" t="s">
        <v>117</v>
      </c>
      <c r="C81" t="s">
        <v>199</v>
      </c>
      <c r="D81" s="2">
        <v>44682</v>
      </c>
      <c r="E81">
        <v>24054.68</v>
      </c>
      <c r="F81" s="2">
        <v>44722</v>
      </c>
      <c r="G81" s="2">
        <v>44682</v>
      </c>
      <c r="H81" s="2">
        <v>45046</v>
      </c>
      <c r="I81">
        <v>2004.56</v>
      </c>
      <c r="J81">
        <v>12</v>
      </c>
      <c r="K81">
        <v>2</v>
      </c>
      <c r="L81">
        <v>0.03</v>
      </c>
      <c r="M81" t="s">
        <v>201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-721.6404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</row>
    <row r="82" spans="1:109" x14ac:dyDescent="0.25">
      <c r="A82">
        <v>18</v>
      </c>
      <c r="B82" t="s">
        <v>117</v>
      </c>
      <c r="C82" t="s">
        <v>199</v>
      </c>
      <c r="D82" s="2">
        <v>45047</v>
      </c>
      <c r="E82">
        <v>21539.66</v>
      </c>
      <c r="F82" s="2">
        <v>45087</v>
      </c>
      <c r="G82" s="2">
        <v>45047</v>
      </c>
      <c r="H82" s="2">
        <v>45412</v>
      </c>
      <c r="I82">
        <v>1794.97</v>
      </c>
      <c r="J82">
        <v>12</v>
      </c>
      <c r="K82">
        <v>3</v>
      </c>
      <c r="L82">
        <v>0.03</v>
      </c>
      <c r="M82" t="s">
        <v>201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-646.18979999999999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</row>
    <row r="83" spans="1:109" x14ac:dyDescent="0.25">
      <c r="A83">
        <v>18</v>
      </c>
      <c r="B83" t="s">
        <v>117</v>
      </c>
      <c r="C83" t="s">
        <v>199</v>
      </c>
      <c r="D83" s="2">
        <v>45413</v>
      </c>
      <c r="E83">
        <v>19287.59</v>
      </c>
      <c r="F83" s="2">
        <v>45453</v>
      </c>
      <c r="G83" s="2">
        <v>45413</v>
      </c>
      <c r="H83" s="2">
        <v>45777</v>
      </c>
      <c r="I83">
        <v>1607.3</v>
      </c>
      <c r="J83">
        <v>12</v>
      </c>
      <c r="K83">
        <v>4</v>
      </c>
      <c r="L83">
        <v>0.03</v>
      </c>
      <c r="M83" t="s">
        <v>201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-578.6277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</row>
    <row r="84" spans="1:109" x14ac:dyDescent="0.25">
      <c r="A84">
        <v>18</v>
      </c>
      <c r="B84" t="s">
        <v>117</v>
      </c>
      <c r="C84" t="s">
        <v>199</v>
      </c>
      <c r="D84" s="2">
        <v>45778</v>
      </c>
      <c r="E84">
        <v>17270.990000000002</v>
      </c>
      <c r="F84" s="2">
        <v>45818</v>
      </c>
      <c r="G84" s="2">
        <v>45778</v>
      </c>
      <c r="H84" s="2">
        <v>46142</v>
      </c>
      <c r="I84">
        <v>1439.25</v>
      </c>
      <c r="J84">
        <v>12</v>
      </c>
      <c r="K84">
        <v>5</v>
      </c>
      <c r="L84">
        <v>0.03</v>
      </c>
      <c r="M84" t="s">
        <v>201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0</v>
      </c>
      <c r="CE84" s="3">
        <v>0</v>
      </c>
      <c r="CF84" s="3">
        <v>0</v>
      </c>
      <c r="CG84" s="3">
        <v>0</v>
      </c>
      <c r="CH84" s="3">
        <v>0</v>
      </c>
      <c r="CI84" s="3">
        <v>0</v>
      </c>
      <c r="CJ84" s="3">
        <v>0</v>
      </c>
      <c r="CK84" s="3">
        <v>0</v>
      </c>
      <c r="CL84" s="3">
        <v>0</v>
      </c>
      <c r="CM84" s="3">
        <v>-518.12970000000007</v>
      </c>
      <c r="CN84" s="3">
        <v>0</v>
      </c>
      <c r="CO84" s="3">
        <v>0</v>
      </c>
      <c r="CP84" s="3">
        <v>0</v>
      </c>
      <c r="CQ84" s="3">
        <v>0</v>
      </c>
      <c r="CR84" s="3">
        <v>0</v>
      </c>
      <c r="CS84" s="3">
        <v>0</v>
      </c>
      <c r="CT84" s="3">
        <v>0</v>
      </c>
      <c r="CU84" s="3">
        <v>0</v>
      </c>
      <c r="CV84" s="3">
        <v>0</v>
      </c>
      <c r="CW84" s="3">
        <v>0</v>
      </c>
      <c r="CX84" s="3">
        <v>0</v>
      </c>
      <c r="CY84" s="3">
        <v>0</v>
      </c>
      <c r="CZ84" s="3">
        <v>0</v>
      </c>
      <c r="DA84" s="3">
        <v>0</v>
      </c>
      <c r="DB84" s="3">
        <v>0</v>
      </c>
      <c r="DC84" s="3">
        <v>0</v>
      </c>
      <c r="DD84" s="3">
        <v>0</v>
      </c>
      <c r="DE84" s="3">
        <v>0</v>
      </c>
    </row>
    <row r="85" spans="1:109" x14ac:dyDescent="0.25">
      <c r="A85">
        <v>18</v>
      </c>
      <c r="B85" t="s">
        <v>117</v>
      </c>
      <c r="C85" t="s">
        <v>199</v>
      </c>
      <c r="D85" s="2">
        <v>46143</v>
      </c>
      <c r="E85">
        <v>15465.23</v>
      </c>
      <c r="F85" s="2">
        <v>46183</v>
      </c>
      <c r="G85" s="2">
        <v>46143</v>
      </c>
      <c r="H85" s="2">
        <v>46507</v>
      </c>
      <c r="I85">
        <v>1288.77</v>
      </c>
      <c r="J85">
        <v>12</v>
      </c>
      <c r="K85">
        <v>6</v>
      </c>
      <c r="L85">
        <v>0.03</v>
      </c>
      <c r="M85" t="s">
        <v>201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-463.95690000000002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</row>
    <row r="86" spans="1:109" x14ac:dyDescent="0.25">
      <c r="A86">
        <v>19</v>
      </c>
      <c r="B86" t="s">
        <v>117</v>
      </c>
      <c r="C86" t="s">
        <v>199</v>
      </c>
      <c r="D86" s="2">
        <v>44044</v>
      </c>
      <c r="E86">
        <v>3000</v>
      </c>
      <c r="F86" s="2">
        <v>44084</v>
      </c>
      <c r="G86" s="2">
        <v>44044</v>
      </c>
      <c r="H86" s="2">
        <v>44316</v>
      </c>
      <c r="I86">
        <v>333.33</v>
      </c>
      <c r="J86">
        <v>9</v>
      </c>
      <c r="K86">
        <v>0</v>
      </c>
      <c r="L86">
        <v>0.05</v>
      </c>
      <c r="M86" t="s">
        <v>201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0</v>
      </c>
      <c r="CE86" s="3">
        <v>0</v>
      </c>
      <c r="CF86" s="3">
        <v>0</v>
      </c>
      <c r="CG86" s="3">
        <v>0</v>
      </c>
      <c r="CH86" s="3">
        <v>0</v>
      </c>
      <c r="CI86" s="3">
        <v>0</v>
      </c>
      <c r="CJ86" s="3">
        <v>0</v>
      </c>
      <c r="CK86" s="3">
        <v>0</v>
      </c>
      <c r="CL86" s="3">
        <v>0</v>
      </c>
      <c r="CM86" s="3">
        <v>0</v>
      </c>
      <c r="CN86" s="3">
        <v>0</v>
      </c>
      <c r="CO86" s="3">
        <v>0</v>
      </c>
      <c r="CP86" s="3">
        <v>0</v>
      </c>
      <c r="CQ86" s="3">
        <v>0</v>
      </c>
      <c r="CR86" s="3">
        <v>0</v>
      </c>
      <c r="CS86" s="3">
        <v>0</v>
      </c>
      <c r="CT86" s="3">
        <v>0</v>
      </c>
      <c r="CU86" s="3">
        <v>0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0</v>
      </c>
    </row>
    <row r="87" spans="1:109" x14ac:dyDescent="0.25">
      <c r="A87">
        <v>19</v>
      </c>
      <c r="B87" t="s">
        <v>117</v>
      </c>
      <c r="C87" t="s">
        <v>199</v>
      </c>
      <c r="D87" s="2">
        <v>44317</v>
      </c>
      <c r="E87">
        <v>2686.34</v>
      </c>
      <c r="F87" s="2">
        <v>44357</v>
      </c>
      <c r="G87" s="2">
        <v>44317</v>
      </c>
      <c r="H87" s="2">
        <v>44592</v>
      </c>
      <c r="I87">
        <v>298.48</v>
      </c>
      <c r="J87">
        <v>9</v>
      </c>
      <c r="K87">
        <v>1</v>
      </c>
      <c r="L87">
        <v>0.03</v>
      </c>
      <c r="M87" t="s">
        <v>201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-80.590199999999996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0</v>
      </c>
      <c r="CL87" s="3">
        <v>0</v>
      </c>
      <c r="CM87" s="3">
        <v>0</v>
      </c>
      <c r="CN87" s="3">
        <v>0</v>
      </c>
      <c r="CO87" s="3">
        <v>0</v>
      </c>
      <c r="CP87" s="3">
        <v>0</v>
      </c>
      <c r="CQ87" s="3">
        <v>0</v>
      </c>
      <c r="CR87" s="3">
        <v>0</v>
      </c>
      <c r="CS87" s="3">
        <v>0</v>
      </c>
      <c r="CT87" s="3">
        <v>0</v>
      </c>
      <c r="CU87" s="3">
        <v>0</v>
      </c>
      <c r="CV87" s="3">
        <v>0</v>
      </c>
      <c r="CW87" s="3">
        <v>0</v>
      </c>
      <c r="CX87" s="3">
        <v>0</v>
      </c>
      <c r="CY87" s="3">
        <v>0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0</v>
      </c>
    </row>
    <row r="88" spans="1:109" x14ac:dyDescent="0.25">
      <c r="A88">
        <v>19</v>
      </c>
      <c r="B88" t="s">
        <v>117</v>
      </c>
      <c r="C88" t="s">
        <v>199</v>
      </c>
      <c r="D88" s="2">
        <v>44593</v>
      </c>
      <c r="E88">
        <v>2405.4699999999998</v>
      </c>
      <c r="F88" s="2">
        <v>44633</v>
      </c>
      <c r="G88" s="2">
        <v>44593</v>
      </c>
      <c r="H88" s="2">
        <v>44865</v>
      </c>
      <c r="I88">
        <v>267.27</v>
      </c>
      <c r="J88">
        <v>9</v>
      </c>
      <c r="K88">
        <v>2</v>
      </c>
      <c r="L88">
        <v>0.03</v>
      </c>
      <c r="M88" t="s">
        <v>201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-72.164099999999991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</row>
    <row r="89" spans="1:109" x14ac:dyDescent="0.25">
      <c r="A89">
        <v>19</v>
      </c>
      <c r="B89" t="s">
        <v>117</v>
      </c>
      <c r="C89" t="s">
        <v>199</v>
      </c>
      <c r="D89" s="2">
        <v>44866</v>
      </c>
      <c r="E89">
        <v>2153.9699999999998</v>
      </c>
      <c r="F89" s="2">
        <v>44906</v>
      </c>
      <c r="G89" s="2">
        <v>44866</v>
      </c>
      <c r="H89" s="2">
        <v>45138</v>
      </c>
      <c r="I89">
        <v>239.33</v>
      </c>
      <c r="J89">
        <v>9</v>
      </c>
      <c r="K89">
        <v>3</v>
      </c>
      <c r="L89">
        <v>0.03</v>
      </c>
      <c r="M89" t="s">
        <v>201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-64.619099999999989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</row>
    <row r="90" spans="1:109" x14ac:dyDescent="0.25">
      <c r="A90">
        <v>19</v>
      </c>
      <c r="B90" t="s">
        <v>117</v>
      </c>
      <c r="C90" t="s">
        <v>199</v>
      </c>
      <c r="D90" s="2">
        <v>45139</v>
      </c>
      <c r="E90">
        <v>1928.76</v>
      </c>
      <c r="F90" s="2">
        <v>45179</v>
      </c>
      <c r="G90" s="2">
        <v>45139</v>
      </c>
      <c r="H90" s="2">
        <v>45412</v>
      </c>
      <c r="I90">
        <v>214.31</v>
      </c>
      <c r="J90">
        <v>9</v>
      </c>
      <c r="K90">
        <v>4</v>
      </c>
      <c r="L90">
        <v>0.03</v>
      </c>
      <c r="M90" t="s">
        <v>201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-57.8628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</row>
    <row r="91" spans="1:109" x14ac:dyDescent="0.25">
      <c r="A91">
        <v>19</v>
      </c>
      <c r="B91" t="s">
        <v>117</v>
      </c>
      <c r="C91" t="s">
        <v>199</v>
      </c>
      <c r="D91" s="2">
        <v>45413</v>
      </c>
      <c r="E91">
        <v>1727.1</v>
      </c>
      <c r="F91" s="2">
        <v>45453</v>
      </c>
      <c r="G91" s="2">
        <v>45413</v>
      </c>
      <c r="H91" s="2">
        <v>45688</v>
      </c>
      <c r="I91">
        <v>191.9</v>
      </c>
      <c r="J91">
        <v>9</v>
      </c>
      <c r="K91">
        <v>5</v>
      </c>
      <c r="L91">
        <v>0.03</v>
      </c>
      <c r="M91" t="s">
        <v>201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-51.813000000000002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</row>
    <row r="92" spans="1:109" x14ac:dyDescent="0.25">
      <c r="A92">
        <v>19</v>
      </c>
      <c r="B92" t="s">
        <v>117</v>
      </c>
      <c r="C92" t="s">
        <v>199</v>
      </c>
      <c r="D92" s="2">
        <v>45689</v>
      </c>
      <c r="E92">
        <v>1546.52</v>
      </c>
      <c r="F92" s="2">
        <v>45729</v>
      </c>
      <c r="G92" s="2">
        <v>45689</v>
      </c>
      <c r="H92" s="2">
        <v>45961</v>
      </c>
      <c r="I92">
        <v>171.84</v>
      </c>
      <c r="J92">
        <v>9</v>
      </c>
      <c r="K92">
        <v>6</v>
      </c>
      <c r="L92">
        <v>0.03</v>
      </c>
      <c r="M92" t="s">
        <v>201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-46.395599999999988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</row>
    <row r="93" spans="1:109" x14ac:dyDescent="0.25">
      <c r="A93">
        <v>19</v>
      </c>
      <c r="B93" t="s">
        <v>117</v>
      </c>
      <c r="C93" t="s">
        <v>199</v>
      </c>
      <c r="D93" s="2">
        <v>45962</v>
      </c>
      <c r="E93">
        <v>1384.83</v>
      </c>
      <c r="F93" s="2">
        <v>46002</v>
      </c>
      <c r="G93" s="2">
        <v>45962</v>
      </c>
      <c r="H93" s="2">
        <v>46234</v>
      </c>
      <c r="I93">
        <v>153.87</v>
      </c>
      <c r="J93">
        <v>9</v>
      </c>
      <c r="K93">
        <v>7</v>
      </c>
      <c r="L93">
        <v>0.03</v>
      </c>
      <c r="M93" t="s">
        <v>201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  <c r="BT93" s="3">
        <v>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0</v>
      </c>
      <c r="CE93" s="3">
        <v>0</v>
      </c>
      <c r="CF93" s="3">
        <v>0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-41.544899999999998</v>
      </c>
      <c r="CT93" s="3">
        <v>0</v>
      </c>
      <c r="CU93" s="3">
        <v>0</v>
      </c>
      <c r="CV93" s="3">
        <v>0</v>
      </c>
      <c r="CW93" s="3">
        <v>0</v>
      </c>
      <c r="CX93" s="3">
        <v>0</v>
      </c>
      <c r="CY93" s="3">
        <v>0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</v>
      </c>
    </row>
    <row r="94" spans="1:109" x14ac:dyDescent="0.25">
      <c r="A94">
        <v>19</v>
      </c>
      <c r="B94" t="s">
        <v>117</v>
      </c>
      <c r="C94" t="s">
        <v>199</v>
      </c>
      <c r="D94" s="2">
        <v>46235</v>
      </c>
      <c r="E94">
        <v>1240.04</v>
      </c>
      <c r="F94" s="2">
        <v>46275</v>
      </c>
      <c r="G94" s="2">
        <v>46235</v>
      </c>
      <c r="H94" s="2">
        <v>46507</v>
      </c>
      <c r="I94">
        <v>137.78</v>
      </c>
      <c r="J94">
        <v>9</v>
      </c>
      <c r="K94">
        <v>8</v>
      </c>
      <c r="L94">
        <v>0.03</v>
      </c>
      <c r="M94" t="s">
        <v>201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3">
        <v>0</v>
      </c>
      <c r="CZ94" s="3">
        <v>0</v>
      </c>
      <c r="DA94" s="3">
        <v>0</v>
      </c>
      <c r="DB94" s="3">
        <v>-37.2012</v>
      </c>
      <c r="DC94" s="3">
        <v>0</v>
      </c>
      <c r="DD94" s="3">
        <v>0</v>
      </c>
      <c r="DE94" s="3">
        <v>0</v>
      </c>
    </row>
    <row r="95" spans="1:109" x14ac:dyDescent="0.25">
      <c r="A95">
        <v>20</v>
      </c>
      <c r="B95" t="s">
        <v>118</v>
      </c>
      <c r="C95" t="s">
        <v>200</v>
      </c>
      <c r="D95" s="2">
        <v>43952</v>
      </c>
      <c r="E95">
        <v>140000</v>
      </c>
      <c r="F95" s="2">
        <v>43992</v>
      </c>
      <c r="G95" s="2">
        <v>43952</v>
      </c>
      <c r="H95" s="2">
        <v>44316</v>
      </c>
      <c r="I95">
        <v>11666.67</v>
      </c>
      <c r="J95">
        <v>12</v>
      </c>
      <c r="K95">
        <v>0</v>
      </c>
      <c r="L95">
        <v>0.05</v>
      </c>
      <c r="M95" t="s">
        <v>201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</row>
    <row r="96" spans="1:109" x14ac:dyDescent="0.25">
      <c r="A96">
        <v>20</v>
      </c>
      <c r="B96" t="s">
        <v>118</v>
      </c>
      <c r="C96" t="s">
        <v>200</v>
      </c>
      <c r="D96" s="2">
        <v>44317</v>
      </c>
      <c r="E96">
        <v>124727.27</v>
      </c>
      <c r="F96" s="2">
        <v>44357</v>
      </c>
      <c r="G96" s="2">
        <v>44317</v>
      </c>
      <c r="H96" s="2">
        <v>44681</v>
      </c>
      <c r="I96">
        <v>10393.94</v>
      </c>
      <c r="J96">
        <v>12</v>
      </c>
      <c r="K96">
        <v>1</v>
      </c>
      <c r="L96">
        <v>0.03</v>
      </c>
      <c r="M96" t="s">
        <v>201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-3741.8181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3">
        <v>0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</row>
    <row r="97" spans="1:109" x14ac:dyDescent="0.25">
      <c r="A97">
        <v>20</v>
      </c>
      <c r="B97" t="s">
        <v>118</v>
      </c>
      <c r="C97" t="s">
        <v>200</v>
      </c>
      <c r="D97" s="2">
        <v>44682</v>
      </c>
      <c r="E97">
        <v>111120.66</v>
      </c>
      <c r="F97" s="2">
        <v>44722</v>
      </c>
      <c r="G97" s="2">
        <v>44682</v>
      </c>
      <c r="H97" s="2">
        <v>45046</v>
      </c>
      <c r="I97">
        <v>9260.06</v>
      </c>
      <c r="J97">
        <v>12</v>
      </c>
      <c r="K97">
        <v>2</v>
      </c>
      <c r="L97">
        <v>0.03</v>
      </c>
      <c r="M97" t="s">
        <v>201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-3333.6197999999999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3">
        <v>0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0</v>
      </c>
    </row>
    <row r="98" spans="1:109" x14ac:dyDescent="0.25">
      <c r="A98">
        <v>20</v>
      </c>
      <c r="B98" t="s">
        <v>118</v>
      </c>
      <c r="C98" t="s">
        <v>200</v>
      </c>
      <c r="D98" s="2">
        <v>45047</v>
      </c>
      <c r="E98">
        <v>98998.41</v>
      </c>
      <c r="F98" s="2">
        <v>45087</v>
      </c>
      <c r="G98" s="2">
        <v>45047</v>
      </c>
      <c r="H98" s="2">
        <v>45412</v>
      </c>
      <c r="I98">
        <v>8249.8700000000008</v>
      </c>
      <c r="J98">
        <v>12</v>
      </c>
      <c r="K98">
        <v>3</v>
      </c>
      <c r="L98">
        <v>0.03</v>
      </c>
      <c r="M98" t="s">
        <v>201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-2969.9522999999999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</row>
    <row r="99" spans="1:109" x14ac:dyDescent="0.25">
      <c r="A99">
        <v>20</v>
      </c>
      <c r="B99" t="s">
        <v>118</v>
      </c>
      <c r="C99" t="s">
        <v>200</v>
      </c>
      <c r="D99" s="2">
        <v>45413</v>
      </c>
      <c r="E99">
        <v>88198.58</v>
      </c>
      <c r="F99" s="2">
        <v>45453</v>
      </c>
      <c r="G99" s="2">
        <v>45413</v>
      </c>
      <c r="H99" s="2">
        <v>45777</v>
      </c>
      <c r="I99">
        <v>7349.88</v>
      </c>
      <c r="J99">
        <v>12</v>
      </c>
      <c r="K99">
        <v>4</v>
      </c>
      <c r="L99">
        <v>0.03</v>
      </c>
      <c r="M99" t="s">
        <v>201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-2645.9573999999998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3">
        <v>0</v>
      </c>
      <c r="CZ99" s="3">
        <v>0</v>
      </c>
      <c r="DA99" s="3">
        <v>0</v>
      </c>
      <c r="DB99" s="3">
        <v>0</v>
      </c>
      <c r="DC99" s="3">
        <v>0</v>
      </c>
      <c r="DD99" s="3">
        <v>0</v>
      </c>
      <c r="DE99" s="3">
        <v>0</v>
      </c>
    </row>
    <row r="100" spans="1:109" x14ac:dyDescent="0.25">
      <c r="A100">
        <v>20</v>
      </c>
      <c r="B100" t="s">
        <v>118</v>
      </c>
      <c r="C100" t="s">
        <v>200</v>
      </c>
      <c r="D100" s="2">
        <v>45778</v>
      </c>
      <c r="E100">
        <v>78576.92</v>
      </c>
      <c r="F100" s="2">
        <v>45818</v>
      </c>
      <c r="G100" s="2">
        <v>45778</v>
      </c>
      <c r="H100" s="2">
        <v>46142</v>
      </c>
      <c r="I100">
        <v>6548.08</v>
      </c>
      <c r="J100">
        <v>12</v>
      </c>
      <c r="K100">
        <v>5</v>
      </c>
      <c r="L100">
        <v>0.03</v>
      </c>
      <c r="M100" t="s">
        <v>201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-2357.3076000000001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</row>
    <row r="101" spans="1:109" x14ac:dyDescent="0.25">
      <c r="A101">
        <v>20</v>
      </c>
      <c r="B101" t="s">
        <v>118</v>
      </c>
      <c r="C101" t="s">
        <v>200</v>
      </c>
      <c r="D101" s="2">
        <v>46143</v>
      </c>
      <c r="E101">
        <v>70004.89</v>
      </c>
      <c r="F101" s="2">
        <v>46183</v>
      </c>
      <c r="G101" s="2">
        <v>46143</v>
      </c>
      <c r="H101" s="2">
        <v>46507</v>
      </c>
      <c r="I101">
        <v>5833.74</v>
      </c>
      <c r="J101">
        <v>12</v>
      </c>
      <c r="K101">
        <v>6</v>
      </c>
      <c r="L101">
        <v>0.03</v>
      </c>
      <c r="M101" t="s">
        <v>201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-2100.1466999999998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</row>
    <row r="102" spans="1:109" x14ac:dyDescent="0.25">
      <c r="A102">
        <v>21</v>
      </c>
      <c r="B102" t="s">
        <v>109</v>
      </c>
      <c r="C102" t="s">
        <v>196</v>
      </c>
      <c r="D102" s="2">
        <v>43952</v>
      </c>
      <c r="E102">
        <v>130000</v>
      </c>
      <c r="F102" s="2">
        <v>43992</v>
      </c>
      <c r="G102" s="2">
        <v>43952</v>
      </c>
      <c r="H102" s="2">
        <v>44316</v>
      </c>
      <c r="I102">
        <v>10833.33</v>
      </c>
      <c r="J102">
        <v>12</v>
      </c>
      <c r="K102">
        <v>0</v>
      </c>
      <c r="L102">
        <v>0.05</v>
      </c>
      <c r="M102" t="s">
        <v>201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</row>
    <row r="103" spans="1:109" x14ac:dyDescent="0.25">
      <c r="A103">
        <v>21</v>
      </c>
      <c r="B103" t="s">
        <v>109</v>
      </c>
      <c r="C103" t="s">
        <v>196</v>
      </c>
      <c r="D103" s="2">
        <v>44317</v>
      </c>
      <c r="E103">
        <v>119507.96</v>
      </c>
      <c r="F103" s="2">
        <v>44357</v>
      </c>
      <c r="G103" s="2">
        <v>44317</v>
      </c>
      <c r="H103" s="2">
        <v>44681</v>
      </c>
      <c r="I103">
        <v>9959</v>
      </c>
      <c r="J103">
        <v>12</v>
      </c>
      <c r="K103">
        <v>1</v>
      </c>
      <c r="L103">
        <v>0.03</v>
      </c>
      <c r="M103" t="s">
        <v>201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-3585.2388000000001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</row>
    <row r="104" spans="1:109" x14ac:dyDescent="0.25">
      <c r="A104">
        <v>21</v>
      </c>
      <c r="B104" t="s">
        <v>109</v>
      </c>
      <c r="C104" t="s">
        <v>196</v>
      </c>
      <c r="D104" s="2">
        <v>44682</v>
      </c>
      <c r="E104">
        <v>109862.72</v>
      </c>
      <c r="F104" s="2">
        <v>44722</v>
      </c>
      <c r="G104" s="2">
        <v>44682</v>
      </c>
      <c r="H104" s="2">
        <v>45046</v>
      </c>
      <c r="I104">
        <v>9155.23</v>
      </c>
      <c r="J104">
        <v>12</v>
      </c>
      <c r="K104">
        <v>2</v>
      </c>
      <c r="L104">
        <v>0.03</v>
      </c>
      <c r="M104" t="s">
        <v>201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-3295.8816000000002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0</v>
      </c>
      <c r="DB104" s="3">
        <v>0</v>
      </c>
      <c r="DC104" s="3">
        <v>0</v>
      </c>
      <c r="DD104" s="3">
        <v>0</v>
      </c>
      <c r="DE104" s="3">
        <v>0</v>
      </c>
    </row>
    <row r="105" spans="1:109" x14ac:dyDescent="0.25">
      <c r="A105">
        <v>21</v>
      </c>
      <c r="B105" t="s">
        <v>109</v>
      </c>
      <c r="C105" t="s">
        <v>196</v>
      </c>
      <c r="D105" s="2">
        <v>45047</v>
      </c>
      <c r="E105">
        <v>100995.92</v>
      </c>
      <c r="F105" s="2">
        <v>45087</v>
      </c>
      <c r="G105" s="2">
        <v>45047</v>
      </c>
      <c r="H105" s="2">
        <v>45412</v>
      </c>
      <c r="I105">
        <v>8416.33</v>
      </c>
      <c r="J105">
        <v>12</v>
      </c>
      <c r="K105">
        <v>3</v>
      </c>
      <c r="L105">
        <v>0.03</v>
      </c>
      <c r="M105" t="s">
        <v>201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-3029.8775999999998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</row>
    <row r="106" spans="1:109" x14ac:dyDescent="0.25">
      <c r="A106">
        <v>21</v>
      </c>
      <c r="B106" t="s">
        <v>109</v>
      </c>
      <c r="C106" t="s">
        <v>196</v>
      </c>
      <c r="D106" s="2">
        <v>45413</v>
      </c>
      <c r="E106">
        <v>92844.75</v>
      </c>
      <c r="F106" s="2">
        <v>45453</v>
      </c>
      <c r="G106" s="2">
        <v>45413</v>
      </c>
      <c r="H106" s="2">
        <v>45777</v>
      </c>
      <c r="I106">
        <v>7737.06</v>
      </c>
      <c r="J106">
        <v>12</v>
      </c>
      <c r="K106">
        <v>4</v>
      </c>
      <c r="L106">
        <v>0.03</v>
      </c>
      <c r="M106" t="s">
        <v>201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-2785.3425000000002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0</v>
      </c>
      <c r="CS106" s="3">
        <v>0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3">
        <v>0</v>
      </c>
      <c r="CZ106" s="3">
        <v>0</v>
      </c>
      <c r="DA106" s="3">
        <v>0</v>
      </c>
      <c r="DB106" s="3">
        <v>0</v>
      </c>
      <c r="DC106" s="3">
        <v>0</v>
      </c>
      <c r="DD106" s="3">
        <v>0</v>
      </c>
      <c r="DE106" s="3">
        <v>0</v>
      </c>
    </row>
    <row r="107" spans="1:109" x14ac:dyDescent="0.25">
      <c r="A107">
        <v>21</v>
      </c>
      <c r="B107" t="s">
        <v>109</v>
      </c>
      <c r="C107" t="s">
        <v>196</v>
      </c>
      <c r="D107" s="2">
        <v>45778</v>
      </c>
      <c r="E107">
        <v>85351.44</v>
      </c>
      <c r="F107" s="2">
        <v>45818</v>
      </c>
      <c r="G107" s="2">
        <v>45778</v>
      </c>
      <c r="H107" s="2">
        <v>46142</v>
      </c>
      <c r="I107">
        <v>7112.62</v>
      </c>
      <c r="J107">
        <v>12</v>
      </c>
      <c r="K107">
        <v>5</v>
      </c>
      <c r="L107">
        <v>0.03</v>
      </c>
      <c r="M107" t="s">
        <v>201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-2560.5432000000001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</row>
    <row r="108" spans="1:109" x14ac:dyDescent="0.25">
      <c r="A108">
        <v>21</v>
      </c>
      <c r="B108" t="s">
        <v>109</v>
      </c>
      <c r="C108" t="s">
        <v>196</v>
      </c>
      <c r="D108" s="2">
        <v>46143</v>
      </c>
      <c r="E108">
        <v>78462.899999999994</v>
      </c>
      <c r="F108" s="2">
        <v>46183</v>
      </c>
      <c r="G108" s="2">
        <v>46143</v>
      </c>
      <c r="H108" s="2">
        <v>46507</v>
      </c>
      <c r="I108">
        <v>6538.57</v>
      </c>
      <c r="J108">
        <v>12</v>
      </c>
      <c r="K108">
        <v>6</v>
      </c>
      <c r="L108">
        <v>0.03</v>
      </c>
      <c r="M108" t="s">
        <v>201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3">
        <v>-2353.8870000000002</v>
      </c>
      <c r="CZ108" s="3">
        <v>0</v>
      </c>
      <c r="DA108" s="3">
        <v>0</v>
      </c>
      <c r="DB108" s="3">
        <v>0</v>
      </c>
      <c r="DC108" s="3">
        <v>0</v>
      </c>
      <c r="DD108" s="3">
        <v>0</v>
      </c>
      <c r="DE108" s="3">
        <v>0</v>
      </c>
    </row>
    <row r="109" spans="1:109" x14ac:dyDescent="0.25">
      <c r="A109">
        <v>23</v>
      </c>
      <c r="B109" t="s">
        <v>119</v>
      </c>
      <c r="C109" t="s">
        <v>196</v>
      </c>
      <c r="D109" s="2">
        <v>44228</v>
      </c>
      <c r="E109">
        <v>7500</v>
      </c>
      <c r="F109" s="2">
        <v>44268</v>
      </c>
      <c r="G109" s="2">
        <v>44228</v>
      </c>
      <c r="H109" s="2">
        <v>44316</v>
      </c>
      <c r="I109">
        <v>2500</v>
      </c>
      <c r="J109">
        <v>3</v>
      </c>
      <c r="K109">
        <v>0</v>
      </c>
      <c r="L109">
        <v>0.05</v>
      </c>
      <c r="M109" t="s">
        <v>201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-375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3">
        <v>0</v>
      </c>
      <c r="CZ109" s="3">
        <v>0</v>
      </c>
      <c r="DA109" s="3">
        <v>0</v>
      </c>
      <c r="DB109" s="3">
        <v>0</v>
      </c>
      <c r="DC109" s="3">
        <v>0</v>
      </c>
      <c r="DD109" s="3">
        <v>0</v>
      </c>
      <c r="DE109" s="3">
        <v>0</v>
      </c>
    </row>
    <row r="110" spans="1:109" x14ac:dyDescent="0.25">
      <c r="A110">
        <v>23</v>
      </c>
      <c r="B110" t="s">
        <v>119</v>
      </c>
      <c r="C110" t="s">
        <v>196</v>
      </c>
      <c r="D110" s="2">
        <v>44317</v>
      </c>
      <c r="E110">
        <v>6894.69</v>
      </c>
      <c r="F110" s="2">
        <v>44357</v>
      </c>
      <c r="G110" s="2">
        <v>44317</v>
      </c>
      <c r="H110" s="2">
        <v>44408</v>
      </c>
      <c r="I110">
        <v>2298.23</v>
      </c>
      <c r="J110">
        <v>3</v>
      </c>
      <c r="K110">
        <v>1</v>
      </c>
      <c r="L110">
        <v>0.03</v>
      </c>
      <c r="M110" t="s">
        <v>201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-206.8407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</row>
    <row r="111" spans="1:109" x14ac:dyDescent="0.25">
      <c r="A111">
        <v>23</v>
      </c>
      <c r="B111" t="s">
        <v>119</v>
      </c>
      <c r="C111" t="s">
        <v>196</v>
      </c>
      <c r="D111" s="2">
        <v>44409</v>
      </c>
      <c r="E111">
        <v>6338.23</v>
      </c>
      <c r="F111" s="2">
        <v>44449</v>
      </c>
      <c r="G111" s="2">
        <v>44409</v>
      </c>
      <c r="H111" s="2">
        <v>44500</v>
      </c>
      <c r="I111">
        <v>2112.7399999999998</v>
      </c>
      <c r="J111">
        <v>3</v>
      </c>
      <c r="K111">
        <v>2</v>
      </c>
      <c r="L111">
        <v>0.03</v>
      </c>
      <c r="M111" t="s">
        <v>201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-190.14689999999999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3">
        <v>0</v>
      </c>
      <c r="CZ111" s="3">
        <v>0</v>
      </c>
      <c r="DA111" s="3">
        <v>0</v>
      </c>
      <c r="DB111" s="3">
        <v>0</v>
      </c>
      <c r="DC111" s="3">
        <v>0</v>
      </c>
      <c r="DD111" s="3">
        <v>0</v>
      </c>
      <c r="DE111" s="3">
        <v>0</v>
      </c>
    </row>
    <row r="112" spans="1:109" x14ac:dyDescent="0.25">
      <c r="A112">
        <v>23</v>
      </c>
      <c r="B112" t="s">
        <v>119</v>
      </c>
      <c r="C112" t="s">
        <v>196</v>
      </c>
      <c r="D112" s="2">
        <v>44501</v>
      </c>
      <c r="E112">
        <v>5826.69</v>
      </c>
      <c r="F112" s="2">
        <v>44541</v>
      </c>
      <c r="G112" s="2">
        <v>44501</v>
      </c>
      <c r="H112" s="2">
        <v>44592</v>
      </c>
      <c r="I112">
        <v>1942.23</v>
      </c>
      <c r="J112">
        <v>3</v>
      </c>
      <c r="K112">
        <v>3</v>
      </c>
      <c r="L112">
        <v>0.03</v>
      </c>
      <c r="M112" t="s">
        <v>201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-174.80070000000001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3">
        <v>0</v>
      </c>
      <c r="CZ112" s="3">
        <v>0</v>
      </c>
      <c r="DA112" s="3">
        <v>0</v>
      </c>
      <c r="DB112" s="3">
        <v>0</v>
      </c>
      <c r="DC112" s="3">
        <v>0</v>
      </c>
      <c r="DD112" s="3">
        <v>0</v>
      </c>
      <c r="DE112" s="3">
        <v>0</v>
      </c>
    </row>
    <row r="113" spans="1:109" x14ac:dyDescent="0.25">
      <c r="A113">
        <v>23</v>
      </c>
      <c r="B113" t="s">
        <v>119</v>
      </c>
      <c r="C113" t="s">
        <v>196</v>
      </c>
      <c r="D113" s="2">
        <v>44593</v>
      </c>
      <c r="E113">
        <v>5356.43</v>
      </c>
      <c r="F113" s="2">
        <v>44633</v>
      </c>
      <c r="G113" s="2">
        <v>44593</v>
      </c>
      <c r="H113" s="2">
        <v>44681</v>
      </c>
      <c r="I113">
        <v>1785.48</v>
      </c>
      <c r="J113">
        <v>3</v>
      </c>
      <c r="K113">
        <v>4</v>
      </c>
      <c r="L113">
        <v>0.03</v>
      </c>
      <c r="M113" t="s">
        <v>201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-160.69290000000001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</row>
    <row r="114" spans="1:109" x14ac:dyDescent="0.25">
      <c r="A114">
        <v>23</v>
      </c>
      <c r="B114" t="s">
        <v>119</v>
      </c>
      <c r="C114" t="s">
        <v>196</v>
      </c>
      <c r="D114" s="2">
        <v>44682</v>
      </c>
      <c r="E114">
        <v>4924.12</v>
      </c>
      <c r="F114" s="2">
        <v>44722</v>
      </c>
      <c r="G114" s="2">
        <v>44682</v>
      </c>
      <c r="H114" s="2">
        <v>44773</v>
      </c>
      <c r="I114">
        <v>1641.37</v>
      </c>
      <c r="J114">
        <v>3</v>
      </c>
      <c r="K114">
        <v>5</v>
      </c>
      <c r="L114">
        <v>0.03</v>
      </c>
      <c r="M114" t="s">
        <v>201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-147.7236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0</v>
      </c>
      <c r="CB114" s="3">
        <v>0</v>
      </c>
      <c r="CC114" s="3">
        <v>0</v>
      </c>
      <c r="CD114" s="3">
        <v>0</v>
      </c>
      <c r="CE114" s="3">
        <v>0</v>
      </c>
      <c r="CF114" s="3">
        <v>0</v>
      </c>
      <c r="CG114" s="3">
        <v>0</v>
      </c>
      <c r="CH114" s="3">
        <v>0</v>
      </c>
      <c r="CI114" s="3">
        <v>0</v>
      </c>
      <c r="CJ114" s="3">
        <v>0</v>
      </c>
      <c r="CK114" s="3">
        <v>0</v>
      </c>
      <c r="CL114" s="3">
        <v>0</v>
      </c>
      <c r="CM114" s="3">
        <v>0</v>
      </c>
      <c r="CN114" s="3">
        <v>0</v>
      </c>
      <c r="CO114" s="3">
        <v>0</v>
      </c>
      <c r="CP114" s="3">
        <v>0</v>
      </c>
      <c r="CQ114" s="3">
        <v>0</v>
      </c>
      <c r="CR114" s="3">
        <v>0</v>
      </c>
      <c r="CS114" s="3">
        <v>0</v>
      </c>
      <c r="CT114" s="3">
        <v>0</v>
      </c>
      <c r="CU114" s="3">
        <v>0</v>
      </c>
      <c r="CV114" s="3">
        <v>0</v>
      </c>
      <c r="CW114" s="3">
        <v>0</v>
      </c>
      <c r="CX114" s="3">
        <v>0</v>
      </c>
      <c r="CY114" s="3">
        <v>0</v>
      </c>
      <c r="CZ114" s="3">
        <v>0</v>
      </c>
      <c r="DA114" s="3">
        <v>0</v>
      </c>
      <c r="DB114" s="3">
        <v>0</v>
      </c>
      <c r="DC114" s="3">
        <v>0</v>
      </c>
      <c r="DD114" s="3">
        <v>0</v>
      </c>
      <c r="DE114" s="3">
        <v>0</v>
      </c>
    </row>
    <row r="115" spans="1:109" x14ac:dyDescent="0.25">
      <c r="A115">
        <v>23</v>
      </c>
      <c r="B115" t="s">
        <v>119</v>
      </c>
      <c r="C115" t="s">
        <v>196</v>
      </c>
      <c r="D115" s="2">
        <v>44774</v>
      </c>
      <c r="E115">
        <v>4526.71</v>
      </c>
      <c r="F115" s="2">
        <v>44814</v>
      </c>
      <c r="G115" s="2">
        <v>44774</v>
      </c>
      <c r="H115" s="2">
        <v>44865</v>
      </c>
      <c r="I115">
        <v>1508.9</v>
      </c>
      <c r="J115">
        <v>3</v>
      </c>
      <c r="K115">
        <v>6</v>
      </c>
      <c r="L115">
        <v>0.03</v>
      </c>
      <c r="M115" t="s">
        <v>201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-135.8013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0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</row>
    <row r="116" spans="1:109" x14ac:dyDescent="0.25">
      <c r="A116">
        <v>23</v>
      </c>
      <c r="B116" t="s">
        <v>119</v>
      </c>
      <c r="C116" t="s">
        <v>196</v>
      </c>
      <c r="D116" s="2">
        <v>44866</v>
      </c>
      <c r="E116">
        <v>4161.3599999999997</v>
      </c>
      <c r="F116" s="2">
        <v>44906</v>
      </c>
      <c r="G116" s="2">
        <v>44866</v>
      </c>
      <c r="H116" s="2">
        <v>44957</v>
      </c>
      <c r="I116">
        <v>1387.12</v>
      </c>
      <c r="J116">
        <v>3</v>
      </c>
      <c r="K116">
        <v>7</v>
      </c>
      <c r="L116">
        <v>0.03</v>
      </c>
      <c r="M116" t="s">
        <v>201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-124.8408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</row>
    <row r="117" spans="1:109" x14ac:dyDescent="0.25">
      <c r="A117">
        <v>23</v>
      </c>
      <c r="B117" t="s">
        <v>119</v>
      </c>
      <c r="C117" t="s">
        <v>196</v>
      </c>
      <c r="D117" s="2">
        <v>44958</v>
      </c>
      <c r="E117">
        <v>3825.51</v>
      </c>
      <c r="F117" s="2">
        <v>44998</v>
      </c>
      <c r="G117" s="2">
        <v>44958</v>
      </c>
      <c r="H117" s="2">
        <v>45046</v>
      </c>
      <c r="I117">
        <v>1275.17</v>
      </c>
      <c r="J117">
        <v>3</v>
      </c>
      <c r="K117">
        <v>8</v>
      </c>
      <c r="L117">
        <v>0.03</v>
      </c>
      <c r="M117" t="s">
        <v>201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-114.7653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</row>
    <row r="118" spans="1:109" x14ac:dyDescent="0.25">
      <c r="A118">
        <v>23</v>
      </c>
      <c r="B118" t="s">
        <v>119</v>
      </c>
      <c r="C118" t="s">
        <v>196</v>
      </c>
      <c r="D118" s="2">
        <v>45047</v>
      </c>
      <c r="E118">
        <v>3516.76</v>
      </c>
      <c r="F118" s="2">
        <v>45087</v>
      </c>
      <c r="G118" s="2">
        <v>45047</v>
      </c>
      <c r="H118" s="2">
        <v>45138</v>
      </c>
      <c r="I118">
        <v>1172.25</v>
      </c>
      <c r="J118">
        <v>3</v>
      </c>
      <c r="K118">
        <v>9</v>
      </c>
      <c r="L118">
        <v>0.03</v>
      </c>
      <c r="M118" t="s">
        <v>201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-105.50279999999999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3">
        <v>0</v>
      </c>
      <c r="CZ118" s="3">
        <v>0</v>
      </c>
      <c r="DA118" s="3">
        <v>0</v>
      </c>
      <c r="DB118" s="3">
        <v>0</v>
      </c>
      <c r="DC118" s="3">
        <v>0</v>
      </c>
      <c r="DD118" s="3">
        <v>0</v>
      </c>
      <c r="DE118" s="3">
        <v>0</v>
      </c>
    </row>
    <row r="119" spans="1:109" x14ac:dyDescent="0.25">
      <c r="A119">
        <v>23</v>
      </c>
      <c r="B119" t="s">
        <v>119</v>
      </c>
      <c r="C119" t="s">
        <v>196</v>
      </c>
      <c r="D119" s="2">
        <v>45139</v>
      </c>
      <c r="E119">
        <v>3232.93</v>
      </c>
      <c r="F119" s="2">
        <v>45179</v>
      </c>
      <c r="G119" s="2">
        <v>45139</v>
      </c>
      <c r="H119" s="2">
        <v>45230</v>
      </c>
      <c r="I119">
        <v>1077.6400000000001</v>
      </c>
      <c r="J119">
        <v>3</v>
      </c>
      <c r="K119">
        <v>10</v>
      </c>
      <c r="L119">
        <v>0.03</v>
      </c>
      <c r="M119" t="s">
        <v>201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-96.987899999999996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</row>
    <row r="120" spans="1:109" x14ac:dyDescent="0.25">
      <c r="A120">
        <v>23</v>
      </c>
      <c r="B120" t="s">
        <v>119</v>
      </c>
      <c r="C120" t="s">
        <v>196</v>
      </c>
      <c r="D120" s="2">
        <v>45231</v>
      </c>
      <c r="E120">
        <v>2972.01</v>
      </c>
      <c r="F120" s="2">
        <v>45271</v>
      </c>
      <c r="G120" s="2">
        <v>45231</v>
      </c>
      <c r="H120" s="2">
        <v>45322</v>
      </c>
      <c r="I120">
        <v>990.67</v>
      </c>
      <c r="J120">
        <v>3</v>
      </c>
      <c r="K120">
        <v>11</v>
      </c>
      <c r="L120">
        <v>0.03</v>
      </c>
      <c r="M120" t="s">
        <v>201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-89.160300000000007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</row>
    <row r="121" spans="1:109" x14ac:dyDescent="0.25">
      <c r="A121">
        <v>23</v>
      </c>
      <c r="B121" t="s">
        <v>119</v>
      </c>
      <c r="C121" t="s">
        <v>196</v>
      </c>
      <c r="D121" s="2">
        <v>45323</v>
      </c>
      <c r="E121">
        <v>2732.14</v>
      </c>
      <c r="F121" s="2">
        <v>45363</v>
      </c>
      <c r="G121" s="2">
        <v>45323</v>
      </c>
      <c r="H121" s="2">
        <v>45412</v>
      </c>
      <c r="I121">
        <v>910.71</v>
      </c>
      <c r="J121">
        <v>3</v>
      </c>
      <c r="K121">
        <v>12</v>
      </c>
      <c r="L121">
        <v>0.03</v>
      </c>
      <c r="M121" t="s">
        <v>201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-81.964199999999991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3">
        <v>0</v>
      </c>
      <c r="CZ121" s="3">
        <v>0</v>
      </c>
      <c r="DA121" s="3">
        <v>0</v>
      </c>
      <c r="DB121" s="3">
        <v>0</v>
      </c>
      <c r="DC121" s="3">
        <v>0</v>
      </c>
      <c r="DD121" s="3">
        <v>0</v>
      </c>
      <c r="DE121" s="3">
        <v>0</v>
      </c>
    </row>
    <row r="122" spans="1:109" x14ac:dyDescent="0.25">
      <c r="A122">
        <v>23</v>
      </c>
      <c r="B122" t="s">
        <v>119</v>
      </c>
      <c r="C122" t="s">
        <v>196</v>
      </c>
      <c r="D122" s="2">
        <v>45413</v>
      </c>
      <c r="E122">
        <v>2511.64</v>
      </c>
      <c r="F122" s="2">
        <v>45453</v>
      </c>
      <c r="G122" s="2">
        <v>45413</v>
      </c>
      <c r="H122" s="2">
        <v>45504</v>
      </c>
      <c r="I122">
        <v>837.21</v>
      </c>
      <c r="J122">
        <v>3</v>
      </c>
      <c r="K122">
        <v>13</v>
      </c>
      <c r="L122">
        <v>0.03</v>
      </c>
      <c r="M122" t="s">
        <v>201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-75.349199999999996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</row>
    <row r="123" spans="1:109" x14ac:dyDescent="0.25">
      <c r="A123">
        <v>23</v>
      </c>
      <c r="B123" t="s">
        <v>119</v>
      </c>
      <c r="C123" t="s">
        <v>196</v>
      </c>
      <c r="D123" s="2">
        <v>45505</v>
      </c>
      <c r="E123">
        <v>2308.9299999999998</v>
      </c>
      <c r="F123" s="2">
        <v>45545</v>
      </c>
      <c r="G123" s="2">
        <v>45505</v>
      </c>
      <c r="H123" s="2">
        <v>45596</v>
      </c>
      <c r="I123">
        <v>769.64</v>
      </c>
      <c r="J123">
        <v>3</v>
      </c>
      <c r="K123">
        <v>14</v>
      </c>
      <c r="L123">
        <v>0.03</v>
      </c>
      <c r="M123" t="s">
        <v>201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-69.267899999999997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3">
        <v>0</v>
      </c>
      <c r="CZ123" s="3">
        <v>0</v>
      </c>
      <c r="DA123" s="3">
        <v>0</v>
      </c>
      <c r="DB123" s="3">
        <v>0</v>
      </c>
      <c r="DC123" s="3">
        <v>0</v>
      </c>
      <c r="DD123" s="3">
        <v>0</v>
      </c>
      <c r="DE123" s="3">
        <v>0</v>
      </c>
    </row>
    <row r="124" spans="1:109" x14ac:dyDescent="0.25">
      <c r="A124">
        <v>23</v>
      </c>
      <c r="B124" t="s">
        <v>119</v>
      </c>
      <c r="C124" t="s">
        <v>196</v>
      </c>
      <c r="D124" s="2">
        <v>45597</v>
      </c>
      <c r="E124">
        <v>2122.58</v>
      </c>
      <c r="F124" s="2">
        <v>45637</v>
      </c>
      <c r="G124" s="2">
        <v>45597</v>
      </c>
      <c r="H124" s="2">
        <v>45688</v>
      </c>
      <c r="I124">
        <v>707.53</v>
      </c>
      <c r="J124">
        <v>3</v>
      </c>
      <c r="K124">
        <v>15</v>
      </c>
      <c r="L124">
        <v>0.03</v>
      </c>
      <c r="M124" t="s">
        <v>201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-63.677399999999999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3">
        <v>0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</row>
    <row r="125" spans="1:109" x14ac:dyDescent="0.25">
      <c r="A125">
        <v>23</v>
      </c>
      <c r="B125" t="s">
        <v>119</v>
      </c>
      <c r="C125" t="s">
        <v>196</v>
      </c>
      <c r="D125" s="2">
        <v>45689</v>
      </c>
      <c r="E125">
        <v>1951.27</v>
      </c>
      <c r="F125" s="2">
        <v>45729</v>
      </c>
      <c r="G125" s="2">
        <v>45689</v>
      </c>
      <c r="H125" s="2">
        <v>45777</v>
      </c>
      <c r="I125">
        <v>650.41999999999996</v>
      </c>
      <c r="J125">
        <v>3</v>
      </c>
      <c r="K125">
        <v>16</v>
      </c>
      <c r="L125">
        <v>0.03</v>
      </c>
      <c r="M125" t="s">
        <v>201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-58.5381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</row>
    <row r="126" spans="1:109" x14ac:dyDescent="0.25">
      <c r="A126">
        <v>23</v>
      </c>
      <c r="B126" t="s">
        <v>119</v>
      </c>
      <c r="C126" t="s">
        <v>196</v>
      </c>
      <c r="D126" s="2">
        <v>45778</v>
      </c>
      <c r="E126">
        <v>1793.79</v>
      </c>
      <c r="F126" s="2">
        <v>45818</v>
      </c>
      <c r="G126" s="2">
        <v>45778</v>
      </c>
      <c r="H126" s="2">
        <v>45869</v>
      </c>
      <c r="I126">
        <v>597.92999999999995</v>
      </c>
      <c r="J126">
        <v>3</v>
      </c>
      <c r="K126">
        <v>17</v>
      </c>
      <c r="L126">
        <v>0.03</v>
      </c>
      <c r="M126" t="s">
        <v>201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-53.813699999999997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3">
        <v>0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</row>
    <row r="127" spans="1:109" x14ac:dyDescent="0.25">
      <c r="A127">
        <v>23</v>
      </c>
      <c r="B127" t="s">
        <v>119</v>
      </c>
      <c r="C127" t="s">
        <v>196</v>
      </c>
      <c r="D127" s="2">
        <v>45870</v>
      </c>
      <c r="E127">
        <v>1649.01</v>
      </c>
      <c r="F127" s="2">
        <v>45910</v>
      </c>
      <c r="G127" s="2">
        <v>45870</v>
      </c>
      <c r="H127" s="2">
        <v>45961</v>
      </c>
      <c r="I127">
        <v>549.66999999999996</v>
      </c>
      <c r="J127">
        <v>3</v>
      </c>
      <c r="K127">
        <v>18</v>
      </c>
      <c r="L127">
        <v>0.03</v>
      </c>
      <c r="M127" t="s">
        <v>201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0</v>
      </c>
      <c r="CE127" s="3">
        <v>0</v>
      </c>
      <c r="CF127" s="3">
        <v>0</v>
      </c>
      <c r="CG127" s="3">
        <v>0</v>
      </c>
      <c r="CH127" s="3">
        <v>0</v>
      </c>
      <c r="CI127" s="3">
        <v>0</v>
      </c>
      <c r="CJ127" s="3">
        <v>0</v>
      </c>
      <c r="CK127" s="3">
        <v>0</v>
      </c>
      <c r="CL127" s="3">
        <v>0</v>
      </c>
      <c r="CM127" s="3">
        <v>0</v>
      </c>
      <c r="CN127" s="3">
        <v>0</v>
      </c>
      <c r="CO127" s="3">
        <v>0</v>
      </c>
      <c r="CP127" s="3">
        <v>-49.470299999999988</v>
      </c>
      <c r="CQ127" s="3">
        <v>0</v>
      </c>
      <c r="CR127" s="3">
        <v>0</v>
      </c>
      <c r="CS127" s="3">
        <v>0</v>
      </c>
      <c r="CT127" s="3">
        <v>0</v>
      </c>
      <c r="CU127" s="3">
        <v>0</v>
      </c>
      <c r="CV127" s="3">
        <v>0</v>
      </c>
      <c r="CW127" s="3">
        <v>0</v>
      </c>
      <c r="CX127" s="3">
        <v>0</v>
      </c>
      <c r="CY127" s="3">
        <v>0</v>
      </c>
      <c r="CZ127" s="3">
        <v>0</v>
      </c>
      <c r="DA127" s="3">
        <v>0</v>
      </c>
      <c r="DB127" s="3">
        <v>0</v>
      </c>
      <c r="DC127" s="3">
        <v>0</v>
      </c>
      <c r="DD127" s="3">
        <v>0</v>
      </c>
      <c r="DE127" s="3">
        <v>0</v>
      </c>
    </row>
    <row r="128" spans="1:109" x14ac:dyDescent="0.25">
      <c r="A128">
        <v>23</v>
      </c>
      <c r="B128" t="s">
        <v>119</v>
      </c>
      <c r="C128" t="s">
        <v>196</v>
      </c>
      <c r="D128" s="2">
        <v>45962</v>
      </c>
      <c r="E128">
        <v>1515.93</v>
      </c>
      <c r="F128" s="2">
        <v>46002</v>
      </c>
      <c r="G128" s="2">
        <v>45962</v>
      </c>
      <c r="H128" s="2">
        <v>46053</v>
      </c>
      <c r="I128">
        <v>505.31</v>
      </c>
      <c r="J128">
        <v>3</v>
      </c>
      <c r="K128">
        <v>19</v>
      </c>
      <c r="L128">
        <v>0.03</v>
      </c>
      <c r="M128" t="s">
        <v>201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-45.477899999999998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0</v>
      </c>
      <c r="DC128" s="3">
        <v>0</v>
      </c>
      <c r="DD128" s="3">
        <v>0</v>
      </c>
      <c r="DE128" s="3">
        <v>0</v>
      </c>
    </row>
    <row r="129" spans="1:109" x14ac:dyDescent="0.25">
      <c r="A129">
        <v>23</v>
      </c>
      <c r="B129" t="s">
        <v>119</v>
      </c>
      <c r="C129" t="s">
        <v>196</v>
      </c>
      <c r="D129" s="2">
        <v>46054</v>
      </c>
      <c r="E129">
        <v>1393.58</v>
      </c>
      <c r="F129" s="2">
        <v>46094</v>
      </c>
      <c r="G129" s="2">
        <v>46054</v>
      </c>
      <c r="H129" s="2">
        <v>46142</v>
      </c>
      <c r="I129">
        <v>464.53</v>
      </c>
      <c r="J129">
        <v>3</v>
      </c>
      <c r="K129">
        <v>20</v>
      </c>
      <c r="L129">
        <v>0.03</v>
      </c>
      <c r="M129" t="s">
        <v>201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</v>
      </c>
      <c r="CE129" s="3">
        <v>0</v>
      </c>
      <c r="CF129" s="3">
        <v>0</v>
      </c>
      <c r="CG129" s="3">
        <v>0</v>
      </c>
      <c r="CH129" s="3">
        <v>0</v>
      </c>
      <c r="CI129" s="3">
        <v>0</v>
      </c>
      <c r="CJ129" s="3">
        <v>0</v>
      </c>
      <c r="CK129" s="3">
        <v>0</v>
      </c>
      <c r="CL129" s="3">
        <v>0</v>
      </c>
      <c r="CM129" s="3">
        <v>0</v>
      </c>
      <c r="CN129" s="3">
        <v>0</v>
      </c>
      <c r="CO129" s="3">
        <v>0</v>
      </c>
      <c r="CP129" s="3">
        <v>0</v>
      </c>
      <c r="CQ129" s="3">
        <v>0</v>
      </c>
      <c r="CR129" s="3">
        <v>0</v>
      </c>
      <c r="CS129" s="3">
        <v>0</v>
      </c>
      <c r="CT129" s="3">
        <v>0</v>
      </c>
      <c r="CU129" s="3">
        <v>0</v>
      </c>
      <c r="CV129" s="3">
        <v>-41.807399999999987</v>
      </c>
      <c r="CW129" s="3">
        <v>0</v>
      </c>
      <c r="CX129" s="3">
        <v>0</v>
      </c>
      <c r="CY129" s="3">
        <v>0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</row>
    <row r="130" spans="1:109" x14ac:dyDescent="0.25">
      <c r="A130">
        <v>23</v>
      </c>
      <c r="B130" t="s">
        <v>119</v>
      </c>
      <c r="C130" t="s">
        <v>196</v>
      </c>
      <c r="D130" s="2">
        <v>46143</v>
      </c>
      <c r="E130">
        <v>1281.0999999999999</v>
      </c>
      <c r="F130" s="2">
        <v>46183</v>
      </c>
      <c r="G130" s="2">
        <v>46143</v>
      </c>
      <c r="H130" s="2">
        <v>46234</v>
      </c>
      <c r="I130">
        <v>427.03</v>
      </c>
      <c r="J130">
        <v>3</v>
      </c>
      <c r="K130">
        <v>21</v>
      </c>
      <c r="L130">
        <v>0.03</v>
      </c>
      <c r="M130" t="s">
        <v>201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-38.432999999999993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</row>
    <row r="131" spans="1:109" x14ac:dyDescent="0.25">
      <c r="A131">
        <v>23</v>
      </c>
      <c r="B131" t="s">
        <v>119</v>
      </c>
      <c r="C131" t="s">
        <v>196</v>
      </c>
      <c r="D131" s="2">
        <v>46235</v>
      </c>
      <c r="E131">
        <v>1177.71</v>
      </c>
      <c r="F131" s="2">
        <v>46275</v>
      </c>
      <c r="G131" s="2">
        <v>46235</v>
      </c>
      <c r="H131" s="2">
        <v>46326</v>
      </c>
      <c r="I131">
        <v>392.57</v>
      </c>
      <c r="J131">
        <v>3</v>
      </c>
      <c r="K131">
        <v>22</v>
      </c>
      <c r="L131">
        <v>0.03</v>
      </c>
      <c r="M131" t="s">
        <v>201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</v>
      </c>
      <c r="CB131" s="3">
        <v>0</v>
      </c>
      <c r="CC131" s="3">
        <v>0</v>
      </c>
      <c r="CD131" s="3">
        <v>0</v>
      </c>
      <c r="CE131" s="3">
        <v>0</v>
      </c>
      <c r="CF131" s="3">
        <v>0</v>
      </c>
      <c r="CG131" s="3">
        <v>0</v>
      </c>
      <c r="CH131" s="3">
        <v>0</v>
      </c>
      <c r="CI131" s="3">
        <v>0</v>
      </c>
      <c r="CJ131" s="3">
        <v>0</v>
      </c>
      <c r="CK131" s="3">
        <v>0</v>
      </c>
      <c r="CL131" s="3">
        <v>0</v>
      </c>
      <c r="CM131" s="3">
        <v>0</v>
      </c>
      <c r="CN131" s="3">
        <v>0</v>
      </c>
      <c r="CO131" s="3">
        <v>0</v>
      </c>
      <c r="CP131" s="3">
        <v>0</v>
      </c>
      <c r="CQ131" s="3">
        <v>0</v>
      </c>
      <c r="CR131" s="3">
        <v>0</v>
      </c>
      <c r="CS131" s="3">
        <v>0</v>
      </c>
      <c r="CT131" s="3">
        <v>0</v>
      </c>
      <c r="CU131" s="3">
        <v>0</v>
      </c>
      <c r="CV131" s="3">
        <v>0</v>
      </c>
      <c r="CW131" s="3">
        <v>0</v>
      </c>
      <c r="CX131" s="3">
        <v>0</v>
      </c>
      <c r="CY131" s="3">
        <v>0</v>
      </c>
      <c r="CZ131" s="3">
        <v>0</v>
      </c>
      <c r="DA131" s="3">
        <v>0</v>
      </c>
      <c r="DB131" s="3">
        <v>-35.331299999999999</v>
      </c>
      <c r="DC131" s="3">
        <v>0</v>
      </c>
      <c r="DD131" s="3">
        <v>0</v>
      </c>
      <c r="DE131" s="3">
        <v>0</v>
      </c>
    </row>
    <row r="132" spans="1:109" x14ac:dyDescent="0.25">
      <c r="A132">
        <v>23</v>
      </c>
      <c r="B132" t="s">
        <v>119</v>
      </c>
      <c r="C132" t="s">
        <v>196</v>
      </c>
      <c r="D132" s="2">
        <v>46327</v>
      </c>
      <c r="E132">
        <v>1082.6600000000001</v>
      </c>
      <c r="F132" s="2">
        <v>46367</v>
      </c>
      <c r="G132" s="2">
        <v>46327</v>
      </c>
      <c r="H132" s="2">
        <v>46418</v>
      </c>
      <c r="I132">
        <v>360.89</v>
      </c>
      <c r="J132">
        <v>3</v>
      </c>
      <c r="K132">
        <v>23</v>
      </c>
      <c r="L132">
        <v>0.03</v>
      </c>
      <c r="M132" t="s">
        <v>201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3">
        <v>0</v>
      </c>
      <c r="CZ132" s="3">
        <v>0</v>
      </c>
      <c r="DA132" s="3">
        <v>0</v>
      </c>
      <c r="DB132" s="3">
        <v>0</v>
      </c>
      <c r="DC132" s="3">
        <v>0</v>
      </c>
      <c r="DD132" s="3">
        <v>0</v>
      </c>
      <c r="DE132" s="3">
        <v>-32.479799999999997</v>
      </c>
    </row>
    <row r="133" spans="1:109" x14ac:dyDescent="0.25">
      <c r="A133">
        <v>23</v>
      </c>
      <c r="B133" t="s">
        <v>119</v>
      </c>
      <c r="C133" t="s">
        <v>196</v>
      </c>
      <c r="D133" s="2">
        <v>46419</v>
      </c>
      <c r="E133">
        <v>995.28</v>
      </c>
      <c r="F133" s="2">
        <v>46459</v>
      </c>
      <c r="G133" s="2">
        <v>46419</v>
      </c>
      <c r="H133" s="2">
        <v>46507</v>
      </c>
      <c r="I133">
        <v>331.76</v>
      </c>
      <c r="J133">
        <v>3</v>
      </c>
      <c r="K133">
        <v>24</v>
      </c>
      <c r="L133">
        <v>0.03</v>
      </c>
      <c r="M133" t="s">
        <v>201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0</v>
      </c>
      <c r="CE133" s="3">
        <v>0</v>
      </c>
      <c r="CF133" s="3">
        <v>0</v>
      </c>
      <c r="CG133" s="3">
        <v>0</v>
      </c>
      <c r="CH133" s="3">
        <v>0</v>
      </c>
      <c r="CI133" s="3">
        <v>0</v>
      </c>
      <c r="CJ133" s="3">
        <v>0</v>
      </c>
      <c r="CK133" s="3">
        <v>0</v>
      </c>
      <c r="CL133" s="3">
        <v>0</v>
      </c>
      <c r="CM133" s="3">
        <v>0</v>
      </c>
      <c r="CN133" s="3">
        <v>0</v>
      </c>
      <c r="CO133" s="3">
        <v>0</v>
      </c>
      <c r="CP133" s="3">
        <v>0</v>
      </c>
      <c r="CQ133" s="3">
        <v>0</v>
      </c>
      <c r="CR133" s="3">
        <v>0</v>
      </c>
      <c r="CS133" s="3">
        <v>0</v>
      </c>
      <c r="CT133" s="3">
        <v>0</v>
      </c>
      <c r="CU133" s="3">
        <v>0</v>
      </c>
      <c r="CV133" s="3">
        <v>0</v>
      </c>
      <c r="CW133" s="3">
        <v>0</v>
      </c>
      <c r="CX133" s="3">
        <v>0</v>
      </c>
      <c r="CY133" s="3">
        <v>0</v>
      </c>
      <c r="CZ133" s="3">
        <v>0</v>
      </c>
      <c r="DA133" s="3">
        <v>0</v>
      </c>
      <c r="DB133" s="3">
        <v>0</v>
      </c>
      <c r="DC133" s="3">
        <v>0</v>
      </c>
      <c r="DD133" s="3">
        <v>0</v>
      </c>
      <c r="DE133" s="3">
        <v>0</v>
      </c>
    </row>
    <row r="134" spans="1:109" x14ac:dyDescent="0.25">
      <c r="A134">
        <v>24</v>
      </c>
      <c r="B134" t="s">
        <v>120</v>
      </c>
      <c r="C134" t="s">
        <v>197</v>
      </c>
      <c r="D134" s="2">
        <v>43983</v>
      </c>
      <c r="E134">
        <v>14000</v>
      </c>
      <c r="F134" s="2">
        <v>44023</v>
      </c>
      <c r="G134" s="2">
        <v>43983</v>
      </c>
      <c r="H134" s="2">
        <v>44347</v>
      </c>
      <c r="I134">
        <v>1166.67</v>
      </c>
      <c r="J134">
        <v>12</v>
      </c>
      <c r="K134">
        <v>0</v>
      </c>
      <c r="L134">
        <v>0.05</v>
      </c>
      <c r="M134" t="s">
        <v>201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0</v>
      </c>
      <c r="DC134" s="3">
        <v>0</v>
      </c>
      <c r="DD134" s="3">
        <v>0</v>
      </c>
      <c r="DE134" s="3">
        <v>0</v>
      </c>
    </row>
    <row r="135" spans="1:109" x14ac:dyDescent="0.25">
      <c r="A135">
        <v>24</v>
      </c>
      <c r="B135" t="s">
        <v>120</v>
      </c>
      <c r="C135" t="s">
        <v>197</v>
      </c>
      <c r="D135" s="2">
        <v>44348</v>
      </c>
      <c r="E135">
        <v>13392.34</v>
      </c>
      <c r="F135" s="2">
        <v>44388</v>
      </c>
      <c r="G135" s="2">
        <v>44348</v>
      </c>
      <c r="H135" s="2">
        <v>44712</v>
      </c>
      <c r="I135">
        <v>1116.03</v>
      </c>
      <c r="J135">
        <v>12</v>
      </c>
      <c r="K135">
        <v>1</v>
      </c>
      <c r="L135">
        <v>0.03</v>
      </c>
      <c r="M135" t="s">
        <v>201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-401.77019999999999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</row>
    <row r="136" spans="1:109" x14ac:dyDescent="0.25">
      <c r="A136">
        <v>24</v>
      </c>
      <c r="B136" t="s">
        <v>120</v>
      </c>
      <c r="C136" t="s">
        <v>197</v>
      </c>
      <c r="D136" s="2">
        <v>44713</v>
      </c>
      <c r="E136">
        <v>12811.06</v>
      </c>
      <c r="F136" s="2">
        <v>44753</v>
      </c>
      <c r="G136" s="2">
        <v>44713</v>
      </c>
      <c r="H136" s="2">
        <v>45077</v>
      </c>
      <c r="I136">
        <v>1067.5899999999999</v>
      </c>
      <c r="J136">
        <v>12</v>
      </c>
      <c r="K136">
        <v>2</v>
      </c>
      <c r="L136">
        <v>0.03</v>
      </c>
      <c r="M136" t="s">
        <v>201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-384.33179999999999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3">
        <v>0</v>
      </c>
      <c r="CZ136" s="3">
        <v>0</v>
      </c>
      <c r="DA136" s="3">
        <v>0</v>
      </c>
      <c r="DB136" s="3">
        <v>0</v>
      </c>
      <c r="DC136" s="3">
        <v>0</v>
      </c>
      <c r="DD136" s="3">
        <v>0</v>
      </c>
      <c r="DE136" s="3">
        <v>0</v>
      </c>
    </row>
    <row r="137" spans="1:109" x14ac:dyDescent="0.25">
      <c r="A137">
        <v>24</v>
      </c>
      <c r="B137" t="s">
        <v>120</v>
      </c>
      <c r="C137" t="s">
        <v>197</v>
      </c>
      <c r="D137" s="2">
        <v>45078</v>
      </c>
      <c r="E137">
        <v>12255</v>
      </c>
      <c r="F137" s="2">
        <v>45118</v>
      </c>
      <c r="G137" s="2">
        <v>45078</v>
      </c>
      <c r="H137" s="2">
        <v>45443</v>
      </c>
      <c r="I137">
        <v>1021.25</v>
      </c>
      <c r="J137">
        <v>12</v>
      </c>
      <c r="K137">
        <v>3</v>
      </c>
      <c r="L137">
        <v>0.03</v>
      </c>
      <c r="M137" t="s">
        <v>201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-367.65</v>
      </c>
      <c r="BQ137" s="3">
        <v>0</v>
      </c>
      <c r="BR137" s="3">
        <v>0</v>
      </c>
      <c r="BS137" s="3">
        <v>0</v>
      </c>
      <c r="BT137" s="3">
        <v>0</v>
      </c>
      <c r="BU137" s="3">
        <v>0</v>
      </c>
      <c r="BV137" s="3">
        <v>0</v>
      </c>
      <c r="BW137" s="3">
        <v>0</v>
      </c>
      <c r="BX137" s="3">
        <v>0</v>
      </c>
      <c r="BY137" s="3">
        <v>0</v>
      </c>
      <c r="BZ137" s="3">
        <v>0</v>
      </c>
      <c r="CA137" s="3">
        <v>0</v>
      </c>
      <c r="CB137" s="3">
        <v>0</v>
      </c>
      <c r="CC137" s="3">
        <v>0</v>
      </c>
      <c r="CD137" s="3">
        <v>0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0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0</v>
      </c>
      <c r="DC137" s="3">
        <v>0</v>
      </c>
      <c r="DD137" s="3">
        <v>0</v>
      </c>
      <c r="DE137" s="3">
        <v>0</v>
      </c>
    </row>
    <row r="138" spans="1:109" x14ac:dyDescent="0.25">
      <c r="A138">
        <v>24</v>
      </c>
      <c r="B138" t="s">
        <v>120</v>
      </c>
      <c r="C138" t="s">
        <v>197</v>
      </c>
      <c r="D138" s="2">
        <v>45444</v>
      </c>
      <c r="E138">
        <v>11723.08</v>
      </c>
      <c r="F138" s="2">
        <v>45484</v>
      </c>
      <c r="G138" s="2">
        <v>45444</v>
      </c>
      <c r="H138" s="2">
        <v>45808</v>
      </c>
      <c r="I138">
        <v>976.92</v>
      </c>
      <c r="J138">
        <v>12</v>
      </c>
      <c r="K138">
        <v>4</v>
      </c>
      <c r="L138">
        <v>0.03</v>
      </c>
      <c r="M138" t="s">
        <v>201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-351.69240000000002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3">
        <v>0</v>
      </c>
      <c r="CZ138" s="3">
        <v>0</v>
      </c>
      <c r="DA138" s="3">
        <v>0</v>
      </c>
      <c r="DB138" s="3">
        <v>0</v>
      </c>
      <c r="DC138" s="3">
        <v>0</v>
      </c>
      <c r="DD138" s="3">
        <v>0</v>
      </c>
      <c r="DE138" s="3">
        <v>0</v>
      </c>
    </row>
    <row r="139" spans="1:109" x14ac:dyDescent="0.25">
      <c r="A139">
        <v>24</v>
      </c>
      <c r="B139" t="s">
        <v>120</v>
      </c>
      <c r="C139" t="s">
        <v>197</v>
      </c>
      <c r="D139" s="2">
        <v>45809</v>
      </c>
      <c r="E139">
        <v>11214.25</v>
      </c>
      <c r="F139" s="2">
        <v>45849</v>
      </c>
      <c r="G139" s="2">
        <v>45809</v>
      </c>
      <c r="H139" s="2">
        <v>46173</v>
      </c>
      <c r="I139">
        <v>934.52</v>
      </c>
      <c r="J139">
        <v>12</v>
      </c>
      <c r="K139">
        <v>5</v>
      </c>
      <c r="L139">
        <v>0.03</v>
      </c>
      <c r="M139" t="s">
        <v>201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-336.42750000000001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3">
        <v>0</v>
      </c>
      <c r="CZ139" s="3">
        <v>0</v>
      </c>
      <c r="DA139" s="3">
        <v>0</v>
      </c>
      <c r="DB139" s="3">
        <v>0</v>
      </c>
      <c r="DC139" s="3">
        <v>0</v>
      </c>
      <c r="DD139" s="3">
        <v>0</v>
      </c>
      <c r="DE139" s="3">
        <v>0</v>
      </c>
    </row>
    <row r="140" spans="1:109" x14ac:dyDescent="0.25">
      <c r="A140">
        <v>24</v>
      </c>
      <c r="B140" t="s">
        <v>120</v>
      </c>
      <c r="C140" t="s">
        <v>197</v>
      </c>
      <c r="D140" s="2">
        <v>46174</v>
      </c>
      <c r="E140">
        <v>10727.5</v>
      </c>
      <c r="F140" s="2">
        <v>46214</v>
      </c>
      <c r="G140" s="2">
        <v>46174</v>
      </c>
      <c r="H140" s="2">
        <v>46538</v>
      </c>
      <c r="I140">
        <v>893.96</v>
      </c>
      <c r="J140">
        <v>12</v>
      </c>
      <c r="K140">
        <v>6</v>
      </c>
      <c r="L140">
        <v>0.03</v>
      </c>
      <c r="M140" t="s">
        <v>201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-321.82499999999999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</row>
    <row r="141" spans="1:109" x14ac:dyDescent="0.25">
      <c r="A141">
        <v>26</v>
      </c>
      <c r="B141" t="s">
        <v>121</v>
      </c>
      <c r="C141" t="s">
        <v>200</v>
      </c>
      <c r="D141" s="2">
        <v>43983</v>
      </c>
      <c r="E141">
        <v>40000</v>
      </c>
      <c r="F141" s="2">
        <v>44023</v>
      </c>
      <c r="G141" s="2">
        <v>43983</v>
      </c>
      <c r="H141" s="2">
        <v>44347</v>
      </c>
      <c r="I141">
        <v>3333.33</v>
      </c>
      <c r="J141">
        <v>12</v>
      </c>
      <c r="K141">
        <v>0</v>
      </c>
      <c r="L141">
        <v>0.05</v>
      </c>
      <c r="M141" t="s">
        <v>201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3">
        <v>0</v>
      </c>
      <c r="CZ141" s="3">
        <v>0</v>
      </c>
      <c r="DA141" s="3">
        <v>0</v>
      </c>
      <c r="DB141" s="3">
        <v>0</v>
      </c>
      <c r="DC141" s="3">
        <v>0</v>
      </c>
      <c r="DD141" s="3">
        <v>0</v>
      </c>
      <c r="DE141" s="3">
        <v>0</v>
      </c>
    </row>
    <row r="142" spans="1:109" x14ac:dyDescent="0.25">
      <c r="A142">
        <v>26</v>
      </c>
      <c r="B142" t="s">
        <v>121</v>
      </c>
      <c r="C142" t="s">
        <v>200</v>
      </c>
      <c r="D142" s="2">
        <v>44348</v>
      </c>
      <c r="E142">
        <v>35636.36</v>
      </c>
      <c r="F142" s="2">
        <v>44388</v>
      </c>
      <c r="G142" s="2">
        <v>44348</v>
      </c>
      <c r="H142" s="2">
        <v>44712</v>
      </c>
      <c r="I142">
        <v>2969.7</v>
      </c>
      <c r="J142">
        <v>12</v>
      </c>
      <c r="K142">
        <v>1</v>
      </c>
      <c r="L142">
        <v>0.03</v>
      </c>
      <c r="M142" t="s">
        <v>201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-1069.0907999999999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3">
        <v>0</v>
      </c>
      <c r="CZ142" s="3">
        <v>0</v>
      </c>
      <c r="DA142" s="3">
        <v>0</v>
      </c>
      <c r="DB142" s="3">
        <v>0</v>
      </c>
      <c r="DC142" s="3">
        <v>0</v>
      </c>
      <c r="DD142" s="3">
        <v>0</v>
      </c>
      <c r="DE142" s="3">
        <v>0</v>
      </c>
    </row>
    <row r="143" spans="1:109" x14ac:dyDescent="0.25">
      <c r="A143">
        <v>26</v>
      </c>
      <c r="B143" t="s">
        <v>121</v>
      </c>
      <c r="C143" t="s">
        <v>200</v>
      </c>
      <c r="D143" s="2">
        <v>44713</v>
      </c>
      <c r="E143">
        <v>31748.76</v>
      </c>
      <c r="F143" s="2">
        <v>44753</v>
      </c>
      <c r="G143" s="2">
        <v>44713</v>
      </c>
      <c r="H143" s="2">
        <v>45077</v>
      </c>
      <c r="I143">
        <v>2645.73</v>
      </c>
      <c r="J143">
        <v>12</v>
      </c>
      <c r="K143">
        <v>2</v>
      </c>
      <c r="L143">
        <v>0.03</v>
      </c>
      <c r="M143" t="s">
        <v>201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-952.4627999999999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</row>
    <row r="144" spans="1:109" x14ac:dyDescent="0.25">
      <c r="A144">
        <v>26</v>
      </c>
      <c r="B144" t="s">
        <v>121</v>
      </c>
      <c r="C144" t="s">
        <v>200</v>
      </c>
      <c r="D144" s="2">
        <v>45078</v>
      </c>
      <c r="E144">
        <v>28285.26</v>
      </c>
      <c r="F144" s="2">
        <v>45118</v>
      </c>
      <c r="G144" s="2">
        <v>45078</v>
      </c>
      <c r="H144" s="2">
        <v>45443</v>
      </c>
      <c r="I144">
        <v>2357.1</v>
      </c>
      <c r="J144">
        <v>12</v>
      </c>
      <c r="K144">
        <v>3</v>
      </c>
      <c r="L144">
        <v>0.03</v>
      </c>
      <c r="M144" t="s">
        <v>201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-848.55779999999993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3">
        <v>0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</row>
    <row r="145" spans="1:109" x14ac:dyDescent="0.25">
      <c r="A145">
        <v>26</v>
      </c>
      <c r="B145" t="s">
        <v>121</v>
      </c>
      <c r="C145" t="s">
        <v>200</v>
      </c>
      <c r="D145" s="2">
        <v>45444</v>
      </c>
      <c r="E145">
        <v>25199.59</v>
      </c>
      <c r="F145" s="2">
        <v>45484</v>
      </c>
      <c r="G145" s="2">
        <v>45444</v>
      </c>
      <c r="H145" s="2">
        <v>45808</v>
      </c>
      <c r="I145">
        <v>2099.9699999999998</v>
      </c>
      <c r="J145">
        <v>12</v>
      </c>
      <c r="K145">
        <v>4</v>
      </c>
      <c r="L145">
        <v>0.03</v>
      </c>
      <c r="M145" t="s">
        <v>201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-755.98770000000002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</row>
    <row r="146" spans="1:109" x14ac:dyDescent="0.25">
      <c r="A146">
        <v>26</v>
      </c>
      <c r="B146" t="s">
        <v>121</v>
      </c>
      <c r="C146" t="s">
        <v>200</v>
      </c>
      <c r="D146" s="2">
        <v>45809</v>
      </c>
      <c r="E146">
        <v>22450.55</v>
      </c>
      <c r="F146" s="2">
        <v>45849</v>
      </c>
      <c r="G146" s="2">
        <v>45809</v>
      </c>
      <c r="H146" s="2">
        <v>46173</v>
      </c>
      <c r="I146">
        <v>1870.88</v>
      </c>
      <c r="J146">
        <v>12</v>
      </c>
      <c r="K146">
        <v>5</v>
      </c>
      <c r="L146">
        <v>0.03</v>
      </c>
      <c r="M146" t="s">
        <v>201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-673.51649999999995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0</v>
      </c>
      <c r="DC146" s="3">
        <v>0</v>
      </c>
      <c r="DD146" s="3">
        <v>0</v>
      </c>
      <c r="DE146" s="3">
        <v>0</v>
      </c>
    </row>
    <row r="147" spans="1:109" x14ac:dyDescent="0.25">
      <c r="A147">
        <v>26</v>
      </c>
      <c r="B147" t="s">
        <v>121</v>
      </c>
      <c r="C147" t="s">
        <v>200</v>
      </c>
      <c r="D147" s="2">
        <v>46174</v>
      </c>
      <c r="E147">
        <v>20001.400000000001</v>
      </c>
      <c r="F147" s="2">
        <v>46214</v>
      </c>
      <c r="G147" s="2">
        <v>46174</v>
      </c>
      <c r="H147" s="2">
        <v>46538</v>
      </c>
      <c r="I147">
        <v>1666.78</v>
      </c>
      <c r="J147">
        <v>12</v>
      </c>
      <c r="K147">
        <v>6</v>
      </c>
      <c r="L147">
        <v>0.03</v>
      </c>
      <c r="M147" t="s">
        <v>201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3">
        <v>0</v>
      </c>
      <c r="CB147" s="3">
        <v>0</v>
      </c>
      <c r="CC147" s="3">
        <v>0</v>
      </c>
      <c r="CD147" s="3">
        <v>0</v>
      </c>
      <c r="CE147" s="3">
        <v>0</v>
      </c>
      <c r="CF147" s="3">
        <v>0</v>
      </c>
      <c r="CG147" s="3">
        <v>0</v>
      </c>
      <c r="CH147" s="3">
        <v>0</v>
      </c>
      <c r="CI147" s="3">
        <v>0</v>
      </c>
      <c r="CJ147" s="3">
        <v>0</v>
      </c>
      <c r="CK147" s="3">
        <v>0</v>
      </c>
      <c r="CL147" s="3">
        <v>0</v>
      </c>
      <c r="CM147" s="3">
        <v>0</v>
      </c>
      <c r="CN147" s="3">
        <v>0</v>
      </c>
      <c r="CO147" s="3">
        <v>0</v>
      </c>
      <c r="CP147" s="3">
        <v>0</v>
      </c>
      <c r="CQ147" s="3">
        <v>0</v>
      </c>
      <c r="CR147" s="3">
        <v>0</v>
      </c>
      <c r="CS147" s="3">
        <v>0</v>
      </c>
      <c r="CT147" s="3">
        <v>0</v>
      </c>
      <c r="CU147" s="3">
        <v>0</v>
      </c>
      <c r="CV147" s="3">
        <v>0</v>
      </c>
      <c r="CW147" s="3">
        <v>0</v>
      </c>
      <c r="CX147" s="3">
        <v>0</v>
      </c>
      <c r="CY147" s="3">
        <v>0</v>
      </c>
      <c r="CZ147" s="3">
        <v>-600.04200000000003</v>
      </c>
      <c r="DA147" s="3">
        <v>0</v>
      </c>
      <c r="DB147" s="3">
        <v>0</v>
      </c>
      <c r="DC147" s="3">
        <v>0</v>
      </c>
      <c r="DD147" s="3">
        <v>0</v>
      </c>
      <c r="DE147" s="3">
        <v>0</v>
      </c>
    </row>
    <row r="148" spans="1:109" x14ac:dyDescent="0.25">
      <c r="A148">
        <v>27</v>
      </c>
      <c r="B148" t="s">
        <v>122</v>
      </c>
      <c r="C148" t="s">
        <v>197</v>
      </c>
      <c r="D148" s="2">
        <v>43983</v>
      </c>
      <c r="E148">
        <v>30000</v>
      </c>
      <c r="F148" s="2">
        <v>44023</v>
      </c>
      <c r="G148" s="2">
        <v>43983</v>
      </c>
      <c r="H148" s="2">
        <v>44347</v>
      </c>
      <c r="I148">
        <v>2500</v>
      </c>
      <c r="J148">
        <v>12</v>
      </c>
      <c r="K148">
        <v>0</v>
      </c>
      <c r="L148">
        <v>0.05</v>
      </c>
      <c r="M148" t="s">
        <v>201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 s="3">
        <v>0</v>
      </c>
      <c r="CI148" s="3">
        <v>0</v>
      </c>
      <c r="CJ148" s="3">
        <v>0</v>
      </c>
      <c r="CK148" s="3">
        <v>0</v>
      </c>
      <c r="CL148" s="3">
        <v>0</v>
      </c>
      <c r="CM148" s="3">
        <v>0</v>
      </c>
      <c r="CN148" s="3">
        <v>0</v>
      </c>
      <c r="CO148" s="3">
        <v>0</v>
      </c>
      <c r="CP148" s="3">
        <v>0</v>
      </c>
      <c r="CQ148" s="3">
        <v>0</v>
      </c>
      <c r="CR148" s="3">
        <v>0</v>
      </c>
      <c r="CS148" s="3">
        <v>0</v>
      </c>
      <c r="CT148" s="3">
        <v>0</v>
      </c>
      <c r="CU148" s="3">
        <v>0</v>
      </c>
      <c r="CV148" s="3">
        <v>0</v>
      </c>
      <c r="CW148" s="3">
        <v>0</v>
      </c>
      <c r="CX148" s="3">
        <v>0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</row>
    <row r="149" spans="1:109" x14ac:dyDescent="0.25">
      <c r="A149">
        <v>27</v>
      </c>
      <c r="B149" t="s">
        <v>122</v>
      </c>
      <c r="C149" t="s">
        <v>197</v>
      </c>
      <c r="D149" s="2">
        <v>44348</v>
      </c>
      <c r="E149">
        <v>28697.87</v>
      </c>
      <c r="F149" s="2">
        <v>44388</v>
      </c>
      <c r="G149" s="2">
        <v>44348</v>
      </c>
      <c r="H149" s="2">
        <v>44712</v>
      </c>
      <c r="I149">
        <v>2391.4899999999998</v>
      </c>
      <c r="J149">
        <v>12</v>
      </c>
      <c r="K149">
        <v>1</v>
      </c>
      <c r="L149">
        <v>0.03</v>
      </c>
      <c r="M149" t="s">
        <v>201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-860.9360999999999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</row>
    <row r="150" spans="1:109" x14ac:dyDescent="0.25">
      <c r="A150">
        <v>27</v>
      </c>
      <c r="B150" t="s">
        <v>122</v>
      </c>
      <c r="C150" t="s">
        <v>197</v>
      </c>
      <c r="D150" s="2">
        <v>44713</v>
      </c>
      <c r="E150">
        <v>27452.26</v>
      </c>
      <c r="F150" s="2">
        <v>44753</v>
      </c>
      <c r="G150" s="2">
        <v>44713</v>
      </c>
      <c r="H150" s="2">
        <v>45077</v>
      </c>
      <c r="I150">
        <v>2287.69</v>
      </c>
      <c r="J150">
        <v>12</v>
      </c>
      <c r="K150">
        <v>2</v>
      </c>
      <c r="L150">
        <v>0.03</v>
      </c>
      <c r="M150" t="s">
        <v>201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-823.56779999999992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3">
        <v>0</v>
      </c>
      <c r="CZ150" s="3">
        <v>0</v>
      </c>
      <c r="DA150" s="3">
        <v>0</v>
      </c>
      <c r="DB150" s="3">
        <v>0</v>
      </c>
      <c r="DC150" s="3">
        <v>0</v>
      </c>
      <c r="DD150" s="3">
        <v>0</v>
      </c>
      <c r="DE150" s="3">
        <v>0</v>
      </c>
    </row>
    <row r="151" spans="1:109" x14ac:dyDescent="0.25">
      <c r="A151">
        <v>27</v>
      </c>
      <c r="B151" t="s">
        <v>122</v>
      </c>
      <c r="C151" t="s">
        <v>197</v>
      </c>
      <c r="D151" s="2">
        <v>45078</v>
      </c>
      <c r="E151">
        <v>26260.720000000001</v>
      </c>
      <c r="F151" s="2">
        <v>45118</v>
      </c>
      <c r="G151" s="2">
        <v>45078</v>
      </c>
      <c r="H151" s="2">
        <v>45443</v>
      </c>
      <c r="I151">
        <v>2188.39</v>
      </c>
      <c r="J151">
        <v>12</v>
      </c>
      <c r="K151">
        <v>3</v>
      </c>
      <c r="L151">
        <v>0.03</v>
      </c>
      <c r="M151" t="s">
        <v>201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-787.82159999999999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3">
        <v>0</v>
      </c>
      <c r="CZ151" s="3">
        <v>0</v>
      </c>
      <c r="DA151" s="3">
        <v>0</v>
      </c>
      <c r="DB151" s="3">
        <v>0</v>
      </c>
      <c r="DC151" s="3">
        <v>0</v>
      </c>
      <c r="DD151" s="3">
        <v>0</v>
      </c>
      <c r="DE151" s="3">
        <v>0</v>
      </c>
    </row>
    <row r="152" spans="1:109" x14ac:dyDescent="0.25">
      <c r="A152">
        <v>27</v>
      </c>
      <c r="B152" t="s">
        <v>122</v>
      </c>
      <c r="C152" t="s">
        <v>197</v>
      </c>
      <c r="D152" s="2">
        <v>45444</v>
      </c>
      <c r="E152">
        <v>25120.89</v>
      </c>
      <c r="F152" s="2">
        <v>45484</v>
      </c>
      <c r="G152" s="2">
        <v>45444</v>
      </c>
      <c r="H152" s="2">
        <v>45808</v>
      </c>
      <c r="I152">
        <v>2093.41</v>
      </c>
      <c r="J152">
        <v>12</v>
      </c>
      <c r="K152">
        <v>4</v>
      </c>
      <c r="L152">
        <v>0.03</v>
      </c>
      <c r="M152" t="s">
        <v>201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-753.62669999999991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</row>
    <row r="153" spans="1:109" x14ac:dyDescent="0.25">
      <c r="A153">
        <v>27</v>
      </c>
      <c r="B153" t="s">
        <v>122</v>
      </c>
      <c r="C153" t="s">
        <v>197</v>
      </c>
      <c r="D153" s="2">
        <v>45809</v>
      </c>
      <c r="E153">
        <v>24030.54</v>
      </c>
      <c r="F153" s="2">
        <v>45849</v>
      </c>
      <c r="G153" s="2">
        <v>45809</v>
      </c>
      <c r="H153" s="2">
        <v>46173</v>
      </c>
      <c r="I153">
        <v>2002.54</v>
      </c>
      <c r="J153">
        <v>12</v>
      </c>
      <c r="K153">
        <v>5</v>
      </c>
      <c r="L153">
        <v>0.03</v>
      </c>
      <c r="M153" t="s">
        <v>201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-720.9162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</row>
    <row r="154" spans="1:109" x14ac:dyDescent="0.25">
      <c r="A154">
        <v>27</v>
      </c>
      <c r="B154" t="s">
        <v>122</v>
      </c>
      <c r="C154" t="s">
        <v>197</v>
      </c>
      <c r="D154" s="2">
        <v>46174</v>
      </c>
      <c r="E154">
        <v>22987.51</v>
      </c>
      <c r="F154" s="2">
        <v>46214</v>
      </c>
      <c r="G154" s="2">
        <v>46174</v>
      </c>
      <c r="H154" s="2">
        <v>46538</v>
      </c>
      <c r="I154">
        <v>1915.63</v>
      </c>
      <c r="J154">
        <v>12</v>
      </c>
      <c r="K154">
        <v>6</v>
      </c>
      <c r="L154">
        <v>0.03</v>
      </c>
      <c r="M154" t="s">
        <v>201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3">
        <v>0</v>
      </c>
      <c r="CZ154" s="3">
        <v>-689.62529999999992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</row>
    <row r="155" spans="1:109" x14ac:dyDescent="0.25">
      <c r="A155">
        <v>28</v>
      </c>
      <c r="B155" t="s">
        <v>123</v>
      </c>
      <c r="C155" t="s">
        <v>197</v>
      </c>
      <c r="D155" s="2">
        <v>43983</v>
      </c>
      <c r="E155">
        <v>30000</v>
      </c>
      <c r="F155" s="2">
        <v>44023</v>
      </c>
      <c r="G155" s="2">
        <v>43983</v>
      </c>
      <c r="H155" s="2">
        <v>44347</v>
      </c>
      <c r="I155">
        <v>2500</v>
      </c>
      <c r="J155">
        <v>12</v>
      </c>
      <c r="K155">
        <v>0</v>
      </c>
      <c r="L155">
        <v>0.05</v>
      </c>
      <c r="M155" t="s">
        <v>201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</row>
    <row r="156" spans="1:109" x14ac:dyDescent="0.25">
      <c r="A156">
        <v>28</v>
      </c>
      <c r="B156" t="s">
        <v>123</v>
      </c>
      <c r="C156" t="s">
        <v>197</v>
      </c>
      <c r="D156" s="2">
        <v>44348</v>
      </c>
      <c r="E156">
        <v>28697.87</v>
      </c>
      <c r="F156" s="2">
        <v>44388</v>
      </c>
      <c r="G156" s="2">
        <v>44348</v>
      </c>
      <c r="H156" s="2">
        <v>44712</v>
      </c>
      <c r="I156">
        <v>2391.4899999999998</v>
      </c>
      <c r="J156">
        <v>12</v>
      </c>
      <c r="K156">
        <v>1</v>
      </c>
      <c r="L156">
        <v>0.03</v>
      </c>
      <c r="M156" t="s">
        <v>201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-860.9360999999999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0</v>
      </c>
      <c r="CE156" s="3">
        <v>0</v>
      </c>
      <c r="CF156" s="3">
        <v>0</v>
      </c>
      <c r="CG156" s="3">
        <v>0</v>
      </c>
      <c r="CH156" s="3">
        <v>0</v>
      </c>
      <c r="CI156" s="3">
        <v>0</v>
      </c>
      <c r="CJ156" s="3">
        <v>0</v>
      </c>
      <c r="CK156" s="3">
        <v>0</v>
      </c>
      <c r="CL156" s="3">
        <v>0</v>
      </c>
      <c r="CM156" s="3">
        <v>0</v>
      </c>
      <c r="CN156" s="3">
        <v>0</v>
      </c>
      <c r="CO156" s="3">
        <v>0</v>
      </c>
      <c r="CP156" s="3">
        <v>0</v>
      </c>
      <c r="CQ156" s="3">
        <v>0</v>
      </c>
      <c r="CR156" s="3">
        <v>0</v>
      </c>
      <c r="CS156" s="3">
        <v>0</v>
      </c>
      <c r="CT156" s="3">
        <v>0</v>
      </c>
      <c r="CU156" s="3">
        <v>0</v>
      </c>
      <c r="CV156" s="3">
        <v>0</v>
      </c>
      <c r="CW156" s="3">
        <v>0</v>
      </c>
      <c r="CX156" s="3">
        <v>0</v>
      </c>
      <c r="CY156" s="3">
        <v>0</v>
      </c>
      <c r="CZ156" s="3">
        <v>0</v>
      </c>
      <c r="DA156" s="3">
        <v>0</v>
      </c>
      <c r="DB156" s="3">
        <v>0</v>
      </c>
      <c r="DC156" s="3">
        <v>0</v>
      </c>
      <c r="DD156" s="3">
        <v>0</v>
      </c>
      <c r="DE156" s="3">
        <v>0</v>
      </c>
    </row>
    <row r="157" spans="1:109" x14ac:dyDescent="0.25">
      <c r="A157">
        <v>28</v>
      </c>
      <c r="B157" t="s">
        <v>123</v>
      </c>
      <c r="C157" t="s">
        <v>197</v>
      </c>
      <c r="D157" s="2">
        <v>44713</v>
      </c>
      <c r="E157">
        <v>27452.26</v>
      </c>
      <c r="F157" s="2">
        <v>44753</v>
      </c>
      <c r="G157" s="2">
        <v>44713</v>
      </c>
      <c r="H157" s="2">
        <v>45077</v>
      </c>
      <c r="I157">
        <v>2287.69</v>
      </c>
      <c r="J157">
        <v>12</v>
      </c>
      <c r="K157">
        <v>2</v>
      </c>
      <c r="L157">
        <v>0.03</v>
      </c>
      <c r="M157" t="s">
        <v>201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-823.56779999999992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3">
        <v>0</v>
      </c>
      <c r="CZ157" s="3">
        <v>0</v>
      </c>
      <c r="DA157" s="3">
        <v>0</v>
      </c>
      <c r="DB157" s="3">
        <v>0</v>
      </c>
      <c r="DC157" s="3">
        <v>0</v>
      </c>
      <c r="DD157" s="3">
        <v>0</v>
      </c>
      <c r="DE157" s="3">
        <v>0</v>
      </c>
    </row>
    <row r="158" spans="1:109" x14ac:dyDescent="0.25">
      <c r="A158">
        <v>28</v>
      </c>
      <c r="B158" t="s">
        <v>123</v>
      </c>
      <c r="C158" t="s">
        <v>197</v>
      </c>
      <c r="D158" s="2">
        <v>45078</v>
      </c>
      <c r="E158">
        <v>26260.720000000001</v>
      </c>
      <c r="F158" s="2">
        <v>45118</v>
      </c>
      <c r="G158" s="2">
        <v>45078</v>
      </c>
      <c r="H158" s="2">
        <v>45443</v>
      </c>
      <c r="I158">
        <v>2188.39</v>
      </c>
      <c r="J158">
        <v>12</v>
      </c>
      <c r="K158">
        <v>3</v>
      </c>
      <c r="L158">
        <v>0.03</v>
      </c>
      <c r="M158" t="s">
        <v>201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-787.82159999999999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</row>
    <row r="159" spans="1:109" x14ac:dyDescent="0.25">
      <c r="A159">
        <v>28</v>
      </c>
      <c r="B159" t="s">
        <v>123</v>
      </c>
      <c r="C159" t="s">
        <v>197</v>
      </c>
      <c r="D159" s="2">
        <v>45444</v>
      </c>
      <c r="E159">
        <v>25120.89</v>
      </c>
      <c r="F159" s="2">
        <v>45484</v>
      </c>
      <c r="G159" s="2">
        <v>45444</v>
      </c>
      <c r="H159" s="2">
        <v>45808</v>
      </c>
      <c r="I159">
        <v>2093.41</v>
      </c>
      <c r="J159">
        <v>12</v>
      </c>
      <c r="K159">
        <v>4</v>
      </c>
      <c r="L159">
        <v>0.03</v>
      </c>
      <c r="M159" t="s">
        <v>201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-753.62669999999991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3">
        <v>0</v>
      </c>
      <c r="CR159" s="3">
        <v>0</v>
      </c>
      <c r="CS159" s="3">
        <v>0</v>
      </c>
      <c r="CT159" s="3">
        <v>0</v>
      </c>
      <c r="CU159" s="3">
        <v>0</v>
      </c>
      <c r="CV159" s="3">
        <v>0</v>
      </c>
      <c r="CW159" s="3">
        <v>0</v>
      </c>
      <c r="CX159" s="3">
        <v>0</v>
      </c>
      <c r="CY159" s="3">
        <v>0</v>
      </c>
      <c r="CZ159" s="3">
        <v>0</v>
      </c>
      <c r="DA159" s="3">
        <v>0</v>
      </c>
      <c r="DB159" s="3">
        <v>0</v>
      </c>
      <c r="DC159" s="3">
        <v>0</v>
      </c>
      <c r="DD159" s="3">
        <v>0</v>
      </c>
      <c r="DE159" s="3">
        <v>0</v>
      </c>
    </row>
    <row r="160" spans="1:109" x14ac:dyDescent="0.25">
      <c r="A160">
        <v>28</v>
      </c>
      <c r="B160" t="s">
        <v>123</v>
      </c>
      <c r="C160" t="s">
        <v>197</v>
      </c>
      <c r="D160" s="2">
        <v>45809</v>
      </c>
      <c r="E160">
        <v>24030.54</v>
      </c>
      <c r="F160" s="2">
        <v>45849</v>
      </c>
      <c r="G160" s="2">
        <v>45809</v>
      </c>
      <c r="H160" s="2">
        <v>46173</v>
      </c>
      <c r="I160">
        <v>2002.54</v>
      </c>
      <c r="J160">
        <v>12</v>
      </c>
      <c r="K160">
        <v>5</v>
      </c>
      <c r="L160">
        <v>0.03</v>
      </c>
      <c r="M160" t="s">
        <v>201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-720.9162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0</v>
      </c>
      <c r="DA160" s="3">
        <v>0</v>
      </c>
      <c r="DB160" s="3">
        <v>0</v>
      </c>
      <c r="DC160" s="3">
        <v>0</v>
      </c>
      <c r="DD160" s="3">
        <v>0</v>
      </c>
      <c r="DE160" s="3">
        <v>0</v>
      </c>
    </row>
    <row r="161" spans="1:109" x14ac:dyDescent="0.25">
      <c r="A161">
        <v>28</v>
      </c>
      <c r="B161" t="s">
        <v>123</v>
      </c>
      <c r="C161" t="s">
        <v>197</v>
      </c>
      <c r="D161" s="2">
        <v>46174</v>
      </c>
      <c r="E161">
        <v>22987.51</v>
      </c>
      <c r="F161" s="2">
        <v>46214</v>
      </c>
      <c r="G161" s="2">
        <v>46174</v>
      </c>
      <c r="H161" s="2">
        <v>46538</v>
      </c>
      <c r="I161">
        <v>1915.63</v>
      </c>
      <c r="J161">
        <v>12</v>
      </c>
      <c r="K161">
        <v>6</v>
      </c>
      <c r="L161">
        <v>0.03</v>
      </c>
      <c r="M161" t="s">
        <v>201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-689.62529999999992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</row>
    <row r="162" spans="1:109" x14ac:dyDescent="0.25">
      <c r="A162">
        <v>29</v>
      </c>
      <c r="B162" t="s">
        <v>124</v>
      </c>
      <c r="C162" t="s">
        <v>197</v>
      </c>
      <c r="D162" s="2">
        <v>43983</v>
      </c>
      <c r="E162">
        <v>60000</v>
      </c>
      <c r="F162" s="2">
        <v>44023</v>
      </c>
      <c r="G162" s="2">
        <v>43983</v>
      </c>
      <c r="H162" s="2">
        <v>44347</v>
      </c>
      <c r="I162">
        <v>5000</v>
      </c>
      <c r="J162">
        <v>12</v>
      </c>
      <c r="K162">
        <v>0</v>
      </c>
      <c r="L162">
        <v>0.05</v>
      </c>
      <c r="M162" t="s">
        <v>201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3">
        <v>0</v>
      </c>
      <c r="CZ162" s="3">
        <v>0</v>
      </c>
      <c r="DA162" s="3">
        <v>0</v>
      </c>
      <c r="DB162" s="3">
        <v>0</v>
      </c>
      <c r="DC162" s="3">
        <v>0</v>
      </c>
      <c r="DD162" s="3">
        <v>0</v>
      </c>
      <c r="DE162" s="3">
        <v>0</v>
      </c>
    </row>
    <row r="163" spans="1:109" x14ac:dyDescent="0.25">
      <c r="A163">
        <v>29</v>
      </c>
      <c r="B163" t="s">
        <v>124</v>
      </c>
      <c r="C163" t="s">
        <v>197</v>
      </c>
      <c r="D163" s="2">
        <v>44348</v>
      </c>
      <c r="E163">
        <v>57395.74</v>
      </c>
      <c r="F163" s="2">
        <v>44388</v>
      </c>
      <c r="G163" s="2">
        <v>44348</v>
      </c>
      <c r="H163" s="2">
        <v>44712</v>
      </c>
      <c r="I163">
        <v>4782.9799999999996</v>
      </c>
      <c r="J163">
        <v>12</v>
      </c>
      <c r="K163">
        <v>1</v>
      </c>
      <c r="L163">
        <v>0.03</v>
      </c>
      <c r="M163" t="s">
        <v>201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-1721.8722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3">
        <v>0</v>
      </c>
      <c r="CZ163" s="3">
        <v>0</v>
      </c>
      <c r="DA163" s="3">
        <v>0</v>
      </c>
      <c r="DB163" s="3">
        <v>0</v>
      </c>
      <c r="DC163" s="3">
        <v>0</v>
      </c>
      <c r="DD163" s="3">
        <v>0</v>
      </c>
      <c r="DE163" s="3">
        <v>0</v>
      </c>
    </row>
    <row r="164" spans="1:109" x14ac:dyDescent="0.25">
      <c r="A164">
        <v>29</v>
      </c>
      <c r="B164" t="s">
        <v>124</v>
      </c>
      <c r="C164" t="s">
        <v>197</v>
      </c>
      <c r="D164" s="2">
        <v>44713</v>
      </c>
      <c r="E164">
        <v>54904.53</v>
      </c>
      <c r="F164" s="2">
        <v>44753</v>
      </c>
      <c r="G164" s="2">
        <v>44713</v>
      </c>
      <c r="H164" s="2">
        <v>45077</v>
      </c>
      <c r="I164">
        <v>4575.38</v>
      </c>
      <c r="J164">
        <v>12</v>
      </c>
      <c r="K164">
        <v>2</v>
      </c>
      <c r="L164">
        <v>0.03</v>
      </c>
      <c r="M164" t="s">
        <v>201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-1647.1359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0</v>
      </c>
      <c r="DB164" s="3">
        <v>0</v>
      </c>
      <c r="DC164" s="3">
        <v>0</v>
      </c>
      <c r="DD164" s="3">
        <v>0</v>
      </c>
      <c r="DE164" s="3">
        <v>0</v>
      </c>
    </row>
    <row r="165" spans="1:109" x14ac:dyDescent="0.25">
      <c r="A165">
        <v>29</v>
      </c>
      <c r="B165" t="s">
        <v>124</v>
      </c>
      <c r="C165" t="s">
        <v>197</v>
      </c>
      <c r="D165" s="2">
        <v>45078</v>
      </c>
      <c r="E165">
        <v>52521.440000000002</v>
      </c>
      <c r="F165" s="2">
        <v>45118</v>
      </c>
      <c r="G165" s="2">
        <v>45078</v>
      </c>
      <c r="H165" s="2">
        <v>45443</v>
      </c>
      <c r="I165">
        <v>4376.79</v>
      </c>
      <c r="J165">
        <v>12</v>
      </c>
      <c r="K165">
        <v>3</v>
      </c>
      <c r="L165">
        <v>0.03</v>
      </c>
      <c r="M165" t="s">
        <v>201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-1575.6432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0</v>
      </c>
      <c r="DD165" s="3">
        <v>0</v>
      </c>
      <c r="DE165" s="3">
        <v>0</v>
      </c>
    </row>
    <row r="166" spans="1:109" x14ac:dyDescent="0.25">
      <c r="A166">
        <v>29</v>
      </c>
      <c r="B166" t="s">
        <v>124</v>
      </c>
      <c r="C166" t="s">
        <v>197</v>
      </c>
      <c r="D166" s="2">
        <v>45444</v>
      </c>
      <c r="E166">
        <v>50241.78</v>
      </c>
      <c r="F166" s="2">
        <v>45484</v>
      </c>
      <c r="G166" s="2">
        <v>45444</v>
      </c>
      <c r="H166" s="2">
        <v>45808</v>
      </c>
      <c r="I166">
        <v>4186.82</v>
      </c>
      <c r="J166">
        <v>12</v>
      </c>
      <c r="K166">
        <v>4</v>
      </c>
      <c r="L166">
        <v>0.03</v>
      </c>
      <c r="M166" t="s">
        <v>201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-1507.2534000000001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3">
        <v>0</v>
      </c>
      <c r="CZ166" s="3">
        <v>0</v>
      </c>
      <c r="DA166" s="3">
        <v>0</v>
      </c>
      <c r="DB166" s="3">
        <v>0</v>
      </c>
      <c r="DC166" s="3">
        <v>0</v>
      </c>
      <c r="DD166" s="3">
        <v>0</v>
      </c>
      <c r="DE166" s="3">
        <v>0</v>
      </c>
    </row>
    <row r="167" spans="1:109" x14ac:dyDescent="0.25">
      <c r="A167">
        <v>29</v>
      </c>
      <c r="B167" t="s">
        <v>124</v>
      </c>
      <c r="C167" t="s">
        <v>197</v>
      </c>
      <c r="D167" s="2">
        <v>45809</v>
      </c>
      <c r="E167">
        <v>48061.07</v>
      </c>
      <c r="F167" s="2">
        <v>45849</v>
      </c>
      <c r="G167" s="2">
        <v>45809</v>
      </c>
      <c r="H167" s="2">
        <v>46173</v>
      </c>
      <c r="I167">
        <v>4005.09</v>
      </c>
      <c r="J167">
        <v>12</v>
      </c>
      <c r="K167">
        <v>5</v>
      </c>
      <c r="L167">
        <v>0.03</v>
      </c>
      <c r="M167" t="s">
        <v>201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-1441.8321000000001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</row>
    <row r="168" spans="1:109" x14ac:dyDescent="0.25">
      <c r="A168">
        <v>29</v>
      </c>
      <c r="B168" t="s">
        <v>124</v>
      </c>
      <c r="C168" t="s">
        <v>197</v>
      </c>
      <c r="D168" s="2">
        <v>46174</v>
      </c>
      <c r="E168">
        <v>45975.02</v>
      </c>
      <c r="F168" s="2">
        <v>46214</v>
      </c>
      <c r="G168" s="2">
        <v>46174</v>
      </c>
      <c r="H168" s="2">
        <v>46538</v>
      </c>
      <c r="I168">
        <v>3831.25</v>
      </c>
      <c r="J168">
        <v>12</v>
      </c>
      <c r="K168">
        <v>6</v>
      </c>
      <c r="L168">
        <v>0.03</v>
      </c>
      <c r="M168" t="s">
        <v>201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0</v>
      </c>
      <c r="CE168" s="3">
        <v>0</v>
      </c>
      <c r="CF168" s="3">
        <v>0</v>
      </c>
      <c r="CG168" s="3">
        <v>0</v>
      </c>
      <c r="CH168" s="3">
        <v>0</v>
      </c>
      <c r="CI168" s="3">
        <v>0</v>
      </c>
      <c r="CJ168" s="3">
        <v>0</v>
      </c>
      <c r="CK168" s="3">
        <v>0</v>
      </c>
      <c r="CL168" s="3">
        <v>0</v>
      </c>
      <c r="CM168" s="3">
        <v>0</v>
      </c>
      <c r="CN168" s="3">
        <v>0</v>
      </c>
      <c r="CO168" s="3">
        <v>0</v>
      </c>
      <c r="CP168" s="3">
        <v>0</v>
      </c>
      <c r="CQ168" s="3">
        <v>0</v>
      </c>
      <c r="CR168" s="3">
        <v>0</v>
      </c>
      <c r="CS168" s="3">
        <v>0</v>
      </c>
      <c r="CT168" s="3">
        <v>0</v>
      </c>
      <c r="CU168" s="3">
        <v>0</v>
      </c>
      <c r="CV168" s="3">
        <v>0</v>
      </c>
      <c r="CW168" s="3">
        <v>0</v>
      </c>
      <c r="CX168" s="3">
        <v>0</v>
      </c>
      <c r="CY168" s="3">
        <v>0</v>
      </c>
      <c r="CZ168" s="3">
        <v>-1379.2506000000001</v>
      </c>
      <c r="DA168" s="3">
        <v>0</v>
      </c>
      <c r="DB168" s="3">
        <v>0</v>
      </c>
      <c r="DC168" s="3">
        <v>0</v>
      </c>
      <c r="DD168" s="3">
        <v>0</v>
      </c>
      <c r="DE168" s="3">
        <v>0</v>
      </c>
    </row>
    <row r="169" spans="1:109" x14ac:dyDescent="0.25">
      <c r="A169">
        <v>30</v>
      </c>
      <c r="B169" t="s">
        <v>125</v>
      </c>
      <c r="C169" t="s">
        <v>200</v>
      </c>
      <c r="D169" s="2">
        <v>43983</v>
      </c>
      <c r="E169">
        <v>20000</v>
      </c>
      <c r="F169" s="2">
        <v>44023</v>
      </c>
      <c r="G169" s="2">
        <v>43983</v>
      </c>
      <c r="H169" s="2">
        <v>44347</v>
      </c>
      <c r="I169">
        <v>1666.67</v>
      </c>
      <c r="J169">
        <v>12</v>
      </c>
      <c r="K169">
        <v>0</v>
      </c>
      <c r="L169">
        <v>0.05</v>
      </c>
      <c r="M169" t="s">
        <v>201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0</v>
      </c>
      <c r="CE169" s="3">
        <v>0</v>
      </c>
      <c r="CF169" s="3">
        <v>0</v>
      </c>
      <c r="CG169" s="3">
        <v>0</v>
      </c>
      <c r="CH169" s="3">
        <v>0</v>
      </c>
      <c r="CI169" s="3">
        <v>0</v>
      </c>
      <c r="CJ169" s="3">
        <v>0</v>
      </c>
      <c r="CK169" s="3">
        <v>0</v>
      </c>
      <c r="CL169" s="3">
        <v>0</v>
      </c>
      <c r="CM169" s="3">
        <v>0</v>
      </c>
      <c r="CN169" s="3">
        <v>0</v>
      </c>
      <c r="CO169" s="3">
        <v>0</v>
      </c>
      <c r="CP169" s="3">
        <v>0</v>
      </c>
      <c r="CQ169" s="3">
        <v>0</v>
      </c>
      <c r="CR169" s="3">
        <v>0</v>
      </c>
      <c r="CS169" s="3">
        <v>0</v>
      </c>
      <c r="CT169" s="3">
        <v>0</v>
      </c>
      <c r="CU169" s="3">
        <v>0</v>
      </c>
      <c r="CV169" s="3">
        <v>0</v>
      </c>
      <c r="CW169" s="3">
        <v>0</v>
      </c>
      <c r="CX169" s="3">
        <v>0</v>
      </c>
      <c r="CY169" s="3">
        <v>0</v>
      </c>
      <c r="CZ169" s="3">
        <v>0</v>
      </c>
      <c r="DA169" s="3">
        <v>0</v>
      </c>
      <c r="DB169" s="3">
        <v>0</v>
      </c>
      <c r="DC169" s="3">
        <v>0</v>
      </c>
      <c r="DD169" s="3">
        <v>0</v>
      </c>
      <c r="DE169" s="3">
        <v>0</v>
      </c>
    </row>
    <row r="170" spans="1:109" x14ac:dyDescent="0.25">
      <c r="A170">
        <v>30</v>
      </c>
      <c r="B170" t="s">
        <v>125</v>
      </c>
      <c r="C170" t="s">
        <v>200</v>
      </c>
      <c r="D170" s="2">
        <v>44348</v>
      </c>
      <c r="E170">
        <v>17818.18</v>
      </c>
      <c r="F170" s="2">
        <v>44388</v>
      </c>
      <c r="G170" s="2">
        <v>44348</v>
      </c>
      <c r="H170" s="2">
        <v>44712</v>
      </c>
      <c r="I170">
        <v>1484.85</v>
      </c>
      <c r="J170">
        <v>12</v>
      </c>
      <c r="K170">
        <v>1</v>
      </c>
      <c r="L170">
        <v>0.03</v>
      </c>
      <c r="M170" t="s">
        <v>201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-534.54539999999997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</row>
    <row r="171" spans="1:109" x14ac:dyDescent="0.25">
      <c r="A171">
        <v>30</v>
      </c>
      <c r="B171" t="s">
        <v>125</v>
      </c>
      <c r="C171" t="s">
        <v>200</v>
      </c>
      <c r="D171" s="2">
        <v>44713</v>
      </c>
      <c r="E171">
        <v>15874.38</v>
      </c>
      <c r="F171" s="2">
        <v>44753</v>
      </c>
      <c r="G171" s="2">
        <v>44713</v>
      </c>
      <c r="H171" s="2">
        <v>45077</v>
      </c>
      <c r="I171">
        <v>1322.87</v>
      </c>
      <c r="J171">
        <v>12</v>
      </c>
      <c r="K171">
        <v>2</v>
      </c>
      <c r="L171">
        <v>0.03</v>
      </c>
      <c r="M171" t="s">
        <v>201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-476.23140000000001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3">
        <v>0</v>
      </c>
      <c r="CZ171" s="3">
        <v>0</v>
      </c>
      <c r="DA171" s="3">
        <v>0</v>
      </c>
      <c r="DB171" s="3">
        <v>0</v>
      </c>
      <c r="DC171" s="3">
        <v>0</v>
      </c>
      <c r="DD171" s="3">
        <v>0</v>
      </c>
      <c r="DE171" s="3">
        <v>0</v>
      </c>
    </row>
    <row r="172" spans="1:109" x14ac:dyDescent="0.25">
      <c r="A172">
        <v>30</v>
      </c>
      <c r="B172" t="s">
        <v>125</v>
      </c>
      <c r="C172" t="s">
        <v>200</v>
      </c>
      <c r="D172" s="2">
        <v>45078</v>
      </c>
      <c r="E172">
        <v>14142.63</v>
      </c>
      <c r="F172" s="2">
        <v>45118</v>
      </c>
      <c r="G172" s="2">
        <v>45078</v>
      </c>
      <c r="H172" s="2">
        <v>45443</v>
      </c>
      <c r="I172">
        <v>1178.55</v>
      </c>
      <c r="J172">
        <v>12</v>
      </c>
      <c r="K172">
        <v>3</v>
      </c>
      <c r="L172">
        <v>0.03</v>
      </c>
      <c r="M172" t="s">
        <v>201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-424.27890000000002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3">
        <v>0</v>
      </c>
      <c r="CZ172" s="3">
        <v>0</v>
      </c>
      <c r="DA172" s="3">
        <v>0</v>
      </c>
      <c r="DB172" s="3">
        <v>0</v>
      </c>
      <c r="DC172" s="3">
        <v>0</v>
      </c>
      <c r="DD172" s="3">
        <v>0</v>
      </c>
      <c r="DE172" s="3">
        <v>0</v>
      </c>
    </row>
    <row r="173" spans="1:109" x14ac:dyDescent="0.25">
      <c r="A173">
        <v>30</v>
      </c>
      <c r="B173" t="s">
        <v>125</v>
      </c>
      <c r="C173" t="s">
        <v>200</v>
      </c>
      <c r="D173" s="2">
        <v>45444</v>
      </c>
      <c r="E173">
        <v>12599.8</v>
      </c>
      <c r="F173" s="2">
        <v>45484</v>
      </c>
      <c r="G173" s="2">
        <v>45444</v>
      </c>
      <c r="H173" s="2">
        <v>45808</v>
      </c>
      <c r="I173">
        <v>1049.98</v>
      </c>
      <c r="J173">
        <v>12</v>
      </c>
      <c r="K173">
        <v>4</v>
      </c>
      <c r="L173">
        <v>0.03</v>
      </c>
      <c r="M173" t="s">
        <v>201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-377.99400000000003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</row>
    <row r="174" spans="1:109" x14ac:dyDescent="0.25">
      <c r="A174">
        <v>30</v>
      </c>
      <c r="B174" t="s">
        <v>125</v>
      </c>
      <c r="C174" t="s">
        <v>200</v>
      </c>
      <c r="D174" s="2">
        <v>45809</v>
      </c>
      <c r="E174">
        <v>11225.27</v>
      </c>
      <c r="F174" s="2">
        <v>45849</v>
      </c>
      <c r="G174" s="2">
        <v>45809</v>
      </c>
      <c r="H174" s="2">
        <v>46173</v>
      </c>
      <c r="I174">
        <v>935.44</v>
      </c>
      <c r="J174">
        <v>12</v>
      </c>
      <c r="K174">
        <v>5</v>
      </c>
      <c r="L174">
        <v>0.03</v>
      </c>
      <c r="M174" t="s">
        <v>201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-336.75810000000001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3">
        <v>0</v>
      </c>
      <c r="CZ174" s="3">
        <v>0</v>
      </c>
      <c r="DA174" s="3">
        <v>0</v>
      </c>
      <c r="DB174" s="3">
        <v>0</v>
      </c>
      <c r="DC174" s="3">
        <v>0</v>
      </c>
      <c r="DD174" s="3">
        <v>0</v>
      </c>
      <c r="DE174" s="3">
        <v>0</v>
      </c>
    </row>
    <row r="175" spans="1:109" x14ac:dyDescent="0.25">
      <c r="A175">
        <v>30</v>
      </c>
      <c r="B175" t="s">
        <v>125</v>
      </c>
      <c r="C175" t="s">
        <v>200</v>
      </c>
      <c r="D175" s="2">
        <v>46174</v>
      </c>
      <c r="E175">
        <v>10000.700000000001</v>
      </c>
      <c r="F175" s="2">
        <v>46214</v>
      </c>
      <c r="G175" s="2">
        <v>46174</v>
      </c>
      <c r="H175" s="2">
        <v>46538</v>
      </c>
      <c r="I175">
        <v>833.39</v>
      </c>
      <c r="J175">
        <v>12</v>
      </c>
      <c r="K175">
        <v>6</v>
      </c>
      <c r="L175">
        <v>0.03</v>
      </c>
      <c r="M175" t="s">
        <v>201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3">
        <v>0</v>
      </c>
      <c r="CZ175" s="3">
        <v>-300.02100000000002</v>
      </c>
      <c r="DA175" s="3">
        <v>0</v>
      </c>
      <c r="DB175" s="3">
        <v>0</v>
      </c>
      <c r="DC175" s="3">
        <v>0</v>
      </c>
      <c r="DD175" s="3">
        <v>0</v>
      </c>
      <c r="DE175" s="3">
        <v>0</v>
      </c>
    </row>
    <row r="176" spans="1:109" x14ac:dyDescent="0.25">
      <c r="A176">
        <v>31</v>
      </c>
      <c r="B176" t="s">
        <v>126</v>
      </c>
      <c r="C176" t="s">
        <v>200</v>
      </c>
      <c r="D176" s="2">
        <v>43983</v>
      </c>
      <c r="E176">
        <v>32000</v>
      </c>
      <c r="F176" s="2">
        <v>44023</v>
      </c>
      <c r="G176" s="2">
        <v>43983</v>
      </c>
      <c r="H176" s="2">
        <v>44347</v>
      </c>
      <c r="I176">
        <v>2666.67</v>
      </c>
      <c r="J176">
        <v>12</v>
      </c>
      <c r="K176">
        <v>0</v>
      </c>
      <c r="L176">
        <v>0.05</v>
      </c>
      <c r="M176" t="s">
        <v>201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</row>
    <row r="177" spans="1:109" x14ac:dyDescent="0.25">
      <c r="A177">
        <v>31</v>
      </c>
      <c r="B177" t="s">
        <v>126</v>
      </c>
      <c r="C177" t="s">
        <v>200</v>
      </c>
      <c r="D177" s="2">
        <v>44348</v>
      </c>
      <c r="E177">
        <v>28509.09</v>
      </c>
      <c r="F177" s="2">
        <v>44388</v>
      </c>
      <c r="G177" s="2">
        <v>44348</v>
      </c>
      <c r="H177" s="2">
        <v>44712</v>
      </c>
      <c r="I177">
        <v>2375.7600000000002</v>
      </c>
      <c r="J177">
        <v>12</v>
      </c>
      <c r="K177">
        <v>1</v>
      </c>
      <c r="L177">
        <v>0.03</v>
      </c>
      <c r="M177" t="s">
        <v>201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-855.27269999999999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3">
        <v>0</v>
      </c>
      <c r="CZ177" s="3">
        <v>0</v>
      </c>
      <c r="DA177" s="3">
        <v>0</v>
      </c>
      <c r="DB177" s="3">
        <v>0</v>
      </c>
      <c r="DC177" s="3">
        <v>0</v>
      </c>
      <c r="DD177" s="3">
        <v>0</v>
      </c>
      <c r="DE177" s="3">
        <v>0</v>
      </c>
    </row>
    <row r="178" spans="1:109" x14ac:dyDescent="0.25">
      <c r="A178">
        <v>31</v>
      </c>
      <c r="B178" t="s">
        <v>126</v>
      </c>
      <c r="C178" t="s">
        <v>200</v>
      </c>
      <c r="D178" s="2">
        <v>44713</v>
      </c>
      <c r="E178">
        <v>25399.01</v>
      </c>
      <c r="F178" s="2">
        <v>44753</v>
      </c>
      <c r="G178" s="2">
        <v>44713</v>
      </c>
      <c r="H178" s="2">
        <v>45077</v>
      </c>
      <c r="I178">
        <v>2116.58</v>
      </c>
      <c r="J178">
        <v>12</v>
      </c>
      <c r="K178">
        <v>2</v>
      </c>
      <c r="L178">
        <v>0.03</v>
      </c>
      <c r="M178" t="s">
        <v>201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-761.97029999999995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3">
        <v>0</v>
      </c>
      <c r="CZ178" s="3">
        <v>0</v>
      </c>
      <c r="DA178" s="3">
        <v>0</v>
      </c>
      <c r="DB178" s="3">
        <v>0</v>
      </c>
      <c r="DC178" s="3">
        <v>0</v>
      </c>
      <c r="DD178" s="3">
        <v>0</v>
      </c>
      <c r="DE178" s="3">
        <v>0</v>
      </c>
    </row>
    <row r="179" spans="1:109" x14ac:dyDescent="0.25">
      <c r="A179">
        <v>31</v>
      </c>
      <c r="B179" t="s">
        <v>126</v>
      </c>
      <c r="C179" t="s">
        <v>200</v>
      </c>
      <c r="D179" s="2">
        <v>45078</v>
      </c>
      <c r="E179">
        <v>22628.21</v>
      </c>
      <c r="F179" s="2">
        <v>45118</v>
      </c>
      <c r="G179" s="2">
        <v>45078</v>
      </c>
      <c r="H179" s="2">
        <v>45443</v>
      </c>
      <c r="I179">
        <v>1885.68</v>
      </c>
      <c r="J179">
        <v>12</v>
      </c>
      <c r="K179">
        <v>3</v>
      </c>
      <c r="L179">
        <v>0.03</v>
      </c>
      <c r="M179" t="s">
        <v>201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-678.84629999999993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</row>
    <row r="180" spans="1:109" x14ac:dyDescent="0.25">
      <c r="A180">
        <v>31</v>
      </c>
      <c r="B180" t="s">
        <v>126</v>
      </c>
      <c r="C180" t="s">
        <v>200</v>
      </c>
      <c r="D180" s="2">
        <v>45444</v>
      </c>
      <c r="E180">
        <v>20159.68</v>
      </c>
      <c r="F180" s="2">
        <v>45484</v>
      </c>
      <c r="G180" s="2">
        <v>45444</v>
      </c>
      <c r="H180" s="2">
        <v>45808</v>
      </c>
      <c r="I180">
        <v>1679.97</v>
      </c>
      <c r="J180">
        <v>12</v>
      </c>
      <c r="K180">
        <v>4</v>
      </c>
      <c r="L180">
        <v>0.03</v>
      </c>
      <c r="M180" t="s">
        <v>201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-604.79039999999998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3">
        <v>0</v>
      </c>
      <c r="CZ180" s="3">
        <v>0</v>
      </c>
      <c r="DA180" s="3">
        <v>0</v>
      </c>
      <c r="DB180" s="3">
        <v>0</v>
      </c>
      <c r="DC180" s="3">
        <v>0</v>
      </c>
      <c r="DD180" s="3">
        <v>0</v>
      </c>
      <c r="DE180" s="3">
        <v>0</v>
      </c>
    </row>
    <row r="181" spans="1:109" x14ac:dyDescent="0.25">
      <c r="A181">
        <v>31</v>
      </c>
      <c r="B181" t="s">
        <v>126</v>
      </c>
      <c r="C181" t="s">
        <v>200</v>
      </c>
      <c r="D181" s="2">
        <v>45809</v>
      </c>
      <c r="E181">
        <v>17960.439999999999</v>
      </c>
      <c r="F181" s="2">
        <v>45849</v>
      </c>
      <c r="G181" s="2">
        <v>45809</v>
      </c>
      <c r="H181" s="2">
        <v>46173</v>
      </c>
      <c r="I181">
        <v>1496.7</v>
      </c>
      <c r="J181">
        <v>12</v>
      </c>
      <c r="K181">
        <v>5</v>
      </c>
      <c r="L181">
        <v>0.03</v>
      </c>
      <c r="M181" t="s">
        <v>201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0</v>
      </c>
      <c r="CA181" s="3">
        <v>0</v>
      </c>
      <c r="CB181" s="3">
        <v>0</v>
      </c>
      <c r="CC181" s="3">
        <v>0</v>
      </c>
      <c r="CD181" s="3">
        <v>0</v>
      </c>
      <c r="CE181" s="3">
        <v>0</v>
      </c>
      <c r="CF181" s="3">
        <v>0</v>
      </c>
      <c r="CG181" s="3">
        <v>0</v>
      </c>
      <c r="CH181" s="3">
        <v>0</v>
      </c>
      <c r="CI181" s="3">
        <v>0</v>
      </c>
      <c r="CJ181" s="3">
        <v>0</v>
      </c>
      <c r="CK181" s="3">
        <v>0</v>
      </c>
      <c r="CL181" s="3">
        <v>0</v>
      </c>
      <c r="CM181" s="3">
        <v>0</v>
      </c>
      <c r="CN181" s="3">
        <v>-538.81319999999994</v>
      </c>
      <c r="CO181" s="3">
        <v>0</v>
      </c>
      <c r="CP181" s="3">
        <v>0</v>
      </c>
      <c r="CQ181" s="3">
        <v>0</v>
      </c>
      <c r="CR181" s="3">
        <v>0</v>
      </c>
      <c r="CS181" s="3">
        <v>0</v>
      </c>
      <c r="CT181" s="3">
        <v>0</v>
      </c>
      <c r="CU181" s="3">
        <v>0</v>
      </c>
      <c r="CV181" s="3">
        <v>0</v>
      </c>
      <c r="CW181" s="3">
        <v>0</v>
      </c>
      <c r="CX181" s="3">
        <v>0</v>
      </c>
      <c r="CY181" s="3">
        <v>0</v>
      </c>
      <c r="CZ181" s="3">
        <v>0</v>
      </c>
      <c r="DA181" s="3">
        <v>0</v>
      </c>
      <c r="DB181" s="3">
        <v>0</v>
      </c>
      <c r="DC181" s="3">
        <v>0</v>
      </c>
      <c r="DD181" s="3">
        <v>0</v>
      </c>
      <c r="DE181" s="3">
        <v>0</v>
      </c>
    </row>
    <row r="182" spans="1:109" x14ac:dyDescent="0.25">
      <c r="A182">
        <v>31</v>
      </c>
      <c r="B182" t="s">
        <v>126</v>
      </c>
      <c r="C182" t="s">
        <v>200</v>
      </c>
      <c r="D182" s="2">
        <v>46174</v>
      </c>
      <c r="E182">
        <v>16001.12</v>
      </c>
      <c r="F182" s="2">
        <v>46214</v>
      </c>
      <c r="G182" s="2">
        <v>46174</v>
      </c>
      <c r="H182" s="2">
        <v>46538</v>
      </c>
      <c r="I182">
        <v>1333.43</v>
      </c>
      <c r="J182">
        <v>12</v>
      </c>
      <c r="K182">
        <v>6</v>
      </c>
      <c r="L182">
        <v>0.03</v>
      </c>
      <c r="M182" t="s">
        <v>201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-480.03359999999998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</row>
    <row r="183" spans="1:109" x14ac:dyDescent="0.25">
      <c r="A183">
        <v>32</v>
      </c>
      <c r="B183" t="s">
        <v>127</v>
      </c>
      <c r="C183" t="s">
        <v>196</v>
      </c>
      <c r="D183" s="2">
        <v>43983</v>
      </c>
      <c r="E183">
        <v>60000</v>
      </c>
      <c r="F183" s="2">
        <v>44023</v>
      </c>
      <c r="G183" s="2">
        <v>43983</v>
      </c>
      <c r="H183" s="2">
        <v>44347</v>
      </c>
      <c r="I183">
        <v>5000</v>
      </c>
      <c r="J183">
        <v>12</v>
      </c>
      <c r="K183">
        <v>0</v>
      </c>
      <c r="L183">
        <v>0.05</v>
      </c>
      <c r="M183" t="s">
        <v>201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3">
        <v>0</v>
      </c>
      <c r="CZ183" s="3">
        <v>0</v>
      </c>
      <c r="DA183" s="3">
        <v>0</v>
      </c>
      <c r="DB183" s="3">
        <v>0</v>
      </c>
      <c r="DC183" s="3">
        <v>0</v>
      </c>
      <c r="DD183" s="3">
        <v>0</v>
      </c>
      <c r="DE183" s="3">
        <v>0</v>
      </c>
    </row>
    <row r="184" spans="1:109" x14ac:dyDescent="0.25">
      <c r="A184">
        <v>32</v>
      </c>
      <c r="B184" t="s">
        <v>127</v>
      </c>
      <c r="C184" t="s">
        <v>196</v>
      </c>
      <c r="D184" s="2">
        <v>44348</v>
      </c>
      <c r="E184">
        <v>55157.52</v>
      </c>
      <c r="F184" s="2">
        <v>44388</v>
      </c>
      <c r="G184" s="2">
        <v>44348</v>
      </c>
      <c r="H184" s="2">
        <v>44712</v>
      </c>
      <c r="I184">
        <v>4596.46</v>
      </c>
      <c r="J184">
        <v>12</v>
      </c>
      <c r="K184">
        <v>1</v>
      </c>
      <c r="L184">
        <v>0.03</v>
      </c>
      <c r="M184" t="s">
        <v>201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-1654.7256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</row>
    <row r="185" spans="1:109" x14ac:dyDescent="0.25">
      <c r="A185">
        <v>32</v>
      </c>
      <c r="B185" t="s">
        <v>127</v>
      </c>
      <c r="C185" t="s">
        <v>196</v>
      </c>
      <c r="D185" s="2">
        <v>44713</v>
      </c>
      <c r="E185">
        <v>50705.87</v>
      </c>
      <c r="F185" s="2">
        <v>44753</v>
      </c>
      <c r="G185" s="2">
        <v>44713</v>
      </c>
      <c r="H185" s="2">
        <v>45077</v>
      </c>
      <c r="I185">
        <v>4225.49</v>
      </c>
      <c r="J185">
        <v>12</v>
      </c>
      <c r="K185">
        <v>2</v>
      </c>
      <c r="L185">
        <v>0.03</v>
      </c>
      <c r="M185" t="s">
        <v>201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-1521.1760999999999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</row>
    <row r="186" spans="1:109" x14ac:dyDescent="0.25">
      <c r="A186">
        <v>32</v>
      </c>
      <c r="B186" t="s">
        <v>127</v>
      </c>
      <c r="C186" t="s">
        <v>196</v>
      </c>
      <c r="D186" s="2">
        <v>45078</v>
      </c>
      <c r="E186">
        <v>46613.5</v>
      </c>
      <c r="F186" s="2">
        <v>45118</v>
      </c>
      <c r="G186" s="2">
        <v>45078</v>
      </c>
      <c r="H186" s="2">
        <v>45443</v>
      </c>
      <c r="I186">
        <v>3884.46</v>
      </c>
      <c r="J186">
        <v>12</v>
      </c>
      <c r="K186">
        <v>3</v>
      </c>
      <c r="L186">
        <v>0.03</v>
      </c>
      <c r="M186" t="s">
        <v>201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-1398.405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</row>
    <row r="187" spans="1:109" x14ac:dyDescent="0.25">
      <c r="A187">
        <v>32</v>
      </c>
      <c r="B187" t="s">
        <v>127</v>
      </c>
      <c r="C187" t="s">
        <v>196</v>
      </c>
      <c r="D187" s="2">
        <v>45444</v>
      </c>
      <c r="E187">
        <v>42851.42</v>
      </c>
      <c r="F187" s="2">
        <v>45484</v>
      </c>
      <c r="G187" s="2">
        <v>45444</v>
      </c>
      <c r="H187" s="2">
        <v>45808</v>
      </c>
      <c r="I187">
        <v>3570.95</v>
      </c>
      <c r="J187">
        <v>12</v>
      </c>
      <c r="K187">
        <v>4</v>
      </c>
      <c r="L187">
        <v>0.03</v>
      </c>
      <c r="M187" t="s">
        <v>201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-1285.5426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</row>
    <row r="188" spans="1:109" x14ac:dyDescent="0.25">
      <c r="A188">
        <v>32</v>
      </c>
      <c r="B188" t="s">
        <v>127</v>
      </c>
      <c r="C188" t="s">
        <v>196</v>
      </c>
      <c r="D188" s="2">
        <v>45809</v>
      </c>
      <c r="E188">
        <v>39392.97</v>
      </c>
      <c r="F188" s="2">
        <v>45849</v>
      </c>
      <c r="G188" s="2">
        <v>45809</v>
      </c>
      <c r="H188" s="2">
        <v>46173</v>
      </c>
      <c r="I188">
        <v>3282.75</v>
      </c>
      <c r="J188">
        <v>12</v>
      </c>
      <c r="K188">
        <v>5</v>
      </c>
      <c r="L188">
        <v>0.03</v>
      </c>
      <c r="M188" t="s">
        <v>201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3">
        <v>0</v>
      </c>
      <c r="CH188" s="3">
        <v>0</v>
      </c>
      <c r="CI188" s="3">
        <v>0</v>
      </c>
      <c r="CJ188" s="3">
        <v>0</v>
      </c>
      <c r="CK188" s="3">
        <v>0</v>
      </c>
      <c r="CL188" s="3">
        <v>0</v>
      </c>
      <c r="CM188" s="3">
        <v>0</v>
      </c>
      <c r="CN188" s="3">
        <v>-1181.7891</v>
      </c>
      <c r="CO188" s="3">
        <v>0</v>
      </c>
      <c r="CP188" s="3">
        <v>0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0</v>
      </c>
      <c r="DC188" s="3">
        <v>0</v>
      </c>
      <c r="DD188" s="3">
        <v>0</v>
      </c>
      <c r="DE188" s="3">
        <v>0</v>
      </c>
    </row>
    <row r="189" spans="1:109" x14ac:dyDescent="0.25">
      <c r="A189">
        <v>32</v>
      </c>
      <c r="B189" t="s">
        <v>127</v>
      </c>
      <c r="C189" t="s">
        <v>196</v>
      </c>
      <c r="D189" s="2">
        <v>46174</v>
      </c>
      <c r="E189">
        <v>36213.64</v>
      </c>
      <c r="F189" s="2">
        <v>46214</v>
      </c>
      <c r="G189" s="2">
        <v>46174</v>
      </c>
      <c r="H189" s="2">
        <v>46538</v>
      </c>
      <c r="I189">
        <v>3017.8</v>
      </c>
      <c r="J189">
        <v>12</v>
      </c>
      <c r="K189">
        <v>6</v>
      </c>
      <c r="L189">
        <v>0.03</v>
      </c>
      <c r="M189" t="s">
        <v>201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3">
        <v>0</v>
      </c>
      <c r="CZ189" s="3">
        <v>-1086.4092000000001</v>
      </c>
      <c r="DA189" s="3">
        <v>0</v>
      </c>
      <c r="DB189" s="3">
        <v>0</v>
      </c>
      <c r="DC189" s="3">
        <v>0</v>
      </c>
      <c r="DD189" s="3">
        <v>0</v>
      </c>
      <c r="DE189" s="3">
        <v>0</v>
      </c>
    </row>
    <row r="190" spans="1:109" x14ac:dyDescent="0.25">
      <c r="A190">
        <v>33</v>
      </c>
      <c r="B190" t="s">
        <v>128</v>
      </c>
      <c r="C190" t="s">
        <v>198</v>
      </c>
      <c r="D190" s="2">
        <v>44013</v>
      </c>
      <c r="E190">
        <v>150000</v>
      </c>
      <c r="F190" s="2">
        <v>44053</v>
      </c>
      <c r="G190" s="2">
        <v>44013</v>
      </c>
      <c r="H190" s="2">
        <v>44377</v>
      </c>
      <c r="I190">
        <v>12500</v>
      </c>
      <c r="J190">
        <v>12</v>
      </c>
      <c r="K190">
        <v>0</v>
      </c>
      <c r="L190">
        <v>0.05</v>
      </c>
      <c r="M190" t="s">
        <v>201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</row>
    <row r="191" spans="1:109" x14ac:dyDescent="0.25">
      <c r="A191">
        <v>33</v>
      </c>
      <c r="B191" t="s">
        <v>128</v>
      </c>
      <c r="C191" t="s">
        <v>198</v>
      </c>
      <c r="D191" s="2">
        <v>44378</v>
      </c>
      <c r="E191">
        <v>143632.65</v>
      </c>
      <c r="F191" s="2">
        <v>44418</v>
      </c>
      <c r="G191" s="2">
        <v>44378</v>
      </c>
      <c r="H191" s="2">
        <v>44742</v>
      </c>
      <c r="I191">
        <v>11969.39</v>
      </c>
      <c r="J191">
        <v>12</v>
      </c>
      <c r="K191">
        <v>1</v>
      </c>
      <c r="L191">
        <v>0.03</v>
      </c>
      <c r="M191" t="s">
        <v>201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-4308.9794999999986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3">
        <v>0</v>
      </c>
      <c r="CZ191" s="3">
        <v>0</v>
      </c>
      <c r="DA191" s="3">
        <v>0</v>
      </c>
      <c r="DB191" s="3">
        <v>0</v>
      </c>
      <c r="DC191" s="3">
        <v>0</v>
      </c>
      <c r="DD191" s="3">
        <v>0</v>
      </c>
      <c r="DE191" s="3">
        <v>0</v>
      </c>
    </row>
    <row r="192" spans="1:109" x14ac:dyDescent="0.25">
      <c r="A192">
        <v>33</v>
      </c>
      <c r="B192" t="s">
        <v>128</v>
      </c>
      <c r="C192" t="s">
        <v>198</v>
      </c>
      <c r="D192" s="2">
        <v>44743</v>
      </c>
      <c r="E192">
        <v>137535.59</v>
      </c>
      <c r="F192" s="2">
        <v>44783</v>
      </c>
      <c r="G192" s="2">
        <v>44743</v>
      </c>
      <c r="H192" s="2">
        <v>45107</v>
      </c>
      <c r="I192">
        <v>11461.3</v>
      </c>
      <c r="J192">
        <v>12</v>
      </c>
      <c r="K192">
        <v>2</v>
      </c>
      <c r="L192">
        <v>0.03</v>
      </c>
      <c r="M192" t="s">
        <v>201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-4126.0676999999996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0</v>
      </c>
      <c r="CE192" s="3">
        <v>0</v>
      </c>
      <c r="CF192" s="3">
        <v>0</v>
      </c>
      <c r="CG192" s="3">
        <v>0</v>
      </c>
      <c r="CH192" s="3">
        <v>0</v>
      </c>
      <c r="CI192" s="3">
        <v>0</v>
      </c>
      <c r="CJ192" s="3">
        <v>0</v>
      </c>
      <c r="CK192" s="3">
        <v>0</v>
      </c>
      <c r="CL192" s="3">
        <v>0</v>
      </c>
      <c r="CM192" s="3">
        <v>0</v>
      </c>
      <c r="CN192" s="3">
        <v>0</v>
      </c>
      <c r="CO192" s="3">
        <v>0</v>
      </c>
      <c r="CP192" s="3">
        <v>0</v>
      </c>
      <c r="CQ192" s="3">
        <v>0</v>
      </c>
      <c r="CR192" s="3">
        <v>0</v>
      </c>
      <c r="CS192" s="3">
        <v>0</v>
      </c>
      <c r="CT192" s="3">
        <v>0</v>
      </c>
      <c r="CU192" s="3">
        <v>0</v>
      </c>
      <c r="CV192" s="3">
        <v>0</v>
      </c>
      <c r="CW192" s="3">
        <v>0</v>
      </c>
      <c r="CX192" s="3">
        <v>0</v>
      </c>
      <c r="CY192" s="3">
        <v>0</v>
      </c>
      <c r="CZ192" s="3">
        <v>0</v>
      </c>
      <c r="DA192" s="3">
        <v>0</v>
      </c>
      <c r="DB192" s="3">
        <v>0</v>
      </c>
      <c r="DC192" s="3">
        <v>0</v>
      </c>
      <c r="DD192" s="3">
        <v>0</v>
      </c>
      <c r="DE192" s="3">
        <v>0</v>
      </c>
    </row>
    <row r="193" spans="1:109" x14ac:dyDescent="0.25">
      <c r="A193">
        <v>33</v>
      </c>
      <c r="B193" t="s">
        <v>128</v>
      </c>
      <c r="C193" t="s">
        <v>198</v>
      </c>
      <c r="D193" s="2">
        <v>45108</v>
      </c>
      <c r="E193">
        <v>131697.35</v>
      </c>
      <c r="F193" s="2">
        <v>45148</v>
      </c>
      <c r="G193" s="2">
        <v>45108</v>
      </c>
      <c r="H193" s="2">
        <v>45473</v>
      </c>
      <c r="I193">
        <v>10974.78</v>
      </c>
      <c r="J193">
        <v>12</v>
      </c>
      <c r="K193">
        <v>3</v>
      </c>
      <c r="L193">
        <v>0.03</v>
      </c>
      <c r="M193" t="s">
        <v>201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-3950.9205000000002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3">
        <v>0</v>
      </c>
      <c r="CZ193" s="3">
        <v>0</v>
      </c>
      <c r="DA193" s="3">
        <v>0</v>
      </c>
      <c r="DB193" s="3">
        <v>0</v>
      </c>
      <c r="DC193" s="3">
        <v>0</v>
      </c>
      <c r="DD193" s="3">
        <v>0</v>
      </c>
      <c r="DE193" s="3">
        <v>0</v>
      </c>
    </row>
    <row r="194" spans="1:109" x14ac:dyDescent="0.25">
      <c r="A194">
        <v>33</v>
      </c>
      <c r="B194" t="s">
        <v>128</v>
      </c>
      <c r="C194" t="s">
        <v>198</v>
      </c>
      <c r="D194" s="2">
        <v>45474</v>
      </c>
      <c r="E194">
        <v>126106.93</v>
      </c>
      <c r="F194" s="2">
        <v>45514</v>
      </c>
      <c r="G194" s="2">
        <v>45474</v>
      </c>
      <c r="H194" s="2">
        <v>45838</v>
      </c>
      <c r="I194">
        <v>10508.91</v>
      </c>
      <c r="J194">
        <v>12</v>
      </c>
      <c r="K194">
        <v>4</v>
      </c>
      <c r="L194">
        <v>0.03</v>
      </c>
      <c r="M194" t="s">
        <v>201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-3783.207899999999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0</v>
      </c>
      <c r="DA194" s="3">
        <v>0</v>
      </c>
      <c r="DB194" s="3">
        <v>0</v>
      </c>
      <c r="DC194" s="3">
        <v>0</v>
      </c>
      <c r="DD194" s="3">
        <v>0</v>
      </c>
      <c r="DE194" s="3">
        <v>0</v>
      </c>
    </row>
    <row r="195" spans="1:109" x14ac:dyDescent="0.25">
      <c r="A195">
        <v>33</v>
      </c>
      <c r="B195" t="s">
        <v>128</v>
      </c>
      <c r="C195" t="s">
        <v>198</v>
      </c>
      <c r="D195" s="2">
        <v>45839</v>
      </c>
      <c r="E195">
        <v>120753.82</v>
      </c>
      <c r="F195" s="2">
        <v>45879</v>
      </c>
      <c r="G195" s="2">
        <v>45839</v>
      </c>
      <c r="H195" s="2">
        <v>46203</v>
      </c>
      <c r="I195">
        <v>10062.82</v>
      </c>
      <c r="J195">
        <v>12</v>
      </c>
      <c r="K195">
        <v>5</v>
      </c>
      <c r="L195">
        <v>0.03</v>
      </c>
      <c r="M195" t="s">
        <v>201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-3622.6145999999999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3">
        <v>0</v>
      </c>
      <c r="CZ195" s="3">
        <v>0</v>
      </c>
      <c r="DA195" s="3">
        <v>0</v>
      </c>
      <c r="DB195" s="3">
        <v>0</v>
      </c>
      <c r="DC195" s="3">
        <v>0</v>
      </c>
      <c r="DD195" s="3">
        <v>0</v>
      </c>
      <c r="DE195" s="3">
        <v>0</v>
      </c>
    </row>
    <row r="196" spans="1:109" x14ac:dyDescent="0.25">
      <c r="A196">
        <v>33</v>
      </c>
      <c r="B196" t="s">
        <v>128</v>
      </c>
      <c r="C196" t="s">
        <v>198</v>
      </c>
      <c r="D196" s="2">
        <v>46204</v>
      </c>
      <c r="E196">
        <v>115627.94</v>
      </c>
      <c r="F196" s="2">
        <v>46244</v>
      </c>
      <c r="G196" s="2">
        <v>46204</v>
      </c>
      <c r="H196" s="2">
        <v>46568</v>
      </c>
      <c r="I196">
        <v>9635.66</v>
      </c>
      <c r="J196">
        <v>12</v>
      </c>
      <c r="K196">
        <v>6</v>
      </c>
      <c r="L196">
        <v>0.03</v>
      </c>
      <c r="M196" t="s">
        <v>201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3">
        <v>0</v>
      </c>
      <c r="CZ196" s="3">
        <v>0</v>
      </c>
      <c r="DA196" s="3">
        <v>-3468.8382000000001</v>
      </c>
      <c r="DB196" s="3">
        <v>0</v>
      </c>
      <c r="DC196" s="3">
        <v>0</v>
      </c>
      <c r="DD196" s="3">
        <v>0</v>
      </c>
      <c r="DE196" s="3">
        <v>0</v>
      </c>
    </row>
    <row r="197" spans="1:109" x14ac:dyDescent="0.25">
      <c r="A197">
        <v>34</v>
      </c>
      <c r="B197" t="s">
        <v>129</v>
      </c>
      <c r="C197" t="s">
        <v>199</v>
      </c>
      <c r="D197" s="2">
        <v>44013</v>
      </c>
      <c r="E197">
        <v>59000</v>
      </c>
      <c r="F197" s="2">
        <v>44053</v>
      </c>
      <c r="G197" s="2">
        <v>44013</v>
      </c>
      <c r="H197" s="2">
        <v>44377</v>
      </c>
      <c r="I197">
        <v>4916.67</v>
      </c>
      <c r="J197">
        <v>12</v>
      </c>
      <c r="K197">
        <v>0</v>
      </c>
      <c r="L197">
        <v>0.05</v>
      </c>
      <c r="M197" t="s">
        <v>201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0</v>
      </c>
      <c r="DC197" s="3">
        <v>0</v>
      </c>
      <c r="DD197" s="3">
        <v>0</v>
      </c>
      <c r="DE197" s="3">
        <v>0</v>
      </c>
    </row>
    <row r="198" spans="1:109" x14ac:dyDescent="0.25">
      <c r="A198">
        <v>34</v>
      </c>
      <c r="B198" t="s">
        <v>129</v>
      </c>
      <c r="C198" t="s">
        <v>199</v>
      </c>
      <c r="D198" s="2">
        <v>44378</v>
      </c>
      <c r="E198">
        <v>52831.29</v>
      </c>
      <c r="F198" s="2">
        <v>44418</v>
      </c>
      <c r="G198" s="2">
        <v>44378</v>
      </c>
      <c r="H198" s="2">
        <v>44742</v>
      </c>
      <c r="I198">
        <v>4402.6099999999997</v>
      </c>
      <c r="J198">
        <v>12</v>
      </c>
      <c r="K198">
        <v>1</v>
      </c>
      <c r="L198">
        <v>0.03</v>
      </c>
      <c r="M198" t="s">
        <v>201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-1584.9386999999999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3">
        <v>0</v>
      </c>
      <c r="CZ198" s="3">
        <v>0</v>
      </c>
      <c r="DA198" s="3">
        <v>0</v>
      </c>
      <c r="DB198" s="3">
        <v>0</v>
      </c>
      <c r="DC198" s="3">
        <v>0</v>
      </c>
      <c r="DD198" s="3">
        <v>0</v>
      </c>
      <c r="DE198" s="3">
        <v>0</v>
      </c>
    </row>
    <row r="199" spans="1:109" x14ac:dyDescent="0.25">
      <c r="A199">
        <v>34</v>
      </c>
      <c r="B199" t="s">
        <v>129</v>
      </c>
      <c r="C199" t="s">
        <v>199</v>
      </c>
      <c r="D199" s="2">
        <v>44743</v>
      </c>
      <c r="E199">
        <v>47307.54</v>
      </c>
      <c r="F199" s="2">
        <v>44783</v>
      </c>
      <c r="G199" s="2">
        <v>44743</v>
      </c>
      <c r="H199" s="2">
        <v>45107</v>
      </c>
      <c r="I199">
        <v>3942.3</v>
      </c>
      <c r="J199">
        <v>12</v>
      </c>
      <c r="K199">
        <v>2</v>
      </c>
      <c r="L199">
        <v>0.03</v>
      </c>
      <c r="M199" t="s">
        <v>201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-1419.2262000000001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3">
        <v>0</v>
      </c>
      <c r="CZ199" s="3">
        <v>0</v>
      </c>
      <c r="DA199" s="3">
        <v>0</v>
      </c>
      <c r="DB199" s="3">
        <v>0</v>
      </c>
      <c r="DC199" s="3">
        <v>0</v>
      </c>
      <c r="DD199" s="3">
        <v>0</v>
      </c>
      <c r="DE199" s="3">
        <v>0</v>
      </c>
    </row>
    <row r="200" spans="1:109" x14ac:dyDescent="0.25">
      <c r="A200">
        <v>34</v>
      </c>
      <c r="B200" t="s">
        <v>129</v>
      </c>
      <c r="C200" t="s">
        <v>199</v>
      </c>
      <c r="D200" s="2">
        <v>45108</v>
      </c>
      <c r="E200">
        <v>42361.33</v>
      </c>
      <c r="F200" s="2">
        <v>45148</v>
      </c>
      <c r="G200" s="2">
        <v>45108</v>
      </c>
      <c r="H200" s="2">
        <v>45473</v>
      </c>
      <c r="I200">
        <v>3530.11</v>
      </c>
      <c r="J200">
        <v>12</v>
      </c>
      <c r="K200">
        <v>3</v>
      </c>
      <c r="L200">
        <v>0.03</v>
      </c>
      <c r="M200" t="s">
        <v>201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-1270.8398999999999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0</v>
      </c>
      <c r="DC200" s="3">
        <v>0</v>
      </c>
      <c r="DD200" s="3">
        <v>0</v>
      </c>
      <c r="DE200" s="3">
        <v>0</v>
      </c>
    </row>
    <row r="201" spans="1:109" x14ac:dyDescent="0.25">
      <c r="A201">
        <v>34</v>
      </c>
      <c r="B201" t="s">
        <v>129</v>
      </c>
      <c r="C201" t="s">
        <v>199</v>
      </c>
      <c r="D201" s="2">
        <v>45474</v>
      </c>
      <c r="E201">
        <v>37932.26</v>
      </c>
      <c r="F201" s="2">
        <v>45514</v>
      </c>
      <c r="G201" s="2">
        <v>45474</v>
      </c>
      <c r="H201" s="2">
        <v>45838</v>
      </c>
      <c r="I201">
        <v>3161.02</v>
      </c>
      <c r="J201">
        <v>12</v>
      </c>
      <c r="K201">
        <v>4</v>
      </c>
      <c r="L201">
        <v>0.03</v>
      </c>
      <c r="M201" t="s">
        <v>201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-1137.9677999999999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3">
        <v>0</v>
      </c>
      <c r="CZ201" s="3">
        <v>0</v>
      </c>
      <c r="DA201" s="3">
        <v>0</v>
      </c>
      <c r="DB201" s="3">
        <v>0</v>
      </c>
      <c r="DC201" s="3">
        <v>0</v>
      </c>
      <c r="DD201" s="3">
        <v>0</v>
      </c>
      <c r="DE201" s="3">
        <v>0</v>
      </c>
    </row>
    <row r="202" spans="1:109" x14ac:dyDescent="0.25">
      <c r="A202">
        <v>34</v>
      </c>
      <c r="B202" t="s">
        <v>129</v>
      </c>
      <c r="C202" t="s">
        <v>199</v>
      </c>
      <c r="D202" s="2">
        <v>45839</v>
      </c>
      <c r="E202">
        <v>33966.269999999997</v>
      </c>
      <c r="F202" s="2">
        <v>45879</v>
      </c>
      <c r="G202" s="2">
        <v>45839</v>
      </c>
      <c r="H202" s="2">
        <v>46203</v>
      </c>
      <c r="I202">
        <v>2830.52</v>
      </c>
      <c r="J202">
        <v>12</v>
      </c>
      <c r="K202">
        <v>5</v>
      </c>
      <c r="L202">
        <v>0.03</v>
      </c>
      <c r="M202" t="s">
        <v>201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3">
        <v>0</v>
      </c>
      <c r="CH202" s="3">
        <v>0</v>
      </c>
      <c r="CI202" s="3">
        <v>0</v>
      </c>
      <c r="CJ202" s="3">
        <v>0</v>
      </c>
      <c r="CK202" s="3">
        <v>0</v>
      </c>
      <c r="CL202" s="3">
        <v>0</v>
      </c>
      <c r="CM202" s="3">
        <v>0</v>
      </c>
      <c r="CN202" s="3">
        <v>0</v>
      </c>
      <c r="CO202" s="3">
        <v>-1018.9881</v>
      </c>
      <c r="CP202" s="3">
        <v>0</v>
      </c>
      <c r="CQ202" s="3">
        <v>0</v>
      </c>
      <c r="CR202" s="3">
        <v>0</v>
      </c>
      <c r="CS202" s="3">
        <v>0</v>
      </c>
      <c r="CT202" s="3">
        <v>0</v>
      </c>
      <c r="CU202" s="3">
        <v>0</v>
      </c>
      <c r="CV202" s="3">
        <v>0</v>
      </c>
      <c r="CW202" s="3">
        <v>0</v>
      </c>
      <c r="CX202" s="3">
        <v>0</v>
      </c>
      <c r="CY202" s="3">
        <v>0</v>
      </c>
      <c r="CZ202" s="3">
        <v>0</v>
      </c>
      <c r="DA202" s="3">
        <v>0</v>
      </c>
      <c r="DB202" s="3">
        <v>0</v>
      </c>
      <c r="DC202" s="3">
        <v>0</v>
      </c>
      <c r="DD202" s="3">
        <v>0</v>
      </c>
      <c r="DE202" s="3">
        <v>0</v>
      </c>
    </row>
    <row r="203" spans="1:109" x14ac:dyDescent="0.25">
      <c r="A203">
        <v>34</v>
      </c>
      <c r="B203" t="s">
        <v>129</v>
      </c>
      <c r="C203" t="s">
        <v>199</v>
      </c>
      <c r="D203" s="2">
        <v>46204</v>
      </c>
      <c r="E203">
        <v>30414.95</v>
      </c>
      <c r="F203" s="2">
        <v>46244</v>
      </c>
      <c r="G203" s="2">
        <v>46204</v>
      </c>
      <c r="H203" s="2">
        <v>46568</v>
      </c>
      <c r="I203">
        <v>2534.58</v>
      </c>
      <c r="J203">
        <v>12</v>
      </c>
      <c r="K203">
        <v>6</v>
      </c>
      <c r="L203">
        <v>0.03</v>
      </c>
      <c r="M203" t="s">
        <v>201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-912.44849999999997</v>
      </c>
      <c r="DB203" s="3">
        <v>0</v>
      </c>
      <c r="DC203" s="3">
        <v>0</v>
      </c>
      <c r="DD203" s="3">
        <v>0</v>
      </c>
      <c r="DE203" s="3">
        <v>0</v>
      </c>
    </row>
    <row r="204" spans="1:109" x14ac:dyDescent="0.25">
      <c r="A204">
        <v>35</v>
      </c>
      <c r="B204" t="s">
        <v>109</v>
      </c>
      <c r="C204" t="s">
        <v>196</v>
      </c>
      <c r="D204" s="2">
        <v>44013</v>
      </c>
      <c r="E204">
        <v>38080</v>
      </c>
      <c r="F204" s="2">
        <v>44053</v>
      </c>
      <c r="G204" s="2">
        <v>44013</v>
      </c>
      <c r="H204" s="2">
        <v>44377</v>
      </c>
      <c r="I204">
        <v>3173.33</v>
      </c>
      <c r="J204">
        <v>12</v>
      </c>
      <c r="K204">
        <v>0</v>
      </c>
      <c r="L204">
        <v>0.05</v>
      </c>
      <c r="M204" t="s">
        <v>201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</row>
    <row r="205" spans="1:109" x14ac:dyDescent="0.25">
      <c r="A205">
        <v>35</v>
      </c>
      <c r="B205" t="s">
        <v>109</v>
      </c>
      <c r="C205" t="s">
        <v>196</v>
      </c>
      <c r="D205" s="2">
        <v>44378</v>
      </c>
      <c r="E205">
        <v>35006.639999999999</v>
      </c>
      <c r="F205" s="2">
        <v>44418</v>
      </c>
      <c r="G205" s="2">
        <v>44378</v>
      </c>
      <c r="H205" s="2">
        <v>44742</v>
      </c>
      <c r="I205">
        <v>2917.22</v>
      </c>
      <c r="J205">
        <v>12</v>
      </c>
      <c r="K205">
        <v>1</v>
      </c>
      <c r="L205">
        <v>0.03</v>
      </c>
      <c r="M205" t="s">
        <v>201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-1050.1992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</row>
    <row r="206" spans="1:109" x14ac:dyDescent="0.25">
      <c r="A206">
        <v>35</v>
      </c>
      <c r="B206" t="s">
        <v>109</v>
      </c>
      <c r="C206" t="s">
        <v>196</v>
      </c>
      <c r="D206" s="2">
        <v>44743</v>
      </c>
      <c r="E206">
        <v>32181.33</v>
      </c>
      <c r="F206" s="2">
        <v>44783</v>
      </c>
      <c r="G206" s="2">
        <v>44743</v>
      </c>
      <c r="H206" s="2">
        <v>45107</v>
      </c>
      <c r="I206">
        <v>2681.78</v>
      </c>
      <c r="J206">
        <v>12</v>
      </c>
      <c r="K206">
        <v>2</v>
      </c>
      <c r="L206">
        <v>0.03</v>
      </c>
      <c r="M206" t="s">
        <v>201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-965.43989999999997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0</v>
      </c>
      <c r="DC206" s="3">
        <v>0</v>
      </c>
      <c r="DD206" s="3">
        <v>0</v>
      </c>
      <c r="DE206" s="3">
        <v>0</v>
      </c>
    </row>
    <row r="207" spans="1:109" x14ac:dyDescent="0.25">
      <c r="A207">
        <v>35</v>
      </c>
      <c r="B207" t="s">
        <v>109</v>
      </c>
      <c r="C207" t="s">
        <v>196</v>
      </c>
      <c r="D207" s="2">
        <v>45108</v>
      </c>
      <c r="E207">
        <v>29584.04</v>
      </c>
      <c r="F207" s="2">
        <v>45148</v>
      </c>
      <c r="G207" s="2">
        <v>45108</v>
      </c>
      <c r="H207" s="2">
        <v>45473</v>
      </c>
      <c r="I207">
        <v>2465.34</v>
      </c>
      <c r="J207">
        <v>12</v>
      </c>
      <c r="K207">
        <v>3</v>
      </c>
      <c r="L207">
        <v>0.03</v>
      </c>
      <c r="M207" t="s">
        <v>201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-887.52120000000002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3">
        <v>0</v>
      </c>
      <c r="CZ207" s="3">
        <v>0</v>
      </c>
      <c r="DA207" s="3">
        <v>0</v>
      </c>
      <c r="DB207" s="3">
        <v>0</v>
      </c>
      <c r="DC207" s="3">
        <v>0</v>
      </c>
      <c r="DD207" s="3">
        <v>0</v>
      </c>
      <c r="DE207" s="3">
        <v>0</v>
      </c>
    </row>
    <row r="208" spans="1:109" x14ac:dyDescent="0.25">
      <c r="A208">
        <v>35</v>
      </c>
      <c r="B208" t="s">
        <v>109</v>
      </c>
      <c r="C208" t="s">
        <v>196</v>
      </c>
      <c r="D208" s="2">
        <v>45474</v>
      </c>
      <c r="E208">
        <v>27196.37</v>
      </c>
      <c r="F208" s="2">
        <v>45514</v>
      </c>
      <c r="G208" s="2">
        <v>45474</v>
      </c>
      <c r="H208" s="2">
        <v>45838</v>
      </c>
      <c r="I208">
        <v>2266.36</v>
      </c>
      <c r="J208">
        <v>12</v>
      </c>
      <c r="K208">
        <v>4</v>
      </c>
      <c r="L208">
        <v>0.03</v>
      </c>
      <c r="M208" t="s">
        <v>201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-815.89109999999994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3">
        <v>0</v>
      </c>
      <c r="CZ208" s="3">
        <v>0</v>
      </c>
      <c r="DA208" s="3">
        <v>0</v>
      </c>
      <c r="DB208" s="3">
        <v>0</v>
      </c>
      <c r="DC208" s="3">
        <v>0</v>
      </c>
      <c r="DD208" s="3">
        <v>0</v>
      </c>
      <c r="DE208" s="3">
        <v>0</v>
      </c>
    </row>
    <row r="209" spans="1:109" x14ac:dyDescent="0.25">
      <c r="A209">
        <v>35</v>
      </c>
      <c r="B209" t="s">
        <v>109</v>
      </c>
      <c r="C209" t="s">
        <v>196</v>
      </c>
      <c r="D209" s="2">
        <v>45839</v>
      </c>
      <c r="E209">
        <v>25001.41</v>
      </c>
      <c r="F209" s="2">
        <v>45879</v>
      </c>
      <c r="G209" s="2">
        <v>45839</v>
      </c>
      <c r="H209" s="2">
        <v>46203</v>
      </c>
      <c r="I209">
        <v>2083.4499999999998</v>
      </c>
      <c r="J209">
        <v>12</v>
      </c>
      <c r="K209">
        <v>5</v>
      </c>
      <c r="L209">
        <v>0.03</v>
      </c>
      <c r="M209" t="s">
        <v>201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-750.04229999999995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</row>
    <row r="210" spans="1:109" x14ac:dyDescent="0.25">
      <c r="A210">
        <v>35</v>
      </c>
      <c r="B210" t="s">
        <v>109</v>
      </c>
      <c r="C210" t="s">
        <v>196</v>
      </c>
      <c r="D210" s="2">
        <v>46204</v>
      </c>
      <c r="E210">
        <v>22983.59</v>
      </c>
      <c r="F210" s="2">
        <v>46244</v>
      </c>
      <c r="G210" s="2">
        <v>46204</v>
      </c>
      <c r="H210" s="2">
        <v>46568</v>
      </c>
      <c r="I210">
        <v>1915.3</v>
      </c>
      <c r="J210">
        <v>12</v>
      </c>
      <c r="K210">
        <v>6</v>
      </c>
      <c r="L210">
        <v>0.03</v>
      </c>
      <c r="M210" t="s">
        <v>201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3">
        <v>0</v>
      </c>
      <c r="CZ210" s="3">
        <v>0</v>
      </c>
      <c r="DA210" s="3">
        <v>-689.5077</v>
      </c>
      <c r="DB210" s="3">
        <v>0</v>
      </c>
      <c r="DC210" s="3">
        <v>0</v>
      </c>
      <c r="DD210" s="3">
        <v>0</v>
      </c>
      <c r="DE210" s="3">
        <v>0</v>
      </c>
    </row>
    <row r="211" spans="1:109" x14ac:dyDescent="0.25">
      <c r="A211">
        <v>36</v>
      </c>
      <c r="B211" t="s">
        <v>130</v>
      </c>
      <c r="C211" t="s">
        <v>200</v>
      </c>
      <c r="D211" s="2">
        <v>44013</v>
      </c>
      <c r="E211">
        <v>50000</v>
      </c>
      <c r="F211" s="2">
        <v>44053</v>
      </c>
      <c r="G211" s="2">
        <v>44013</v>
      </c>
      <c r="H211" s="2">
        <v>44377</v>
      </c>
      <c r="I211">
        <v>4166.67</v>
      </c>
      <c r="J211">
        <v>12</v>
      </c>
      <c r="K211">
        <v>0</v>
      </c>
      <c r="L211">
        <v>0.05</v>
      </c>
      <c r="M211" t="s">
        <v>201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3">
        <v>0</v>
      </c>
      <c r="CZ211" s="3">
        <v>0</v>
      </c>
      <c r="DA211" s="3">
        <v>0</v>
      </c>
      <c r="DB211" s="3">
        <v>0</v>
      </c>
      <c r="DC211" s="3">
        <v>0</v>
      </c>
      <c r="DD211" s="3">
        <v>0</v>
      </c>
      <c r="DE211" s="3">
        <v>0</v>
      </c>
    </row>
    <row r="212" spans="1:109" x14ac:dyDescent="0.25">
      <c r="A212">
        <v>36</v>
      </c>
      <c r="B212" t="s">
        <v>130</v>
      </c>
      <c r="C212" t="s">
        <v>200</v>
      </c>
      <c r="D212" s="2">
        <v>44378</v>
      </c>
      <c r="E212">
        <v>44545.45</v>
      </c>
      <c r="F212" s="2">
        <v>44418</v>
      </c>
      <c r="G212" s="2">
        <v>44378</v>
      </c>
      <c r="H212" s="2">
        <v>44742</v>
      </c>
      <c r="I212">
        <v>3712.12</v>
      </c>
      <c r="J212">
        <v>12</v>
      </c>
      <c r="K212">
        <v>1</v>
      </c>
      <c r="L212">
        <v>0.03</v>
      </c>
      <c r="M212" t="s">
        <v>201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-1336.3634999999999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</row>
    <row r="213" spans="1:109" x14ac:dyDescent="0.25">
      <c r="A213">
        <v>36</v>
      </c>
      <c r="B213" t="s">
        <v>130</v>
      </c>
      <c r="C213" t="s">
        <v>200</v>
      </c>
      <c r="D213" s="2">
        <v>44743</v>
      </c>
      <c r="E213">
        <v>39685.949999999997</v>
      </c>
      <c r="F213" s="2">
        <v>44783</v>
      </c>
      <c r="G213" s="2">
        <v>44743</v>
      </c>
      <c r="H213" s="2">
        <v>45107</v>
      </c>
      <c r="I213">
        <v>3307.16</v>
      </c>
      <c r="J213">
        <v>12</v>
      </c>
      <c r="K213">
        <v>2</v>
      </c>
      <c r="L213">
        <v>0.03</v>
      </c>
      <c r="M213" t="s">
        <v>201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-1190.5785000000001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3">
        <v>0</v>
      </c>
      <c r="CZ213" s="3">
        <v>0</v>
      </c>
      <c r="DA213" s="3">
        <v>0</v>
      </c>
      <c r="DB213" s="3">
        <v>0</v>
      </c>
      <c r="DC213" s="3">
        <v>0</v>
      </c>
      <c r="DD213" s="3">
        <v>0</v>
      </c>
      <c r="DE213" s="3">
        <v>0</v>
      </c>
    </row>
    <row r="214" spans="1:109" x14ac:dyDescent="0.25">
      <c r="A214">
        <v>36</v>
      </c>
      <c r="B214" t="s">
        <v>130</v>
      </c>
      <c r="C214" t="s">
        <v>200</v>
      </c>
      <c r="D214" s="2">
        <v>45108</v>
      </c>
      <c r="E214">
        <v>35356.57</v>
      </c>
      <c r="F214" s="2">
        <v>45148</v>
      </c>
      <c r="G214" s="2">
        <v>45108</v>
      </c>
      <c r="H214" s="2">
        <v>45473</v>
      </c>
      <c r="I214">
        <v>2946.38</v>
      </c>
      <c r="J214">
        <v>12</v>
      </c>
      <c r="K214">
        <v>3</v>
      </c>
      <c r="L214">
        <v>0.03</v>
      </c>
      <c r="M214" t="s">
        <v>201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-1060.6971000000001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3">
        <v>0</v>
      </c>
      <c r="CZ214" s="3">
        <v>0</v>
      </c>
      <c r="DA214" s="3">
        <v>0</v>
      </c>
      <c r="DB214" s="3">
        <v>0</v>
      </c>
      <c r="DC214" s="3">
        <v>0</v>
      </c>
      <c r="DD214" s="3">
        <v>0</v>
      </c>
      <c r="DE214" s="3">
        <v>0</v>
      </c>
    </row>
    <row r="215" spans="1:109" x14ac:dyDescent="0.25">
      <c r="A215">
        <v>36</v>
      </c>
      <c r="B215" t="s">
        <v>130</v>
      </c>
      <c r="C215" t="s">
        <v>200</v>
      </c>
      <c r="D215" s="2">
        <v>45474</v>
      </c>
      <c r="E215">
        <v>31499.49</v>
      </c>
      <c r="F215" s="2">
        <v>45514</v>
      </c>
      <c r="G215" s="2">
        <v>45474</v>
      </c>
      <c r="H215" s="2">
        <v>45838</v>
      </c>
      <c r="I215">
        <v>2624.96</v>
      </c>
      <c r="J215">
        <v>12</v>
      </c>
      <c r="K215">
        <v>4</v>
      </c>
      <c r="L215">
        <v>0.03</v>
      </c>
      <c r="M215" t="s">
        <v>201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-944.98469999999998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3">
        <v>0</v>
      </c>
      <c r="CZ215" s="3">
        <v>0</v>
      </c>
      <c r="DA215" s="3">
        <v>0</v>
      </c>
      <c r="DB215" s="3">
        <v>0</v>
      </c>
      <c r="DC215" s="3">
        <v>0</v>
      </c>
      <c r="DD215" s="3">
        <v>0</v>
      </c>
      <c r="DE215" s="3">
        <v>0</v>
      </c>
    </row>
    <row r="216" spans="1:109" x14ac:dyDescent="0.25">
      <c r="A216">
        <v>36</v>
      </c>
      <c r="B216" t="s">
        <v>130</v>
      </c>
      <c r="C216" t="s">
        <v>200</v>
      </c>
      <c r="D216" s="2">
        <v>45839</v>
      </c>
      <c r="E216">
        <v>28063.18</v>
      </c>
      <c r="F216" s="2">
        <v>45879</v>
      </c>
      <c r="G216" s="2">
        <v>45839</v>
      </c>
      <c r="H216" s="2">
        <v>46203</v>
      </c>
      <c r="I216">
        <v>2338.6</v>
      </c>
      <c r="J216">
        <v>12</v>
      </c>
      <c r="K216">
        <v>5</v>
      </c>
      <c r="L216">
        <v>0.03</v>
      </c>
      <c r="M216" t="s">
        <v>201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-841.8954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0</v>
      </c>
      <c r="DA216" s="3">
        <v>0</v>
      </c>
      <c r="DB216" s="3">
        <v>0</v>
      </c>
      <c r="DC216" s="3">
        <v>0</v>
      </c>
      <c r="DD216" s="3">
        <v>0</v>
      </c>
      <c r="DE216" s="3">
        <v>0</v>
      </c>
    </row>
    <row r="217" spans="1:109" x14ac:dyDescent="0.25">
      <c r="A217">
        <v>36</v>
      </c>
      <c r="B217" t="s">
        <v>130</v>
      </c>
      <c r="C217" t="s">
        <v>200</v>
      </c>
      <c r="D217" s="2">
        <v>46204</v>
      </c>
      <c r="E217">
        <v>25001.75</v>
      </c>
      <c r="F217" s="2">
        <v>46244</v>
      </c>
      <c r="G217" s="2">
        <v>46204</v>
      </c>
      <c r="H217" s="2">
        <v>46568</v>
      </c>
      <c r="I217">
        <v>2083.48</v>
      </c>
      <c r="J217">
        <v>12</v>
      </c>
      <c r="K217">
        <v>6</v>
      </c>
      <c r="L217">
        <v>0.03</v>
      </c>
      <c r="M217" t="s">
        <v>201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0</v>
      </c>
      <c r="DA217" s="3">
        <v>-750.05250000000001</v>
      </c>
      <c r="DB217" s="3">
        <v>0</v>
      </c>
      <c r="DC217" s="3">
        <v>0</v>
      </c>
      <c r="DD217" s="3">
        <v>0</v>
      </c>
      <c r="DE217" s="3">
        <v>0</v>
      </c>
    </row>
    <row r="218" spans="1:109" x14ac:dyDescent="0.25">
      <c r="A218">
        <v>37</v>
      </c>
      <c r="B218" t="s">
        <v>131</v>
      </c>
      <c r="C218" t="s">
        <v>197</v>
      </c>
      <c r="D218" s="2">
        <v>43891</v>
      </c>
      <c r="E218">
        <v>30000</v>
      </c>
      <c r="F218" s="2">
        <v>43931</v>
      </c>
      <c r="G218" s="2">
        <v>43891</v>
      </c>
      <c r="H218" s="2">
        <v>44377</v>
      </c>
      <c r="I218">
        <v>1875</v>
      </c>
      <c r="J218">
        <v>16</v>
      </c>
      <c r="K218">
        <v>0</v>
      </c>
      <c r="L218">
        <v>0.05</v>
      </c>
      <c r="M218" t="s">
        <v>201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3">
        <v>0</v>
      </c>
      <c r="CX218" s="3">
        <v>0</v>
      </c>
      <c r="CY218" s="3">
        <v>0</v>
      </c>
      <c r="CZ218" s="3">
        <v>0</v>
      </c>
      <c r="DA218" s="3">
        <v>0</v>
      </c>
      <c r="DB218" s="3">
        <v>0</v>
      </c>
      <c r="DC218" s="3">
        <v>0</v>
      </c>
      <c r="DD218" s="3">
        <v>0</v>
      </c>
      <c r="DE218" s="3">
        <v>0</v>
      </c>
    </row>
    <row r="219" spans="1:109" x14ac:dyDescent="0.25">
      <c r="A219">
        <v>37</v>
      </c>
      <c r="B219" t="s">
        <v>131</v>
      </c>
      <c r="C219" t="s">
        <v>197</v>
      </c>
      <c r="D219" s="2">
        <v>44378</v>
      </c>
      <c r="E219">
        <v>28697.87</v>
      </c>
      <c r="F219" s="2">
        <v>44418</v>
      </c>
      <c r="G219" s="2">
        <v>44378</v>
      </c>
      <c r="H219" s="2">
        <v>44865</v>
      </c>
      <c r="I219">
        <v>1793.62</v>
      </c>
      <c r="J219">
        <v>16</v>
      </c>
      <c r="K219">
        <v>1</v>
      </c>
      <c r="L219">
        <v>0.03</v>
      </c>
      <c r="M219" t="s">
        <v>201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-860.9360999999999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0</v>
      </c>
      <c r="CE219" s="3">
        <v>0</v>
      </c>
      <c r="CF219" s="3">
        <v>0</v>
      </c>
      <c r="CG219" s="3">
        <v>0</v>
      </c>
      <c r="CH219" s="3">
        <v>0</v>
      </c>
      <c r="CI219" s="3">
        <v>0</v>
      </c>
      <c r="CJ219" s="3">
        <v>0</v>
      </c>
      <c r="CK219" s="3">
        <v>0</v>
      </c>
      <c r="CL219" s="3">
        <v>0</v>
      </c>
      <c r="CM219" s="3">
        <v>0</v>
      </c>
      <c r="CN219" s="3">
        <v>0</v>
      </c>
      <c r="CO219" s="3">
        <v>0</v>
      </c>
      <c r="CP219" s="3">
        <v>0</v>
      </c>
      <c r="CQ219" s="3">
        <v>0</v>
      </c>
      <c r="CR219" s="3">
        <v>0</v>
      </c>
      <c r="CS219" s="3">
        <v>0</v>
      </c>
      <c r="CT219" s="3">
        <v>0</v>
      </c>
      <c r="CU219" s="3">
        <v>0</v>
      </c>
      <c r="CV219" s="3">
        <v>0</v>
      </c>
      <c r="CW219" s="3">
        <v>0</v>
      </c>
      <c r="CX219" s="3">
        <v>0</v>
      </c>
      <c r="CY219" s="3">
        <v>0</v>
      </c>
      <c r="CZ219" s="3">
        <v>0</v>
      </c>
      <c r="DA219" s="3">
        <v>0</v>
      </c>
      <c r="DB219" s="3">
        <v>0</v>
      </c>
      <c r="DC219" s="3">
        <v>0</v>
      </c>
      <c r="DD219" s="3">
        <v>0</v>
      </c>
      <c r="DE219" s="3">
        <v>0</v>
      </c>
    </row>
    <row r="220" spans="1:109" x14ac:dyDescent="0.25">
      <c r="A220">
        <v>37</v>
      </c>
      <c r="B220" t="s">
        <v>131</v>
      </c>
      <c r="C220" t="s">
        <v>197</v>
      </c>
      <c r="D220" s="2">
        <v>44866</v>
      </c>
      <c r="E220">
        <v>27452.26</v>
      </c>
      <c r="F220" s="2">
        <v>44906</v>
      </c>
      <c r="G220" s="2">
        <v>44866</v>
      </c>
      <c r="H220" s="2">
        <v>45351</v>
      </c>
      <c r="I220">
        <v>1715.77</v>
      </c>
      <c r="J220">
        <v>16</v>
      </c>
      <c r="K220">
        <v>2</v>
      </c>
      <c r="L220">
        <v>0.03</v>
      </c>
      <c r="M220" t="s">
        <v>201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-823.56779999999992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0</v>
      </c>
      <c r="CE220" s="3">
        <v>0</v>
      </c>
      <c r="CF220" s="3">
        <v>0</v>
      </c>
      <c r="CG220" s="3">
        <v>0</v>
      </c>
      <c r="CH220" s="3">
        <v>0</v>
      </c>
      <c r="CI220" s="3">
        <v>0</v>
      </c>
      <c r="CJ220" s="3">
        <v>0</v>
      </c>
      <c r="CK220" s="3">
        <v>0</v>
      </c>
      <c r="CL220" s="3">
        <v>0</v>
      </c>
      <c r="CM220" s="3">
        <v>0</v>
      </c>
      <c r="CN220" s="3">
        <v>0</v>
      </c>
      <c r="CO220" s="3">
        <v>0</v>
      </c>
      <c r="CP220" s="3">
        <v>0</v>
      </c>
      <c r="CQ220" s="3">
        <v>0</v>
      </c>
      <c r="CR220" s="3">
        <v>0</v>
      </c>
      <c r="CS220" s="3">
        <v>0</v>
      </c>
      <c r="CT220" s="3">
        <v>0</v>
      </c>
      <c r="CU220" s="3">
        <v>0</v>
      </c>
      <c r="CV220" s="3">
        <v>0</v>
      </c>
      <c r="CW220" s="3">
        <v>0</v>
      </c>
      <c r="CX220" s="3">
        <v>0</v>
      </c>
      <c r="CY220" s="3">
        <v>0</v>
      </c>
      <c r="CZ220" s="3">
        <v>0</v>
      </c>
      <c r="DA220" s="3">
        <v>0</v>
      </c>
      <c r="DB220" s="3">
        <v>0</v>
      </c>
      <c r="DC220" s="3">
        <v>0</v>
      </c>
      <c r="DD220" s="3">
        <v>0</v>
      </c>
      <c r="DE220" s="3">
        <v>0</v>
      </c>
    </row>
    <row r="221" spans="1:109" x14ac:dyDescent="0.25">
      <c r="A221">
        <v>37</v>
      </c>
      <c r="B221" t="s">
        <v>131</v>
      </c>
      <c r="C221" t="s">
        <v>197</v>
      </c>
      <c r="D221" s="2">
        <v>45352</v>
      </c>
      <c r="E221">
        <v>26260.720000000001</v>
      </c>
      <c r="F221" s="2">
        <v>45392</v>
      </c>
      <c r="G221" s="2">
        <v>45352</v>
      </c>
      <c r="H221" s="2">
        <v>45838</v>
      </c>
      <c r="I221">
        <v>1641.29</v>
      </c>
      <c r="J221">
        <v>16</v>
      </c>
      <c r="K221">
        <v>3</v>
      </c>
      <c r="L221">
        <v>0.03</v>
      </c>
      <c r="M221" t="s">
        <v>201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-787.82159999999999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3">
        <v>0</v>
      </c>
      <c r="CX221" s="3">
        <v>0</v>
      </c>
      <c r="CY221" s="3">
        <v>0</v>
      </c>
      <c r="CZ221" s="3">
        <v>0</v>
      </c>
      <c r="DA221" s="3">
        <v>0</v>
      </c>
      <c r="DB221" s="3">
        <v>0</v>
      </c>
      <c r="DC221" s="3">
        <v>0</v>
      </c>
      <c r="DD221" s="3">
        <v>0</v>
      </c>
      <c r="DE221" s="3">
        <v>0</v>
      </c>
    </row>
    <row r="222" spans="1:109" x14ac:dyDescent="0.25">
      <c r="A222">
        <v>37</v>
      </c>
      <c r="B222" t="s">
        <v>131</v>
      </c>
      <c r="C222" t="s">
        <v>197</v>
      </c>
      <c r="D222" s="2">
        <v>45839</v>
      </c>
      <c r="E222">
        <v>25120.89</v>
      </c>
      <c r="F222" s="2">
        <v>45879</v>
      </c>
      <c r="G222" s="2">
        <v>45839</v>
      </c>
      <c r="H222" s="2">
        <v>46326</v>
      </c>
      <c r="I222">
        <v>1570.06</v>
      </c>
      <c r="J222">
        <v>16</v>
      </c>
      <c r="K222">
        <v>4</v>
      </c>
      <c r="L222">
        <v>0.03</v>
      </c>
      <c r="M222" t="s">
        <v>201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0</v>
      </c>
      <c r="CE222" s="3">
        <v>0</v>
      </c>
      <c r="CF222" s="3">
        <v>0</v>
      </c>
      <c r="CG222" s="3">
        <v>0</v>
      </c>
      <c r="CH222" s="3">
        <v>0</v>
      </c>
      <c r="CI222" s="3">
        <v>0</v>
      </c>
      <c r="CJ222" s="3">
        <v>0</v>
      </c>
      <c r="CK222" s="3">
        <v>0</v>
      </c>
      <c r="CL222" s="3">
        <v>0</v>
      </c>
      <c r="CM222" s="3">
        <v>0</v>
      </c>
      <c r="CN222" s="3">
        <v>0</v>
      </c>
      <c r="CO222" s="3">
        <v>-753.62669999999991</v>
      </c>
      <c r="CP222" s="3">
        <v>0</v>
      </c>
      <c r="CQ222" s="3">
        <v>0</v>
      </c>
      <c r="CR222" s="3">
        <v>0</v>
      </c>
      <c r="CS222" s="3">
        <v>0</v>
      </c>
      <c r="CT222" s="3">
        <v>0</v>
      </c>
      <c r="CU222" s="3">
        <v>0</v>
      </c>
      <c r="CV222" s="3">
        <v>0</v>
      </c>
      <c r="CW222" s="3">
        <v>0</v>
      </c>
      <c r="CX222" s="3">
        <v>0</v>
      </c>
      <c r="CY222" s="3">
        <v>0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</row>
    <row r="223" spans="1:109" x14ac:dyDescent="0.25">
      <c r="A223">
        <v>37</v>
      </c>
      <c r="B223" t="s">
        <v>131</v>
      </c>
      <c r="C223" t="s">
        <v>197</v>
      </c>
      <c r="D223" s="2">
        <v>46327</v>
      </c>
      <c r="E223">
        <v>24030.54</v>
      </c>
      <c r="F223" s="2">
        <v>46367</v>
      </c>
      <c r="G223" s="2">
        <v>46327</v>
      </c>
      <c r="H223" s="2">
        <v>46812</v>
      </c>
      <c r="I223">
        <v>1501.91</v>
      </c>
      <c r="J223">
        <v>16</v>
      </c>
      <c r="K223">
        <v>5</v>
      </c>
      <c r="L223">
        <v>0.03</v>
      </c>
      <c r="M223" t="s">
        <v>201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0</v>
      </c>
      <c r="CE223" s="3">
        <v>0</v>
      </c>
      <c r="CF223" s="3">
        <v>0</v>
      </c>
      <c r="CG223" s="3">
        <v>0</v>
      </c>
      <c r="CH223" s="3">
        <v>0</v>
      </c>
      <c r="CI223" s="3">
        <v>0</v>
      </c>
      <c r="CJ223" s="3">
        <v>0</v>
      </c>
      <c r="CK223" s="3">
        <v>0</v>
      </c>
      <c r="CL223" s="3">
        <v>0</v>
      </c>
      <c r="CM223" s="3">
        <v>0</v>
      </c>
      <c r="CN223" s="3">
        <v>0</v>
      </c>
      <c r="CO223" s="3">
        <v>0</v>
      </c>
      <c r="CP223" s="3">
        <v>0</v>
      </c>
      <c r="CQ223" s="3">
        <v>0</v>
      </c>
      <c r="CR223" s="3">
        <v>0</v>
      </c>
      <c r="CS223" s="3">
        <v>0</v>
      </c>
      <c r="CT223" s="3">
        <v>0</v>
      </c>
      <c r="CU223" s="3">
        <v>0</v>
      </c>
      <c r="CV223" s="3">
        <v>0</v>
      </c>
      <c r="CW223" s="3">
        <v>0</v>
      </c>
      <c r="CX223" s="3">
        <v>0</v>
      </c>
      <c r="CY223" s="3">
        <v>0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-720.9162</v>
      </c>
    </row>
    <row r="224" spans="1:109" x14ac:dyDescent="0.25">
      <c r="A224">
        <v>38</v>
      </c>
      <c r="B224" t="s">
        <v>132</v>
      </c>
      <c r="C224" t="s">
        <v>196</v>
      </c>
      <c r="D224" s="2">
        <v>44013</v>
      </c>
      <c r="E224">
        <v>30000</v>
      </c>
      <c r="F224" s="2">
        <v>44053</v>
      </c>
      <c r="G224" s="2">
        <v>44013</v>
      </c>
      <c r="H224" s="2">
        <v>44377</v>
      </c>
      <c r="I224">
        <v>2500</v>
      </c>
      <c r="J224">
        <v>12</v>
      </c>
      <c r="K224">
        <v>0</v>
      </c>
      <c r="L224">
        <v>0.05</v>
      </c>
      <c r="M224" t="s">
        <v>201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0</v>
      </c>
      <c r="CE224" s="3">
        <v>0</v>
      </c>
      <c r="CF224" s="3">
        <v>0</v>
      </c>
      <c r="CG224" s="3">
        <v>0</v>
      </c>
      <c r="CH224" s="3">
        <v>0</v>
      </c>
      <c r="CI224" s="3">
        <v>0</v>
      </c>
      <c r="CJ224" s="3">
        <v>0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3">
        <v>0</v>
      </c>
      <c r="CR224" s="3">
        <v>0</v>
      </c>
      <c r="CS224" s="3">
        <v>0</v>
      </c>
      <c r="CT224" s="3">
        <v>0</v>
      </c>
      <c r="CU224" s="3">
        <v>0</v>
      </c>
      <c r="CV224" s="3">
        <v>0</v>
      </c>
      <c r="CW224" s="3">
        <v>0</v>
      </c>
      <c r="CX224" s="3">
        <v>0</v>
      </c>
      <c r="CY224" s="3">
        <v>0</v>
      </c>
      <c r="CZ224" s="3">
        <v>0</v>
      </c>
      <c r="DA224" s="3">
        <v>0</v>
      </c>
      <c r="DB224" s="3">
        <v>0</v>
      </c>
      <c r="DC224" s="3">
        <v>0</v>
      </c>
      <c r="DD224" s="3">
        <v>0</v>
      </c>
      <c r="DE224" s="3">
        <v>0</v>
      </c>
    </row>
    <row r="225" spans="1:109" x14ac:dyDescent="0.25">
      <c r="A225">
        <v>38</v>
      </c>
      <c r="B225" t="s">
        <v>132</v>
      </c>
      <c r="C225" t="s">
        <v>196</v>
      </c>
      <c r="D225" s="2">
        <v>44378</v>
      </c>
      <c r="E225">
        <v>27578.76</v>
      </c>
      <c r="F225" s="2">
        <v>44418</v>
      </c>
      <c r="G225" s="2">
        <v>44378</v>
      </c>
      <c r="H225" s="2">
        <v>44742</v>
      </c>
      <c r="I225">
        <v>2298.23</v>
      </c>
      <c r="J225">
        <v>12</v>
      </c>
      <c r="K225">
        <v>1</v>
      </c>
      <c r="L225">
        <v>0.03</v>
      </c>
      <c r="M225" t="s">
        <v>201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-827.36279999999988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0</v>
      </c>
      <c r="CB225" s="3">
        <v>0</v>
      </c>
      <c r="CC225" s="3">
        <v>0</v>
      </c>
      <c r="CD225" s="3">
        <v>0</v>
      </c>
      <c r="CE225" s="3">
        <v>0</v>
      </c>
      <c r="CF225" s="3">
        <v>0</v>
      </c>
      <c r="CG225" s="3">
        <v>0</v>
      </c>
      <c r="CH225" s="3">
        <v>0</v>
      </c>
      <c r="CI225" s="3">
        <v>0</v>
      </c>
      <c r="CJ225" s="3">
        <v>0</v>
      </c>
      <c r="CK225" s="3">
        <v>0</v>
      </c>
      <c r="CL225" s="3">
        <v>0</v>
      </c>
      <c r="CM225" s="3">
        <v>0</v>
      </c>
      <c r="CN225" s="3">
        <v>0</v>
      </c>
      <c r="CO225" s="3">
        <v>0</v>
      </c>
      <c r="CP225" s="3">
        <v>0</v>
      </c>
      <c r="CQ225" s="3">
        <v>0</v>
      </c>
      <c r="CR225" s="3">
        <v>0</v>
      </c>
      <c r="CS225" s="3">
        <v>0</v>
      </c>
      <c r="CT225" s="3">
        <v>0</v>
      </c>
      <c r="CU225" s="3">
        <v>0</v>
      </c>
      <c r="CV225" s="3">
        <v>0</v>
      </c>
      <c r="CW225" s="3">
        <v>0</v>
      </c>
      <c r="CX225" s="3">
        <v>0</v>
      </c>
      <c r="CY225" s="3">
        <v>0</v>
      </c>
      <c r="CZ225" s="3">
        <v>0</v>
      </c>
      <c r="DA225" s="3">
        <v>0</v>
      </c>
      <c r="DB225" s="3">
        <v>0</v>
      </c>
      <c r="DC225" s="3">
        <v>0</v>
      </c>
      <c r="DD225" s="3">
        <v>0</v>
      </c>
      <c r="DE225" s="3">
        <v>0</v>
      </c>
    </row>
    <row r="226" spans="1:109" x14ac:dyDescent="0.25">
      <c r="A226">
        <v>38</v>
      </c>
      <c r="B226" t="s">
        <v>132</v>
      </c>
      <c r="C226" t="s">
        <v>196</v>
      </c>
      <c r="D226" s="2">
        <v>44743</v>
      </c>
      <c r="E226">
        <v>25352.94</v>
      </c>
      <c r="F226" s="2">
        <v>44783</v>
      </c>
      <c r="G226" s="2">
        <v>44743</v>
      </c>
      <c r="H226" s="2">
        <v>45107</v>
      </c>
      <c r="I226">
        <v>2112.7399999999998</v>
      </c>
      <c r="J226">
        <v>12</v>
      </c>
      <c r="K226">
        <v>2</v>
      </c>
      <c r="L226">
        <v>0.03</v>
      </c>
      <c r="M226" t="s">
        <v>201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-760.58819999999992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3">
        <v>0</v>
      </c>
      <c r="CB226" s="3">
        <v>0</v>
      </c>
      <c r="CC226" s="3">
        <v>0</v>
      </c>
      <c r="CD226" s="3">
        <v>0</v>
      </c>
      <c r="CE226" s="3">
        <v>0</v>
      </c>
      <c r="CF226" s="3">
        <v>0</v>
      </c>
      <c r="CG226" s="3">
        <v>0</v>
      </c>
      <c r="CH226" s="3">
        <v>0</v>
      </c>
      <c r="CI226" s="3">
        <v>0</v>
      </c>
      <c r="CJ226" s="3">
        <v>0</v>
      </c>
      <c r="CK226" s="3">
        <v>0</v>
      </c>
      <c r="CL226" s="3">
        <v>0</v>
      </c>
      <c r="CM226" s="3">
        <v>0</v>
      </c>
      <c r="CN226" s="3">
        <v>0</v>
      </c>
      <c r="CO226" s="3">
        <v>0</v>
      </c>
      <c r="CP226" s="3">
        <v>0</v>
      </c>
      <c r="CQ226" s="3">
        <v>0</v>
      </c>
      <c r="CR226" s="3">
        <v>0</v>
      </c>
      <c r="CS226" s="3">
        <v>0</v>
      </c>
      <c r="CT226" s="3">
        <v>0</v>
      </c>
      <c r="CU226" s="3">
        <v>0</v>
      </c>
      <c r="CV226" s="3">
        <v>0</v>
      </c>
      <c r="CW226" s="3">
        <v>0</v>
      </c>
      <c r="CX226" s="3">
        <v>0</v>
      </c>
      <c r="CY226" s="3">
        <v>0</v>
      </c>
      <c r="CZ226" s="3">
        <v>0</v>
      </c>
      <c r="DA226" s="3">
        <v>0</v>
      </c>
      <c r="DB226" s="3">
        <v>0</v>
      </c>
      <c r="DC226" s="3">
        <v>0</v>
      </c>
      <c r="DD226" s="3">
        <v>0</v>
      </c>
      <c r="DE226" s="3">
        <v>0</v>
      </c>
    </row>
    <row r="227" spans="1:109" x14ac:dyDescent="0.25">
      <c r="A227">
        <v>38</v>
      </c>
      <c r="B227" t="s">
        <v>132</v>
      </c>
      <c r="C227" t="s">
        <v>196</v>
      </c>
      <c r="D227" s="2">
        <v>45108</v>
      </c>
      <c r="E227">
        <v>23306.75</v>
      </c>
      <c r="F227" s="2">
        <v>45148</v>
      </c>
      <c r="G227" s="2">
        <v>45108</v>
      </c>
      <c r="H227" s="2">
        <v>45473</v>
      </c>
      <c r="I227">
        <v>1942.23</v>
      </c>
      <c r="J227">
        <v>12</v>
      </c>
      <c r="K227">
        <v>3</v>
      </c>
      <c r="L227">
        <v>0.03</v>
      </c>
      <c r="M227" t="s">
        <v>201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-699.20249999999999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3">
        <v>0</v>
      </c>
      <c r="CX227" s="3">
        <v>0</v>
      </c>
      <c r="CY227" s="3">
        <v>0</v>
      </c>
      <c r="CZ227" s="3">
        <v>0</v>
      </c>
      <c r="DA227" s="3">
        <v>0</v>
      </c>
      <c r="DB227" s="3">
        <v>0</v>
      </c>
      <c r="DC227" s="3">
        <v>0</v>
      </c>
      <c r="DD227" s="3">
        <v>0</v>
      </c>
      <c r="DE227" s="3">
        <v>0</v>
      </c>
    </row>
    <row r="228" spans="1:109" x14ac:dyDescent="0.25">
      <c r="A228">
        <v>38</v>
      </c>
      <c r="B228" t="s">
        <v>132</v>
      </c>
      <c r="C228" t="s">
        <v>196</v>
      </c>
      <c r="D228" s="2">
        <v>45474</v>
      </c>
      <c r="E228">
        <v>21425.71</v>
      </c>
      <c r="F228" s="2">
        <v>45514</v>
      </c>
      <c r="G228" s="2">
        <v>45474</v>
      </c>
      <c r="H228" s="2">
        <v>45838</v>
      </c>
      <c r="I228">
        <v>1785.48</v>
      </c>
      <c r="J228">
        <v>12</v>
      </c>
      <c r="K228">
        <v>4</v>
      </c>
      <c r="L228">
        <v>0.03</v>
      </c>
      <c r="M228" t="s">
        <v>201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-642.7713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0</v>
      </c>
      <c r="DA228" s="3">
        <v>0</v>
      </c>
      <c r="DB228" s="3">
        <v>0</v>
      </c>
      <c r="DC228" s="3">
        <v>0</v>
      </c>
      <c r="DD228" s="3">
        <v>0</v>
      </c>
      <c r="DE228" s="3">
        <v>0</v>
      </c>
    </row>
    <row r="229" spans="1:109" x14ac:dyDescent="0.25">
      <c r="A229">
        <v>38</v>
      </c>
      <c r="B229" t="s">
        <v>132</v>
      </c>
      <c r="C229" t="s">
        <v>196</v>
      </c>
      <c r="D229" s="2">
        <v>45839</v>
      </c>
      <c r="E229">
        <v>19696.490000000002</v>
      </c>
      <c r="F229" s="2">
        <v>45879</v>
      </c>
      <c r="G229" s="2">
        <v>45839</v>
      </c>
      <c r="H229" s="2">
        <v>46203</v>
      </c>
      <c r="I229">
        <v>1641.37</v>
      </c>
      <c r="J229">
        <v>12</v>
      </c>
      <c r="K229">
        <v>5</v>
      </c>
      <c r="L229">
        <v>0.03</v>
      </c>
      <c r="M229" t="s">
        <v>201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-590.89470000000006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0</v>
      </c>
      <c r="DA229" s="3">
        <v>0</v>
      </c>
      <c r="DB229" s="3">
        <v>0</v>
      </c>
      <c r="DC229" s="3">
        <v>0</v>
      </c>
      <c r="DD229" s="3">
        <v>0</v>
      </c>
      <c r="DE229" s="3">
        <v>0</v>
      </c>
    </row>
    <row r="230" spans="1:109" x14ac:dyDescent="0.25">
      <c r="A230">
        <v>38</v>
      </c>
      <c r="B230" t="s">
        <v>132</v>
      </c>
      <c r="C230" t="s">
        <v>196</v>
      </c>
      <c r="D230" s="2">
        <v>46204</v>
      </c>
      <c r="E230">
        <v>18106.82</v>
      </c>
      <c r="F230" s="2">
        <v>46244</v>
      </c>
      <c r="G230" s="2">
        <v>46204</v>
      </c>
      <c r="H230" s="2">
        <v>46568</v>
      </c>
      <c r="I230">
        <v>1508.9</v>
      </c>
      <c r="J230">
        <v>12</v>
      </c>
      <c r="K230">
        <v>6</v>
      </c>
      <c r="L230">
        <v>0.03</v>
      </c>
      <c r="M230" t="s">
        <v>201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3">
        <v>0</v>
      </c>
      <c r="CX230" s="3">
        <v>0</v>
      </c>
      <c r="CY230" s="3">
        <v>0</v>
      </c>
      <c r="CZ230" s="3">
        <v>0</v>
      </c>
      <c r="DA230" s="3">
        <v>-543.20460000000003</v>
      </c>
      <c r="DB230" s="3">
        <v>0</v>
      </c>
      <c r="DC230" s="3">
        <v>0</v>
      </c>
      <c r="DD230" s="3">
        <v>0</v>
      </c>
      <c r="DE230" s="3">
        <v>0</v>
      </c>
    </row>
    <row r="231" spans="1:109" x14ac:dyDescent="0.25">
      <c r="A231">
        <v>39</v>
      </c>
      <c r="B231" t="s">
        <v>133</v>
      </c>
      <c r="C231" t="s">
        <v>198</v>
      </c>
      <c r="D231" s="2">
        <v>44013</v>
      </c>
      <c r="E231">
        <v>60000</v>
      </c>
      <c r="F231" s="2">
        <v>44053</v>
      </c>
      <c r="G231" s="2">
        <v>44013</v>
      </c>
      <c r="H231" s="2">
        <v>44377</v>
      </c>
      <c r="I231">
        <v>5000</v>
      </c>
      <c r="J231">
        <v>12</v>
      </c>
      <c r="K231">
        <v>0</v>
      </c>
      <c r="L231">
        <v>0.05</v>
      </c>
      <c r="M231" t="s">
        <v>201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0</v>
      </c>
      <c r="BW231" s="3">
        <v>0</v>
      </c>
      <c r="BX231" s="3">
        <v>0</v>
      </c>
      <c r="BY231" s="3">
        <v>0</v>
      </c>
      <c r="BZ231" s="3">
        <v>0</v>
      </c>
      <c r="CA231" s="3">
        <v>0</v>
      </c>
      <c r="CB231" s="3">
        <v>0</v>
      </c>
      <c r="CC231" s="3">
        <v>0</v>
      </c>
      <c r="CD231" s="3">
        <v>0</v>
      </c>
      <c r="CE231" s="3">
        <v>0</v>
      </c>
      <c r="CF231" s="3">
        <v>0</v>
      </c>
      <c r="CG231" s="3">
        <v>0</v>
      </c>
      <c r="CH231" s="3">
        <v>0</v>
      </c>
      <c r="CI231" s="3">
        <v>0</v>
      </c>
      <c r="CJ231" s="3">
        <v>0</v>
      </c>
      <c r="CK231" s="3">
        <v>0</v>
      </c>
      <c r="CL231" s="3">
        <v>0</v>
      </c>
      <c r="CM231" s="3">
        <v>0</v>
      </c>
      <c r="CN231" s="3">
        <v>0</v>
      </c>
      <c r="CO231" s="3">
        <v>0</v>
      </c>
      <c r="CP231" s="3">
        <v>0</v>
      </c>
      <c r="CQ231" s="3">
        <v>0</v>
      </c>
      <c r="CR231" s="3">
        <v>0</v>
      </c>
      <c r="CS231" s="3">
        <v>0</v>
      </c>
      <c r="CT231" s="3">
        <v>0</v>
      </c>
      <c r="CU231" s="3">
        <v>0</v>
      </c>
      <c r="CV231" s="3">
        <v>0</v>
      </c>
      <c r="CW231" s="3">
        <v>0</v>
      </c>
      <c r="CX231" s="3">
        <v>0</v>
      </c>
      <c r="CY231" s="3">
        <v>0</v>
      </c>
      <c r="CZ231" s="3">
        <v>0</v>
      </c>
      <c r="DA231" s="3">
        <v>0</v>
      </c>
      <c r="DB231" s="3">
        <v>0</v>
      </c>
      <c r="DC231" s="3">
        <v>0</v>
      </c>
      <c r="DD231" s="3">
        <v>0</v>
      </c>
      <c r="DE231" s="3">
        <v>0</v>
      </c>
    </row>
    <row r="232" spans="1:109" x14ac:dyDescent="0.25">
      <c r="A232">
        <v>39</v>
      </c>
      <c r="B232" t="s">
        <v>133</v>
      </c>
      <c r="C232" t="s">
        <v>198</v>
      </c>
      <c r="D232" s="2">
        <v>44378</v>
      </c>
      <c r="E232">
        <v>57453.06</v>
      </c>
      <c r="F232" s="2">
        <v>44418</v>
      </c>
      <c r="G232" s="2">
        <v>44378</v>
      </c>
      <c r="H232" s="2">
        <v>44742</v>
      </c>
      <c r="I232">
        <v>4787.76</v>
      </c>
      <c r="J232">
        <v>12</v>
      </c>
      <c r="K232">
        <v>1</v>
      </c>
      <c r="L232">
        <v>0.03</v>
      </c>
      <c r="M232" t="s">
        <v>201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-1723.5917999999999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0</v>
      </c>
      <c r="CE232" s="3">
        <v>0</v>
      </c>
      <c r="CF232" s="3">
        <v>0</v>
      </c>
      <c r="CG232" s="3">
        <v>0</v>
      </c>
      <c r="CH232" s="3">
        <v>0</v>
      </c>
      <c r="CI232" s="3">
        <v>0</v>
      </c>
      <c r="CJ232" s="3">
        <v>0</v>
      </c>
      <c r="CK232" s="3">
        <v>0</v>
      </c>
      <c r="CL232" s="3">
        <v>0</v>
      </c>
      <c r="CM232" s="3">
        <v>0</v>
      </c>
      <c r="CN232" s="3">
        <v>0</v>
      </c>
      <c r="CO232" s="3">
        <v>0</v>
      </c>
      <c r="CP232" s="3">
        <v>0</v>
      </c>
      <c r="CQ232" s="3">
        <v>0</v>
      </c>
      <c r="CR232" s="3">
        <v>0</v>
      </c>
      <c r="CS232" s="3">
        <v>0</v>
      </c>
      <c r="CT232" s="3">
        <v>0</v>
      </c>
      <c r="CU232" s="3">
        <v>0</v>
      </c>
      <c r="CV232" s="3">
        <v>0</v>
      </c>
      <c r="CW232" s="3">
        <v>0</v>
      </c>
      <c r="CX232" s="3">
        <v>0</v>
      </c>
      <c r="CY232" s="3">
        <v>0</v>
      </c>
      <c r="CZ232" s="3">
        <v>0</v>
      </c>
      <c r="DA232" s="3">
        <v>0</v>
      </c>
      <c r="DB232" s="3">
        <v>0</v>
      </c>
      <c r="DC232" s="3">
        <v>0</v>
      </c>
      <c r="DD232" s="3">
        <v>0</v>
      </c>
      <c r="DE232" s="3">
        <v>0</v>
      </c>
    </row>
    <row r="233" spans="1:109" x14ac:dyDescent="0.25">
      <c r="A233">
        <v>39</v>
      </c>
      <c r="B233" t="s">
        <v>133</v>
      </c>
      <c r="C233" t="s">
        <v>198</v>
      </c>
      <c r="D233" s="2">
        <v>44743</v>
      </c>
      <c r="E233">
        <v>55014.239999999998</v>
      </c>
      <c r="F233" s="2">
        <v>44783</v>
      </c>
      <c r="G233" s="2">
        <v>44743</v>
      </c>
      <c r="H233" s="2">
        <v>45107</v>
      </c>
      <c r="I233">
        <v>4584.5200000000004</v>
      </c>
      <c r="J233">
        <v>12</v>
      </c>
      <c r="K233">
        <v>2</v>
      </c>
      <c r="L233">
        <v>0.03</v>
      </c>
      <c r="M233" t="s">
        <v>201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-1650.4272000000001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3">
        <v>0</v>
      </c>
      <c r="CX233" s="3">
        <v>0</v>
      </c>
      <c r="CY233" s="3">
        <v>0</v>
      </c>
      <c r="CZ233" s="3">
        <v>0</v>
      </c>
      <c r="DA233" s="3">
        <v>0</v>
      </c>
      <c r="DB233" s="3">
        <v>0</v>
      </c>
      <c r="DC233" s="3">
        <v>0</v>
      </c>
      <c r="DD233" s="3">
        <v>0</v>
      </c>
      <c r="DE233" s="3">
        <v>0</v>
      </c>
    </row>
    <row r="234" spans="1:109" x14ac:dyDescent="0.25">
      <c r="A234">
        <v>39</v>
      </c>
      <c r="B234" t="s">
        <v>133</v>
      </c>
      <c r="C234" t="s">
        <v>198</v>
      </c>
      <c r="D234" s="2">
        <v>45108</v>
      </c>
      <c r="E234">
        <v>52678.94</v>
      </c>
      <c r="F234" s="2">
        <v>45148</v>
      </c>
      <c r="G234" s="2">
        <v>45108</v>
      </c>
      <c r="H234" s="2">
        <v>45473</v>
      </c>
      <c r="I234">
        <v>4389.91</v>
      </c>
      <c r="J234">
        <v>12</v>
      </c>
      <c r="K234">
        <v>3</v>
      </c>
      <c r="L234">
        <v>0.03</v>
      </c>
      <c r="M234" t="s">
        <v>201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-1580.3681999999999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</row>
    <row r="235" spans="1:109" x14ac:dyDescent="0.25">
      <c r="A235">
        <v>39</v>
      </c>
      <c r="B235" t="s">
        <v>133</v>
      </c>
      <c r="C235" t="s">
        <v>198</v>
      </c>
      <c r="D235" s="2">
        <v>45474</v>
      </c>
      <c r="E235">
        <v>50442.77</v>
      </c>
      <c r="F235" s="2">
        <v>45514</v>
      </c>
      <c r="G235" s="2">
        <v>45474</v>
      </c>
      <c r="H235" s="2">
        <v>45838</v>
      </c>
      <c r="I235">
        <v>4203.5600000000004</v>
      </c>
      <c r="J235">
        <v>12</v>
      </c>
      <c r="K235">
        <v>4</v>
      </c>
      <c r="L235">
        <v>0.03</v>
      </c>
      <c r="M235" t="s">
        <v>201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-1513.2831000000001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</row>
    <row r="236" spans="1:109" x14ac:dyDescent="0.25">
      <c r="A236">
        <v>39</v>
      </c>
      <c r="B236" t="s">
        <v>133</v>
      </c>
      <c r="C236" t="s">
        <v>198</v>
      </c>
      <c r="D236" s="2">
        <v>45839</v>
      </c>
      <c r="E236">
        <v>48301.53</v>
      </c>
      <c r="F236" s="2">
        <v>45879</v>
      </c>
      <c r="G236" s="2">
        <v>45839</v>
      </c>
      <c r="H236" s="2">
        <v>46203</v>
      </c>
      <c r="I236">
        <v>4025.13</v>
      </c>
      <c r="J236">
        <v>12</v>
      </c>
      <c r="K236">
        <v>5</v>
      </c>
      <c r="L236">
        <v>0.03</v>
      </c>
      <c r="M236" t="s">
        <v>201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-1449.0459000000001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</row>
    <row r="237" spans="1:109" x14ac:dyDescent="0.25">
      <c r="A237">
        <v>39</v>
      </c>
      <c r="B237" t="s">
        <v>133</v>
      </c>
      <c r="C237" t="s">
        <v>198</v>
      </c>
      <c r="D237" s="2">
        <v>46204</v>
      </c>
      <c r="E237">
        <v>46251.18</v>
      </c>
      <c r="F237" s="2">
        <v>46244</v>
      </c>
      <c r="G237" s="2">
        <v>46204</v>
      </c>
      <c r="H237" s="2">
        <v>46568</v>
      </c>
      <c r="I237">
        <v>3854.26</v>
      </c>
      <c r="J237">
        <v>12</v>
      </c>
      <c r="K237">
        <v>6</v>
      </c>
      <c r="L237">
        <v>0.03</v>
      </c>
      <c r="M237" t="s">
        <v>201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-1387.5354</v>
      </c>
      <c r="DB237" s="3">
        <v>0</v>
      </c>
      <c r="DC237" s="3">
        <v>0</v>
      </c>
      <c r="DD237" s="3">
        <v>0</v>
      </c>
      <c r="DE237" s="3">
        <v>0</v>
      </c>
    </row>
    <row r="238" spans="1:109" x14ac:dyDescent="0.25">
      <c r="A238">
        <v>40</v>
      </c>
      <c r="B238" t="s">
        <v>134</v>
      </c>
      <c r="C238" t="s">
        <v>197</v>
      </c>
      <c r="D238" s="2">
        <v>44013</v>
      </c>
      <c r="E238">
        <v>20000</v>
      </c>
      <c r="F238" s="2">
        <v>44053</v>
      </c>
      <c r="G238" s="2">
        <v>44013</v>
      </c>
      <c r="H238" s="2">
        <v>44377</v>
      </c>
      <c r="I238">
        <v>1666.67</v>
      </c>
      <c r="J238">
        <v>12</v>
      </c>
      <c r="K238">
        <v>0</v>
      </c>
      <c r="L238">
        <v>0.05</v>
      </c>
      <c r="M238" t="s">
        <v>201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0</v>
      </c>
      <c r="CE238" s="3">
        <v>0</v>
      </c>
      <c r="CF238" s="3">
        <v>0</v>
      </c>
      <c r="CG238" s="3">
        <v>0</v>
      </c>
      <c r="CH238" s="3">
        <v>0</v>
      </c>
      <c r="CI238" s="3">
        <v>0</v>
      </c>
      <c r="CJ238" s="3">
        <v>0</v>
      </c>
      <c r="CK238" s="3">
        <v>0</v>
      </c>
      <c r="CL238" s="3">
        <v>0</v>
      </c>
      <c r="CM238" s="3">
        <v>0</v>
      </c>
      <c r="CN238" s="3">
        <v>0</v>
      </c>
      <c r="CO238" s="3">
        <v>0</v>
      </c>
      <c r="CP238" s="3">
        <v>0</v>
      </c>
      <c r="CQ238" s="3">
        <v>0</v>
      </c>
      <c r="CR238" s="3">
        <v>0</v>
      </c>
      <c r="CS238" s="3">
        <v>0</v>
      </c>
      <c r="CT238" s="3">
        <v>0</v>
      </c>
      <c r="CU238" s="3">
        <v>0</v>
      </c>
      <c r="CV238" s="3">
        <v>0</v>
      </c>
      <c r="CW238" s="3">
        <v>0</v>
      </c>
      <c r="CX238" s="3">
        <v>0</v>
      </c>
      <c r="CY238" s="3">
        <v>0</v>
      </c>
      <c r="CZ238" s="3">
        <v>0</v>
      </c>
      <c r="DA238" s="3">
        <v>0</v>
      </c>
      <c r="DB238" s="3">
        <v>0</v>
      </c>
      <c r="DC238" s="3">
        <v>0</v>
      </c>
      <c r="DD238" s="3">
        <v>0</v>
      </c>
      <c r="DE238" s="3">
        <v>0</v>
      </c>
    </row>
    <row r="239" spans="1:109" x14ac:dyDescent="0.25">
      <c r="A239">
        <v>40</v>
      </c>
      <c r="B239" t="s">
        <v>134</v>
      </c>
      <c r="C239" t="s">
        <v>197</v>
      </c>
      <c r="D239" s="2">
        <v>44378</v>
      </c>
      <c r="E239">
        <v>19131.91</v>
      </c>
      <c r="F239" s="2">
        <v>44418</v>
      </c>
      <c r="G239" s="2">
        <v>44378</v>
      </c>
      <c r="H239" s="2">
        <v>44742</v>
      </c>
      <c r="I239">
        <v>1594.33</v>
      </c>
      <c r="J239">
        <v>12</v>
      </c>
      <c r="K239">
        <v>1</v>
      </c>
      <c r="L239">
        <v>0.03</v>
      </c>
      <c r="M239" t="s">
        <v>201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-573.95729999999992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3">
        <v>0</v>
      </c>
      <c r="CX239" s="3">
        <v>0</v>
      </c>
      <c r="CY239" s="3">
        <v>0</v>
      </c>
      <c r="CZ239" s="3">
        <v>0</v>
      </c>
      <c r="DA239" s="3">
        <v>0</v>
      </c>
      <c r="DB239" s="3">
        <v>0</v>
      </c>
      <c r="DC239" s="3">
        <v>0</v>
      </c>
      <c r="DD239" s="3">
        <v>0</v>
      </c>
      <c r="DE239" s="3">
        <v>0</v>
      </c>
    </row>
    <row r="240" spans="1:109" x14ac:dyDescent="0.25">
      <c r="A240">
        <v>40</v>
      </c>
      <c r="B240" t="s">
        <v>134</v>
      </c>
      <c r="C240" t="s">
        <v>197</v>
      </c>
      <c r="D240" s="2">
        <v>44743</v>
      </c>
      <c r="E240">
        <v>18301.509999999998</v>
      </c>
      <c r="F240" s="2">
        <v>44783</v>
      </c>
      <c r="G240" s="2">
        <v>44743</v>
      </c>
      <c r="H240" s="2">
        <v>45107</v>
      </c>
      <c r="I240">
        <v>1525.13</v>
      </c>
      <c r="J240">
        <v>12</v>
      </c>
      <c r="K240">
        <v>2</v>
      </c>
      <c r="L240">
        <v>0.03</v>
      </c>
      <c r="M240" t="s">
        <v>201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-549.04529999999988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0</v>
      </c>
      <c r="CB240" s="3">
        <v>0</v>
      </c>
      <c r="CC240" s="3">
        <v>0</v>
      </c>
      <c r="CD240" s="3">
        <v>0</v>
      </c>
      <c r="CE240" s="3">
        <v>0</v>
      </c>
      <c r="CF240" s="3">
        <v>0</v>
      </c>
      <c r="CG240" s="3">
        <v>0</v>
      </c>
      <c r="CH240" s="3">
        <v>0</v>
      </c>
      <c r="CI240" s="3">
        <v>0</v>
      </c>
      <c r="CJ240" s="3">
        <v>0</v>
      </c>
      <c r="CK240" s="3">
        <v>0</v>
      </c>
      <c r="CL240" s="3">
        <v>0</v>
      </c>
      <c r="CM240" s="3">
        <v>0</v>
      </c>
      <c r="CN240" s="3">
        <v>0</v>
      </c>
      <c r="CO240" s="3">
        <v>0</v>
      </c>
      <c r="CP240" s="3">
        <v>0</v>
      </c>
      <c r="CQ240" s="3">
        <v>0</v>
      </c>
      <c r="CR240" s="3">
        <v>0</v>
      </c>
      <c r="CS240" s="3">
        <v>0</v>
      </c>
      <c r="CT240" s="3">
        <v>0</v>
      </c>
      <c r="CU240" s="3">
        <v>0</v>
      </c>
      <c r="CV240" s="3">
        <v>0</v>
      </c>
      <c r="CW240" s="3">
        <v>0</v>
      </c>
      <c r="CX240" s="3">
        <v>0</v>
      </c>
      <c r="CY240" s="3">
        <v>0</v>
      </c>
      <c r="CZ240" s="3">
        <v>0</v>
      </c>
      <c r="DA240" s="3">
        <v>0</v>
      </c>
      <c r="DB240" s="3">
        <v>0</v>
      </c>
      <c r="DC240" s="3">
        <v>0</v>
      </c>
      <c r="DD240" s="3">
        <v>0</v>
      </c>
      <c r="DE240" s="3">
        <v>0</v>
      </c>
    </row>
    <row r="241" spans="1:109" x14ac:dyDescent="0.25">
      <c r="A241">
        <v>40</v>
      </c>
      <c r="B241" t="s">
        <v>134</v>
      </c>
      <c r="C241" t="s">
        <v>197</v>
      </c>
      <c r="D241" s="2">
        <v>45108</v>
      </c>
      <c r="E241">
        <v>17507.150000000001</v>
      </c>
      <c r="F241" s="2">
        <v>45148</v>
      </c>
      <c r="G241" s="2">
        <v>45108</v>
      </c>
      <c r="H241" s="2">
        <v>45473</v>
      </c>
      <c r="I241">
        <v>1458.93</v>
      </c>
      <c r="J241">
        <v>12</v>
      </c>
      <c r="K241">
        <v>3</v>
      </c>
      <c r="L241">
        <v>0.03</v>
      </c>
      <c r="M241" t="s">
        <v>201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-525.21450000000004</v>
      </c>
      <c r="BR241" s="3">
        <v>0</v>
      </c>
      <c r="BS241" s="3">
        <v>0</v>
      </c>
      <c r="BT241" s="3">
        <v>0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0</v>
      </c>
      <c r="CB241" s="3">
        <v>0</v>
      </c>
      <c r="CC241" s="3">
        <v>0</v>
      </c>
      <c r="CD241" s="3">
        <v>0</v>
      </c>
      <c r="CE241" s="3">
        <v>0</v>
      </c>
      <c r="CF241" s="3">
        <v>0</v>
      </c>
      <c r="CG241" s="3">
        <v>0</v>
      </c>
      <c r="CH241" s="3">
        <v>0</v>
      </c>
      <c r="CI241" s="3">
        <v>0</v>
      </c>
      <c r="CJ241" s="3">
        <v>0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3">
        <v>0</v>
      </c>
      <c r="CR241" s="3">
        <v>0</v>
      </c>
      <c r="CS241" s="3">
        <v>0</v>
      </c>
      <c r="CT241" s="3">
        <v>0</v>
      </c>
      <c r="CU241" s="3">
        <v>0</v>
      </c>
      <c r="CV241" s="3">
        <v>0</v>
      </c>
      <c r="CW241" s="3">
        <v>0</v>
      </c>
      <c r="CX241" s="3">
        <v>0</v>
      </c>
      <c r="CY241" s="3">
        <v>0</v>
      </c>
      <c r="CZ241" s="3">
        <v>0</v>
      </c>
      <c r="DA241" s="3">
        <v>0</v>
      </c>
      <c r="DB241" s="3">
        <v>0</v>
      </c>
      <c r="DC241" s="3">
        <v>0</v>
      </c>
      <c r="DD241" s="3">
        <v>0</v>
      </c>
      <c r="DE241" s="3">
        <v>0</v>
      </c>
    </row>
    <row r="242" spans="1:109" x14ac:dyDescent="0.25">
      <c r="A242">
        <v>40</v>
      </c>
      <c r="B242" t="s">
        <v>134</v>
      </c>
      <c r="C242" t="s">
        <v>197</v>
      </c>
      <c r="D242" s="2">
        <v>45474</v>
      </c>
      <c r="E242">
        <v>16747.259999999998</v>
      </c>
      <c r="F242" s="2">
        <v>45514</v>
      </c>
      <c r="G242" s="2">
        <v>45474</v>
      </c>
      <c r="H242" s="2">
        <v>45838</v>
      </c>
      <c r="I242">
        <v>1395.61</v>
      </c>
      <c r="J242">
        <v>12</v>
      </c>
      <c r="K242">
        <v>4</v>
      </c>
      <c r="L242">
        <v>0.03</v>
      </c>
      <c r="M242" t="s">
        <v>201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-502.41779999999989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</row>
    <row r="243" spans="1:109" x14ac:dyDescent="0.25">
      <c r="A243">
        <v>40</v>
      </c>
      <c r="B243" t="s">
        <v>134</v>
      </c>
      <c r="C243" t="s">
        <v>197</v>
      </c>
      <c r="D243" s="2">
        <v>45839</v>
      </c>
      <c r="E243">
        <v>16020.36</v>
      </c>
      <c r="F243" s="2">
        <v>45879</v>
      </c>
      <c r="G243" s="2">
        <v>45839</v>
      </c>
      <c r="H243" s="2">
        <v>46203</v>
      </c>
      <c r="I243">
        <v>1335.03</v>
      </c>
      <c r="J243">
        <v>12</v>
      </c>
      <c r="K243">
        <v>5</v>
      </c>
      <c r="L243">
        <v>0.03</v>
      </c>
      <c r="M243" t="s">
        <v>201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-480.61079999999998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</row>
    <row r="244" spans="1:109" x14ac:dyDescent="0.25">
      <c r="A244">
        <v>40</v>
      </c>
      <c r="B244" t="s">
        <v>134</v>
      </c>
      <c r="C244" t="s">
        <v>197</v>
      </c>
      <c r="D244" s="2">
        <v>46204</v>
      </c>
      <c r="E244">
        <v>15325.01</v>
      </c>
      <c r="F244" s="2">
        <v>46244</v>
      </c>
      <c r="G244" s="2">
        <v>46204</v>
      </c>
      <c r="H244" s="2">
        <v>46568</v>
      </c>
      <c r="I244">
        <v>1277.08</v>
      </c>
      <c r="J244">
        <v>12</v>
      </c>
      <c r="K244">
        <v>6</v>
      </c>
      <c r="L244">
        <v>0.03</v>
      </c>
      <c r="M244" t="s">
        <v>201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3">
        <v>0</v>
      </c>
      <c r="CH244" s="3">
        <v>0</v>
      </c>
      <c r="CI244" s="3">
        <v>0</v>
      </c>
      <c r="CJ244" s="3">
        <v>0</v>
      </c>
      <c r="CK244" s="3">
        <v>0</v>
      </c>
      <c r="CL244" s="3">
        <v>0</v>
      </c>
      <c r="CM244" s="3">
        <v>0</v>
      </c>
      <c r="CN244" s="3">
        <v>0</v>
      </c>
      <c r="CO244" s="3">
        <v>0</v>
      </c>
      <c r="CP244" s="3">
        <v>0</v>
      </c>
      <c r="CQ244" s="3">
        <v>0</v>
      </c>
      <c r="CR244" s="3">
        <v>0</v>
      </c>
      <c r="CS244" s="3">
        <v>0</v>
      </c>
      <c r="CT244" s="3">
        <v>0</v>
      </c>
      <c r="CU244" s="3">
        <v>0</v>
      </c>
      <c r="CV244" s="3">
        <v>0</v>
      </c>
      <c r="CW244" s="3">
        <v>0</v>
      </c>
      <c r="CX244" s="3">
        <v>0</v>
      </c>
      <c r="CY244" s="3">
        <v>0</v>
      </c>
      <c r="CZ244" s="3">
        <v>0</v>
      </c>
      <c r="DA244" s="3">
        <v>-459.75029999999998</v>
      </c>
      <c r="DB244" s="3">
        <v>0</v>
      </c>
      <c r="DC244" s="3">
        <v>0</v>
      </c>
      <c r="DD244" s="3">
        <v>0</v>
      </c>
      <c r="DE244" s="3">
        <v>0</v>
      </c>
    </row>
    <row r="245" spans="1:109" x14ac:dyDescent="0.25">
      <c r="A245">
        <v>42</v>
      </c>
      <c r="B245" t="s">
        <v>135</v>
      </c>
      <c r="C245" t="s">
        <v>200</v>
      </c>
      <c r="D245" s="2">
        <v>44013</v>
      </c>
      <c r="E245">
        <v>30000</v>
      </c>
      <c r="F245" s="2">
        <v>44053</v>
      </c>
      <c r="G245" s="2">
        <v>44013</v>
      </c>
      <c r="H245" s="2">
        <v>44377</v>
      </c>
      <c r="I245">
        <v>2500</v>
      </c>
      <c r="J245">
        <v>12</v>
      </c>
      <c r="K245">
        <v>0</v>
      </c>
      <c r="L245">
        <v>0.05</v>
      </c>
      <c r="M245" t="s">
        <v>201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</row>
    <row r="246" spans="1:109" x14ac:dyDescent="0.25">
      <c r="A246">
        <v>42</v>
      </c>
      <c r="B246" t="s">
        <v>135</v>
      </c>
      <c r="C246" t="s">
        <v>200</v>
      </c>
      <c r="D246" s="2">
        <v>44378</v>
      </c>
      <c r="E246">
        <v>26727.27</v>
      </c>
      <c r="F246" s="2">
        <v>44418</v>
      </c>
      <c r="G246" s="2">
        <v>44378</v>
      </c>
      <c r="H246" s="2">
        <v>44742</v>
      </c>
      <c r="I246">
        <v>2227.27</v>
      </c>
      <c r="J246">
        <v>12</v>
      </c>
      <c r="K246">
        <v>1</v>
      </c>
      <c r="L246">
        <v>0.03</v>
      </c>
      <c r="M246" t="s">
        <v>201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-801.81809999999996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3">
        <v>0</v>
      </c>
      <c r="CE246" s="3">
        <v>0</v>
      </c>
      <c r="CF246" s="3">
        <v>0</v>
      </c>
      <c r="CG246" s="3">
        <v>0</v>
      </c>
      <c r="CH246" s="3">
        <v>0</v>
      </c>
      <c r="CI246" s="3">
        <v>0</v>
      </c>
      <c r="CJ246" s="3">
        <v>0</v>
      </c>
      <c r="CK246" s="3">
        <v>0</v>
      </c>
      <c r="CL246" s="3">
        <v>0</v>
      </c>
      <c r="CM246" s="3">
        <v>0</v>
      </c>
      <c r="CN246" s="3">
        <v>0</v>
      </c>
      <c r="CO246" s="3">
        <v>0</v>
      </c>
      <c r="CP246" s="3">
        <v>0</v>
      </c>
      <c r="CQ246" s="3">
        <v>0</v>
      </c>
      <c r="CR246" s="3">
        <v>0</v>
      </c>
      <c r="CS246" s="3">
        <v>0</v>
      </c>
      <c r="CT246" s="3">
        <v>0</v>
      </c>
      <c r="CU246" s="3">
        <v>0</v>
      </c>
      <c r="CV246" s="3">
        <v>0</v>
      </c>
      <c r="CW246" s="3">
        <v>0</v>
      </c>
      <c r="CX246" s="3">
        <v>0</v>
      </c>
      <c r="CY246" s="3">
        <v>0</v>
      </c>
      <c r="CZ246" s="3">
        <v>0</v>
      </c>
      <c r="DA246" s="3">
        <v>0</v>
      </c>
      <c r="DB246" s="3">
        <v>0</v>
      </c>
      <c r="DC246" s="3">
        <v>0</v>
      </c>
      <c r="DD246" s="3">
        <v>0</v>
      </c>
      <c r="DE246" s="3">
        <v>0</v>
      </c>
    </row>
    <row r="247" spans="1:109" x14ac:dyDescent="0.25">
      <c r="A247">
        <v>42</v>
      </c>
      <c r="B247" t="s">
        <v>135</v>
      </c>
      <c r="C247" t="s">
        <v>200</v>
      </c>
      <c r="D247" s="2">
        <v>44743</v>
      </c>
      <c r="E247">
        <v>23811.57</v>
      </c>
      <c r="F247" s="2">
        <v>44783</v>
      </c>
      <c r="G247" s="2">
        <v>44743</v>
      </c>
      <c r="H247" s="2">
        <v>45107</v>
      </c>
      <c r="I247">
        <v>1984.3</v>
      </c>
      <c r="J247">
        <v>12</v>
      </c>
      <c r="K247">
        <v>2</v>
      </c>
      <c r="L247">
        <v>0.03</v>
      </c>
      <c r="M247" t="s">
        <v>201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-714.34709999999995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0</v>
      </c>
      <c r="CE247" s="3">
        <v>0</v>
      </c>
      <c r="CF247" s="3">
        <v>0</v>
      </c>
      <c r="CG247" s="3">
        <v>0</v>
      </c>
      <c r="CH247" s="3">
        <v>0</v>
      </c>
      <c r="CI247" s="3">
        <v>0</v>
      </c>
      <c r="CJ247" s="3">
        <v>0</v>
      </c>
      <c r="CK247" s="3">
        <v>0</v>
      </c>
      <c r="CL247" s="3">
        <v>0</v>
      </c>
      <c r="CM247" s="3">
        <v>0</v>
      </c>
      <c r="CN247" s="3">
        <v>0</v>
      </c>
      <c r="CO247" s="3">
        <v>0</v>
      </c>
      <c r="CP247" s="3">
        <v>0</v>
      </c>
      <c r="CQ247" s="3">
        <v>0</v>
      </c>
      <c r="CR247" s="3">
        <v>0</v>
      </c>
      <c r="CS247" s="3">
        <v>0</v>
      </c>
      <c r="CT247" s="3">
        <v>0</v>
      </c>
      <c r="CU247" s="3">
        <v>0</v>
      </c>
      <c r="CV247" s="3">
        <v>0</v>
      </c>
      <c r="CW247" s="3">
        <v>0</v>
      </c>
      <c r="CX247" s="3">
        <v>0</v>
      </c>
      <c r="CY247" s="3">
        <v>0</v>
      </c>
      <c r="CZ247" s="3">
        <v>0</v>
      </c>
      <c r="DA247" s="3">
        <v>0</v>
      </c>
      <c r="DB247" s="3">
        <v>0</v>
      </c>
      <c r="DC247" s="3">
        <v>0</v>
      </c>
      <c r="DD247" s="3">
        <v>0</v>
      </c>
      <c r="DE247" s="3">
        <v>0</v>
      </c>
    </row>
    <row r="248" spans="1:109" x14ac:dyDescent="0.25">
      <c r="A248">
        <v>42</v>
      </c>
      <c r="B248" t="s">
        <v>135</v>
      </c>
      <c r="C248" t="s">
        <v>200</v>
      </c>
      <c r="D248" s="2">
        <v>45108</v>
      </c>
      <c r="E248">
        <v>21213.94</v>
      </c>
      <c r="F248" s="2">
        <v>45148</v>
      </c>
      <c r="G248" s="2">
        <v>45108</v>
      </c>
      <c r="H248" s="2">
        <v>45473</v>
      </c>
      <c r="I248">
        <v>1767.83</v>
      </c>
      <c r="J248">
        <v>12</v>
      </c>
      <c r="K248">
        <v>3</v>
      </c>
      <c r="L248">
        <v>0.03</v>
      </c>
      <c r="M248" t="s">
        <v>201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-636.41819999999996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3">
        <v>0</v>
      </c>
      <c r="CH248" s="3">
        <v>0</v>
      </c>
      <c r="CI248" s="3">
        <v>0</v>
      </c>
      <c r="CJ248" s="3">
        <v>0</v>
      </c>
      <c r="CK248" s="3">
        <v>0</v>
      </c>
      <c r="CL248" s="3">
        <v>0</v>
      </c>
      <c r="CM248" s="3">
        <v>0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0</v>
      </c>
      <c r="DC248" s="3">
        <v>0</v>
      </c>
      <c r="DD248" s="3">
        <v>0</v>
      </c>
      <c r="DE248" s="3">
        <v>0</v>
      </c>
    </row>
    <row r="249" spans="1:109" x14ac:dyDescent="0.25">
      <c r="A249">
        <v>42</v>
      </c>
      <c r="B249" t="s">
        <v>135</v>
      </c>
      <c r="C249" t="s">
        <v>200</v>
      </c>
      <c r="D249" s="2">
        <v>45474</v>
      </c>
      <c r="E249">
        <v>18899.7</v>
      </c>
      <c r="F249" s="2">
        <v>45514</v>
      </c>
      <c r="G249" s="2">
        <v>45474</v>
      </c>
      <c r="H249" s="2">
        <v>45838</v>
      </c>
      <c r="I249">
        <v>1574.97</v>
      </c>
      <c r="J249">
        <v>12</v>
      </c>
      <c r="K249">
        <v>4</v>
      </c>
      <c r="L249">
        <v>0.03</v>
      </c>
      <c r="M249" t="s">
        <v>201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-566.99099999999999</v>
      </c>
      <c r="CD249" s="3">
        <v>0</v>
      </c>
      <c r="CE249" s="3">
        <v>0</v>
      </c>
      <c r="CF249" s="3">
        <v>0</v>
      </c>
      <c r="CG249" s="3">
        <v>0</v>
      </c>
      <c r="CH249" s="3">
        <v>0</v>
      </c>
      <c r="CI249" s="3">
        <v>0</v>
      </c>
      <c r="CJ249" s="3">
        <v>0</v>
      </c>
      <c r="CK249" s="3">
        <v>0</v>
      </c>
      <c r="CL249" s="3">
        <v>0</v>
      </c>
      <c r="CM249" s="3">
        <v>0</v>
      </c>
      <c r="CN249" s="3">
        <v>0</v>
      </c>
      <c r="CO249" s="3">
        <v>0</v>
      </c>
      <c r="CP249" s="3">
        <v>0</v>
      </c>
      <c r="CQ249" s="3">
        <v>0</v>
      </c>
      <c r="CR249" s="3">
        <v>0</v>
      </c>
      <c r="CS249" s="3">
        <v>0</v>
      </c>
      <c r="CT249" s="3">
        <v>0</v>
      </c>
      <c r="CU249" s="3">
        <v>0</v>
      </c>
      <c r="CV249" s="3">
        <v>0</v>
      </c>
      <c r="CW249" s="3">
        <v>0</v>
      </c>
      <c r="CX249" s="3">
        <v>0</v>
      </c>
      <c r="CY249" s="3">
        <v>0</v>
      </c>
      <c r="CZ249" s="3">
        <v>0</v>
      </c>
      <c r="DA249" s="3">
        <v>0</v>
      </c>
      <c r="DB249" s="3">
        <v>0</v>
      </c>
      <c r="DC249" s="3">
        <v>0</v>
      </c>
      <c r="DD249" s="3">
        <v>0</v>
      </c>
      <c r="DE249" s="3">
        <v>0</v>
      </c>
    </row>
    <row r="250" spans="1:109" x14ac:dyDescent="0.25">
      <c r="A250">
        <v>42</v>
      </c>
      <c r="B250" t="s">
        <v>135</v>
      </c>
      <c r="C250" t="s">
        <v>200</v>
      </c>
      <c r="D250" s="2">
        <v>45839</v>
      </c>
      <c r="E250">
        <v>16837.91</v>
      </c>
      <c r="F250" s="2">
        <v>45879</v>
      </c>
      <c r="G250" s="2">
        <v>45839</v>
      </c>
      <c r="H250" s="2">
        <v>46203</v>
      </c>
      <c r="I250">
        <v>1403.16</v>
      </c>
      <c r="J250">
        <v>12</v>
      </c>
      <c r="K250">
        <v>5</v>
      </c>
      <c r="L250">
        <v>0.03</v>
      </c>
      <c r="M250" t="s">
        <v>201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-505.13729999999998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</row>
    <row r="251" spans="1:109" x14ac:dyDescent="0.25">
      <c r="A251">
        <v>42</v>
      </c>
      <c r="B251" t="s">
        <v>135</v>
      </c>
      <c r="C251" t="s">
        <v>200</v>
      </c>
      <c r="D251" s="2">
        <v>46204</v>
      </c>
      <c r="E251">
        <v>15001.05</v>
      </c>
      <c r="F251" s="2">
        <v>46244</v>
      </c>
      <c r="G251" s="2">
        <v>46204</v>
      </c>
      <c r="H251" s="2">
        <v>46568</v>
      </c>
      <c r="I251">
        <v>1250.0899999999999</v>
      </c>
      <c r="J251">
        <v>12</v>
      </c>
      <c r="K251">
        <v>6</v>
      </c>
      <c r="L251">
        <v>0.03</v>
      </c>
      <c r="M251" t="s">
        <v>201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3">
        <v>0</v>
      </c>
      <c r="CH251" s="3">
        <v>0</v>
      </c>
      <c r="CI251" s="3">
        <v>0</v>
      </c>
      <c r="CJ251" s="3">
        <v>0</v>
      </c>
      <c r="CK251" s="3">
        <v>0</v>
      </c>
      <c r="CL251" s="3">
        <v>0</v>
      </c>
      <c r="CM251" s="3">
        <v>0</v>
      </c>
      <c r="CN251" s="3">
        <v>0</v>
      </c>
      <c r="CO251" s="3">
        <v>0</v>
      </c>
      <c r="CP251" s="3">
        <v>0</v>
      </c>
      <c r="CQ251" s="3">
        <v>0</v>
      </c>
      <c r="CR251" s="3">
        <v>0</v>
      </c>
      <c r="CS251" s="3">
        <v>0</v>
      </c>
      <c r="CT251" s="3">
        <v>0</v>
      </c>
      <c r="CU251" s="3">
        <v>0</v>
      </c>
      <c r="CV251" s="3">
        <v>0</v>
      </c>
      <c r="CW251" s="3">
        <v>0</v>
      </c>
      <c r="CX251" s="3">
        <v>0</v>
      </c>
      <c r="CY251" s="3">
        <v>0</v>
      </c>
      <c r="CZ251" s="3">
        <v>0</v>
      </c>
      <c r="DA251" s="3">
        <v>-450.03149999999988</v>
      </c>
      <c r="DB251" s="3">
        <v>0</v>
      </c>
      <c r="DC251" s="3">
        <v>0</v>
      </c>
      <c r="DD251" s="3">
        <v>0</v>
      </c>
      <c r="DE251" s="3">
        <v>0</v>
      </c>
    </row>
    <row r="252" spans="1:109" x14ac:dyDescent="0.25">
      <c r="A252">
        <v>43</v>
      </c>
      <c r="B252" t="s">
        <v>135</v>
      </c>
      <c r="C252" t="s">
        <v>200</v>
      </c>
      <c r="D252" s="2">
        <v>44013</v>
      </c>
      <c r="E252">
        <v>10000</v>
      </c>
      <c r="F252" s="2">
        <v>44053</v>
      </c>
      <c r="G252" s="2">
        <v>44013</v>
      </c>
      <c r="H252" s="2">
        <v>44377</v>
      </c>
      <c r="I252">
        <v>833.33</v>
      </c>
      <c r="J252">
        <v>12</v>
      </c>
      <c r="K252">
        <v>0</v>
      </c>
      <c r="L252">
        <v>0.05</v>
      </c>
      <c r="M252" t="s">
        <v>201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</row>
    <row r="253" spans="1:109" x14ac:dyDescent="0.25">
      <c r="A253">
        <v>43</v>
      </c>
      <c r="B253" t="s">
        <v>135</v>
      </c>
      <c r="C253" t="s">
        <v>200</v>
      </c>
      <c r="D253" s="2">
        <v>44378</v>
      </c>
      <c r="E253">
        <v>8909.09</v>
      </c>
      <c r="F253" s="2">
        <v>44418</v>
      </c>
      <c r="G253" s="2">
        <v>44378</v>
      </c>
      <c r="H253" s="2">
        <v>44742</v>
      </c>
      <c r="I253">
        <v>742.42</v>
      </c>
      <c r="J253">
        <v>12</v>
      </c>
      <c r="K253">
        <v>1</v>
      </c>
      <c r="L253">
        <v>0.03</v>
      </c>
      <c r="M253" t="s">
        <v>201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-267.27269999999999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</row>
    <row r="254" spans="1:109" x14ac:dyDescent="0.25">
      <c r="A254">
        <v>43</v>
      </c>
      <c r="B254" t="s">
        <v>135</v>
      </c>
      <c r="C254" t="s">
        <v>200</v>
      </c>
      <c r="D254" s="2">
        <v>44743</v>
      </c>
      <c r="E254">
        <v>7937.19</v>
      </c>
      <c r="F254" s="2">
        <v>44783</v>
      </c>
      <c r="G254" s="2">
        <v>44743</v>
      </c>
      <c r="H254" s="2">
        <v>45107</v>
      </c>
      <c r="I254">
        <v>661.43</v>
      </c>
      <c r="J254">
        <v>12</v>
      </c>
      <c r="K254">
        <v>2</v>
      </c>
      <c r="L254">
        <v>0.03</v>
      </c>
      <c r="M254" t="s">
        <v>201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-238.1157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0</v>
      </c>
      <c r="CO254" s="3">
        <v>0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0</v>
      </c>
      <c r="DC254" s="3">
        <v>0</v>
      </c>
      <c r="DD254" s="3">
        <v>0</v>
      </c>
      <c r="DE254" s="3">
        <v>0</v>
      </c>
    </row>
    <row r="255" spans="1:109" x14ac:dyDescent="0.25">
      <c r="A255">
        <v>43</v>
      </c>
      <c r="B255" t="s">
        <v>135</v>
      </c>
      <c r="C255" t="s">
        <v>200</v>
      </c>
      <c r="D255" s="2">
        <v>45108</v>
      </c>
      <c r="E255">
        <v>7071.31</v>
      </c>
      <c r="F255" s="2">
        <v>45148</v>
      </c>
      <c r="G255" s="2">
        <v>45108</v>
      </c>
      <c r="H255" s="2">
        <v>45473</v>
      </c>
      <c r="I255">
        <v>589.28</v>
      </c>
      <c r="J255">
        <v>12</v>
      </c>
      <c r="K255">
        <v>3</v>
      </c>
      <c r="L255">
        <v>0.03</v>
      </c>
      <c r="M255" t="s">
        <v>201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-212.13929999999999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0</v>
      </c>
      <c r="CE255" s="3">
        <v>0</v>
      </c>
      <c r="CF255" s="3">
        <v>0</v>
      </c>
      <c r="CG255" s="3">
        <v>0</v>
      </c>
      <c r="CH255" s="3">
        <v>0</v>
      </c>
      <c r="CI255" s="3">
        <v>0</v>
      </c>
      <c r="CJ255" s="3">
        <v>0</v>
      </c>
      <c r="CK255" s="3">
        <v>0</v>
      </c>
      <c r="CL255" s="3">
        <v>0</v>
      </c>
      <c r="CM255" s="3">
        <v>0</v>
      </c>
      <c r="CN255" s="3">
        <v>0</v>
      </c>
      <c r="CO255" s="3">
        <v>0</v>
      </c>
      <c r="CP255" s="3">
        <v>0</v>
      </c>
      <c r="CQ255" s="3">
        <v>0</v>
      </c>
      <c r="CR255" s="3">
        <v>0</v>
      </c>
      <c r="CS255" s="3">
        <v>0</v>
      </c>
      <c r="CT255" s="3">
        <v>0</v>
      </c>
      <c r="CU255" s="3">
        <v>0</v>
      </c>
      <c r="CV255" s="3">
        <v>0</v>
      </c>
      <c r="CW255" s="3">
        <v>0</v>
      </c>
      <c r="CX255" s="3">
        <v>0</v>
      </c>
      <c r="CY255" s="3">
        <v>0</v>
      </c>
      <c r="CZ255" s="3">
        <v>0</v>
      </c>
      <c r="DA255" s="3">
        <v>0</v>
      </c>
      <c r="DB255" s="3">
        <v>0</v>
      </c>
      <c r="DC255" s="3">
        <v>0</v>
      </c>
      <c r="DD255" s="3">
        <v>0</v>
      </c>
      <c r="DE255" s="3">
        <v>0</v>
      </c>
    </row>
    <row r="256" spans="1:109" x14ac:dyDescent="0.25">
      <c r="A256">
        <v>43</v>
      </c>
      <c r="B256" t="s">
        <v>135</v>
      </c>
      <c r="C256" t="s">
        <v>200</v>
      </c>
      <c r="D256" s="2">
        <v>45474</v>
      </c>
      <c r="E256">
        <v>6299.9</v>
      </c>
      <c r="F256" s="2">
        <v>45514</v>
      </c>
      <c r="G256" s="2">
        <v>45474</v>
      </c>
      <c r="H256" s="2">
        <v>45838</v>
      </c>
      <c r="I256">
        <v>524.99</v>
      </c>
      <c r="J256">
        <v>12</v>
      </c>
      <c r="K256">
        <v>4</v>
      </c>
      <c r="L256">
        <v>0.03</v>
      </c>
      <c r="M256" t="s">
        <v>201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-188.99700000000001</v>
      </c>
      <c r="CD256" s="3">
        <v>0</v>
      </c>
      <c r="CE256" s="3">
        <v>0</v>
      </c>
      <c r="CF256" s="3">
        <v>0</v>
      </c>
      <c r="CG256" s="3">
        <v>0</v>
      </c>
      <c r="CH256" s="3">
        <v>0</v>
      </c>
      <c r="CI256" s="3">
        <v>0</v>
      </c>
      <c r="CJ256" s="3">
        <v>0</v>
      </c>
      <c r="CK256" s="3">
        <v>0</v>
      </c>
      <c r="CL256" s="3">
        <v>0</v>
      </c>
      <c r="CM256" s="3">
        <v>0</v>
      </c>
      <c r="CN256" s="3">
        <v>0</v>
      </c>
      <c r="CO256" s="3">
        <v>0</v>
      </c>
      <c r="CP256" s="3">
        <v>0</v>
      </c>
      <c r="CQ256" s="3">
        <v>0</v>
      </c>
      <c r="CR256" s="3">
        <v>0</v>
      </c>
      <c r="CS256" s="3">
        <v>0</v>
      </c>
      <c r="CT256" s="3">
        <v>0</v>
      </c>
      <c r="CU256" s="3">
        <v>0</v>
      </c>
      <c r="CV256" s="3">
        <v>0</v>
      </c>
      <c r="CW256" s="3">
        <v>0</v>
      </c>
      <c r="CX256" s="3">
        <v>0</v>
      </c>
      <c r="CY256" s="3">
        <v>0</v>
      </c>
      <c r="CZ256" s="3">
        <v>0</v>
      </c>
      <c r="DA256" s="3">
        <v>0</v>
      </c>
      <c r="DB256" s="3">
        <v>0</v>
      </c>
      <c r="DC256" s="3">
        <v>0</v>
      </c>
      <c r="DD256" s="3">
        <v>0</v>
      </c>
      <c r="DE256" s="3">
        <v>0</v>
      </c>
    </row>
    <row r="257" spans="1:109" x14ac:dyDescent="0.25">
      <c r="A257">
        <v>43</v>
      </c>
      <c r="B257" t="s">
        <v>135</v>
      </c>
      <c r="C257" t="s">
        <v>200</v>
      </c>
      <c r="D257" s="2">
        <v>45839</v>
      </c>
      <c r="E257">
        <v>5612.64</v>
      </c>
      <c r="F257" s="2">
        <v>45879</v>
      </c>
      <c r="G257" s="2">
        <v>45839</v>
      </c>
      <c r="H257" s="2">
        <v>46203</v>
      </c>
      <c r="I257">
        <v>467.72</v>
      </c>
      <c r="J257">
        <v>12</v>
      </c>
      <c r="K257">
        <v>5</v>
      </c>
      <c r="L257">
        <v>0.03</v>
      </c>
      <c r="M257" t="s">
        <v>201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3">
        <v>0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0</v>
      </c>
      <c r="CM257" s="3">
        <v>0</v>
      </c>
      <c r="CN257" s="3">
        <v>0</v>
      </c>
      <c r="CO257" s="3">
        <v>-168.3792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0</v>
      </c>
      <c r="DC257" s="3">
        <v>0</v>
      </c>
      <c r="DD257" s="3">
        <v>0</v>
      </c>
      <c r="DE257" s="3">
        <v>0</v>
      </c>
    </row>
    <row r="258" spans="1:109" x14ac:dyDescent="0.25">
      <c r="A258">
        <v>43</v>
      </c>
      <c r="B258" t="s">
        <v>135</v>
      </c>
      <c r="C258" t="s">
        <v>200</v>
      </c>
      <c r="D258" s="2">
        <v>46204</v>
      </c>
      <c r="E258">
        <v>5000.3500000000004</v>
      </c>
      <c r="F258" s="2">
        <v>46244</v>
      </c>
      <c r="G258" s="2">
        <v>46204</v>
      </c>
      <c r="H258" s="2">
        <v>46568</v>
      </c>
      <c r="I258">
        <v>416.7</v>
      </c>
      <c r="J258">
        <v>12</v>
      </c>
      <c r="K258">
        <v>6</v>
      </c>
      <c r="L258">
        <v>0.03</v>
      </c>
      <c r="M258" t="s">
        <v>201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0</v>
      </c>
      <c r="DA258" s="3">
        <v>-150.01050000000001</v>
      </c>
      <c r="DB258" s="3">
        <v>0</v>
      </c>
      <c r="DC258" s="3">
        <v>0</v>
      </c>
      <c r="DD258" s="3">
        <v>0</v>
      </c>
      <c r="DE258" s="3">
        <v>0</v>
      </c>
    </row>
    <row r="259" spans="1:109" x14ac:dyDescent="0.25">
      <c r="A259">
        <v>44</v>
      </c>
      <c r="B259" t="s">
        <v>136</v>
      </c>
      <c r="C259" t="s">
        <v>197</v>
      </c>
      <c r="D259" s="2">
        <v>44013</v>
      </c>
      <c r="E259">
        <v>30000</v>
      </c>
      <c r="F259" s="2">
        <v>44053</v>
      </c>
      <c r="G259" s="2">
        <v>44013</v>
      </c>
      <c r="H259" s="2">
        <v>44377</v>
      </c>
      <c r="I259">
        <v>2500</v>
      </c>
      <c r="J259">
        <v>12</v>
      </c>
      <c r="K259">
        <v>0</v>
      </c>
      <c r="L259">
        <v>0.05</v>
      </c>
      <c r="M259" t="s">
        <v>201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0</v>
      </c>
      <c r="DA259" s="3">
        <v>0</v>
      </c>
      <c r="DB259" s="3">
        <v>0</v>
      </c>
      <c r="DC259" s="3">
        <v>0</v>
      </c>
      <c r="DD259" s="3">
        <v>0</v>
      </c>
      <c r="DE259" s="3">
        <v>0</v>
      </c>
    </row>
    <row r="260" spans="1:109" x14ac:dyDescent="0.25">
      <c r="A260">
        <v>44</v>
      </c>
      <c r="B260" t="s">
        <v>136</v>
      </c>
      <c r="C260" t="s">
        <v>197</v>
      </c>
      <c r="D260" s="2">
        <v>44378</v>
      </c>
      <c r="E260">
        <v>28697.87</v>
      </c>
      <c r="F260" s="2">
        <v>44418</v>
      </c>
      <c r="G260" s="2">
        <v>44378</v>
      </c>
      <c r="H260" s="2">
        <v>44742</v>
      </c>
      <c r="I260">
        <v>2391.4899999999998</v>
      </c>
      <c r="J260">
        <v>12</v>
      </c>
      <c r="K260">
        <v>1</v>
      </c>
      <c r="L260">
        <v>0.03</v>
      </c>
      <c r="M260" t="s">
        <v>201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-860.9360999999999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0</v>
      </c>
      <c r="DC260" s="3">
        <v>0</v>
      </c>
      <c r="DD260" s="3">
        <v>0</v>
      </c>
      <c r="DE260" s="3">
        <v>0</v>
      </c>
    </row>
    <row r="261" spans="1:109" x14ac:dyDescent="0.25">
      <c r="A261">
        <v>44</v>
      </c>
      <c r="B261" t="s">
        <v>136</v>
      </c>
      <c r="C261" t="s">
        <v>197</v>
      </c>
      <c r="D261" s="2">
        <v>44743</v>
      </c>
      <c r="E261">
        <v>27452.26</v>
      </c>
      <c r="F261" s="2">
        <v>44783</v>
      </c>
      <c r="G261" s="2">
        <v>44743</v>
      </c>
      <c r="H261" s="2">
        <v>45107</v>
      </c>
      <c r="I261">
        <v>2287.69</v>
      </c>
      <c r="J261">
        <v>12</v>
      </c>
      <c r="K261">
        <v>2</v>
      </c>
      <c r="L261">
        <v>0.03</v>
      </c>
      <c r="M261" t="s">
        <v>201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-823.56779999999992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0</v>
      </c>
      <c r="DA261" s="3">
        <v>0</v>
      </c>
      <c r="DB261" s="3">
        <v>0</v>
      </c>
      <c r="DC261" s="3">
        <v>0</v>
      </c>
      <c r="DD261" s="3">
        <v>0</v>
      </c>
      <c r="DE261" s="3">
        <v>0</v>
      </c>
    </row>
    <row r="262" spans="1:109" x14ac:dyDescent="0.25">
      <c r="A262">
        <v>44</v>
      </c>
      <c r="B262" t="s">
        <v>136</v>
      </c>
      <c r="C262" t="s">
        <v>197</v>
      </c>
      <c r="D262" s="2">
        <v>45108</v>
      </c>
      <c r="E262">
        <v>26260.720000000001</v>
      </c>
      <c r="F262" s="2">
        <v>45148</v>
      </c>
      <c r="G262" s="2">
        <v>45108</v>
      </c>
      <c r="H262" s="2">
        <v>45473</v>
      </c>
      <c r="I262">
        <v>2188.39</v>
      </c>
      <c r="J262">
        <v>12</v>
      </c>
      <c r="K262">
        <v>3</v>
      </c>
      <c r="L262">
        <v>0.03</v>
      </c>
      <c r="M262" t="s">
        <v>201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-787.82159999999999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0</v>
      </c>
      <c r="BY262" s="3">
        <v>0</v>
      </c>
      <c r="BZ262" s="3">
        <v>0</v>
      </c>
      <c r="CA262" s="3">
        <v>0</v>
      </c>
      <c r="CB262" s="3">
        <v>0</v>
      </c>
      <c r="CC262" s="3">
        <v>0</v>
      </c>
      <c r="CD262" s="3">
        <v>0</v>
      </c>
      <c r="CE262" s="3">
        <v>0</v>
      </c>
      <c r="CF262" s="3">
        <v>0</v>
      </c>
      <c r="CG262" s="3">
        <v>0</v>
      </c>
      <c r="CH262" s="3">
        <v>0</v>
      </c>
      <c r="CI262" s="3">
        <v>0</v>
      </c>
      <c r="CJ262" s="3">
        <v>0</v>
      </c>
      <c r="CK262" s="3">
        <v>0</v>
      </c>
      <c r="CL262" s="3">
        <v>0</v>
      </c>
      <c r="CM262" s="3">
        <v>0</v>
      </c>
      <c r="CN262" s="3">
        <v>0</v>
      </c>
      <c r="CO262" s="3">
        <v>0</v>
      </c>
      <c r="CP262" s="3">
        <v>0</v>
      </c>
      <c r="CQ262" s="3">
        <v>0</v>
      </c>
      <c r="CR262" s="3">
        <v>0</v>
      </c>
      <c r="CS262" s="3">
        <v>0</v>
      </c>
      <c r="CT262" s="3">
        <v>0</v>
      </c>
      <c r="CU262" s="3">
        <v>0</v>
      </c>
      <c r="CV262" s="3">
        <v>0</v>
      </c>
      <c r="CW262" s="3">
        <v>0</v>
      </c>
      <c r="CX262" s="3">
        <v>0</v>
      </c>
      <c r="CY262" s="3">
        <v>0</v>
      </c>
      <c r="CZ262" s="3">
        <v>0</v>
      </c>
      <c r="DA262" s="3">
        <v>0</v>
      </c>
      <c r="DB262" s="3">
        <v>0</v>
      </c>
      <c r="DC262" s="3">
        <v>0</v>
      </c>
      <c r="DD262" s="3">
        <v>0</v>
      </c>
      <c r="DE262" s="3">
        <v>0</v>
      </c>
    </row>
    <row r="263" spans="1:109" x14ac:dyDescent="0.25">
      <c r="A263">
        <v>44</v>
      </c>
      <c r="B263" t="s">
        <v>136</v>
      </c>
      <c r="C263" t="s">
        <v>197</v>
      </c>
      <c r="D263" s="2">
        <v>45474</v>
      </c>
      <c r="E263">
        <v>25120.89</v>
      </c>
      <c r="F263" s="2">
        <v>45514</v>
      </c>
      <c r="G263" s="2">
        <v>45474</v>
      </c>
      <c r="H263" s="2">
        <v>45838</v>
      </c>
      <c r="I263">
        <v>2093.41</v>
      </c>
      <c r="J263">
        <v>12</v>
      </c>
      <c r="K263">
        <v>4</v>
      </c>
      <c r="L263">
        <v>0.03</v>
      </c>
      <c r="M263" t="s">
        <v>201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-753.62669999999991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</row>
    <row r="264" spans="1:109" x14ac:dyDescent="0.25">
      <c r="A264">
        <v>44</v>
      </c>
      <c r="B264" t="s">
        <v>136</v>
      </c>
      <c r="C264" t="s">
        <v>197</v>
      </c>
      <c r="D264" s="2">
        <v>45839</v>
      </c>
      <c r="E264">
        <v>24030.54</v>
      </c>
      <c r="F264" s="2">
        <v>45879</v>
      </c>
      <c r="G264" s="2">
        <v>45839</v>
      </c>
      <c r="H264" s="2">
        <v>46203</v>
      </c>
      <c r="I264">
        <v>2002.54</v>
      </c>
      <c r="J264">
        <v>12</v>
      </c>
      <c r="K264">
        <v>5</v>
      </c>
      <c r="L264">
        <v>0.03</v>
      </c>
      <c r="M264" t="s">
        <v>201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0</v>
      </c>
      <c r="CB264" s="3">
        <v>0</v>
      </c>
      <c r="CC264" s="3">
        <v>0</v>
      </c>
      <c r="CD264" s="3">
        <v>0</v>
      </c>
      <c r="CE264" s="3">
        <v>0</v>
      </c>
      <c r="CF264" s="3">
        <v>0</v>
      </c>
      <c r="CG264" s="3">
        <v>0</v>
      </c>
      <c r="CH264" s="3">
        <v>0</v>
      </c>
      <c r="CI264" s="3">
        <v>0</v>
      </c>
      <c r="CJ264" s="3">
        <v>0</v>
      </c>
      <c r="CK264" s="3">
        <v>0</v>
      </c>
      <c r="CL264" s="3">
        <v>0</v>
      </c>
      <c r="CM264" s="3">
        <v>0</v>
      </c>
      <c r="CN264" s="3">
        <v>0</v>
      </c>
      <c r="CO264" s="3">
        <v>-720.9162</v>
      </c>
      <c r="CP264" s="3">
        <v>0</v>
      </c>
      <c r="CQ264" s="3">
        <v>0</v>
      </c>
      <c r="CR264" s="3">
        <v>0</v>
      </c>
      <c r="CS264" s="3">
        <v>0</v>
      </c>
      <c r="CT264" s="3">
        <v>0</v>
      </c>
      <c r="CU264" s="3">
        <v>0</v>
      </c>
      <c r="CV264" s="3">
        <v>0</v>
      </c>
      <c r="CW264" s="3">
        <v>0</v>
      </c>
      <c r="CX264" s="3">
        <v>0</v>
      </c>
      <c r="CY264" s="3">
        <v>0</v>
      </c>
      <c r="CZ264" s="3">
        <v>0</v>
      </c>
      <c r="DA264" s="3">
        <v>0</v>
      </c>
      <c r="DB264" s="3">
        <v>0</v>
      </c>
      <c r="DC264" s="3">
        <v>0</v>
      </c>
      <c r="DD264" s="3">
        <v>0</v>
      </c>
      <c r="DE264" s="3">
        <v>0</v>
      </c>
    </row>
    <row r="265" spans="1:109" x14ac:dyDescent="0.25">
      <c r="A265">
        <v>44</v>
      </c>
      <c r="B265" t="s">
        <v>136</v>
      </c>
      <c r="C265" t="s">
        <v>197</v>
      </c>
      <c r="D265" s="2">
        <v>46204</v>
      </c>
      <c r="E265">
        <v>22987.51</v>
      </c>
      <c r="F265" s="2">
        <v>46244</v>
      </c>
      <c r="G265" s="2">
        <v>46204</v>
      </c>
      <c r="H265" s="2">
        <v>46568</v>
      </c>
      <c r="I265">
        <v>1915.63</v>
      </c>
      <c r="J265">
        <v>12</v>
      </c>
      <c r="K265">
        <v>6</v>
      </c>
      <c r="L265">
        <v>0.03</v>
      </c>
      <c r="M265" t="s">
        <v>201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0</v>
      </c>
      <c r="CE265" s="3">
        <v>0</v>
      </c>
      <c r="CF265" s="3">
        <v>0</v>
      </c>
      <c r="CG265" s="3">
        <v>0</v>
      </c>
      <c r="CH265" s="3">
        <v>0</v>
      </c>
      <c r="CI265" s="3">
        <v>0</v>
      </c>
      <c r="CJ265" s="3">
        <v>0</v>
      </c>
      <c r="CK265" s="3">
        <v>0</v>
      </c>
      <c r="CL265" s="3">
        <v>0</v>
      </c>
      <c r="CM265" s="3">
        <v>0</v>
      </c>
      <c r="CN265" s="3">
        <v>0</v>
      </c>
      <c r="CO265" s="3">
        <v>0</v>
      </c>
      <c r="CP265" s="3">
        <v>0</v>
      </c>
      <c r="CQ265" s="3">
        <v>0</v>
      </c>
      <c r="CR265" s="3">
        <v>0</v>
      </c>
      <c r="CS265" s="3">
        <v>0</v>
      </c>
      <c r="CT265" s="3">
        <v>0</v>
      </c>
      <c r="CU265" s="3">
        <v>0</v>
      </c>
      <c r="CV265" s="3">
        <v>0</v>
      </c>
      <c r="CW265" s="3">
        <v>0</v>
      </c>
      <c r="CX265" s="3">
        <v>0</v>
      </c>
      <c r="CY265" s="3">
        <v>0</v>
      </c>
      <c r="CZ265" s="3">
        <v>0</v>
      </c>
      <c r="DA265" s="3">
        <v>-689.62529999999992</v>
      </c>
      <c r="DB265" s="3">
        <v>0</v>
      </c>
      <c r="DC265" s="3">
        <v>0</v>
      </c>
      <c r="DD265" s="3">
        <v>0</v>
      </c>
      <c r="DE265" s="3">
        <v>0</v>
      </c>
    </row>
    <row r="266" spans="1:109" x14ac:dyDescent="0.25">
      <c r="A266">
        <v>45</v>
      </c>
      <c r="B266" t="s">
        <v>137</v>
      </c>
      <c r="C266" t="s">
        <v>199</v>
      </c>
      <c r="D266" s="2">
        <v>44013</v>
      </c>
      <c r="E266">
        <v>50000</v>
      </c>
      <c r="F266" s="2">
        <v>44053</v>
      </c>
      <c r="G266" s="2">
        <v>44013</v>
      </c>
      <c r="H266" s="2">
        <v>44377</v>
      </c>
      <c r="I266">
        <v>4166.67</v>
      </c>
      <c r="J266">
        <v>12</v>
      </c>
      <c r="K266">
        <v>0</v>
      </c>
      <c r="L266">
        <v>0.05</v>
      </c>
      <c r="M266" t="s">
        <v>201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0</v>
      </c>
      <c r="CE266" s="3">
        <v>0</v>
      </c>
      <c r="CF266" s="3">
        <v>0</v>
      </c>
      <c r="CG266" s="3">
        <v>0</v>
      </c>
      <c r="CH266" s="3">
        <v>0</v>
      </c>
      <c r="CI266" s="3">
        <v>0</v>
      </c>
      <c r="CJ266" s="3">
        <v>0</v>
      </c>
      <c r="CK266" s="3">
        <v>0</v>
      </c>
      <c r="CL266" s="3">
        <v>0</v>
      </c>
      <c r="CM266" s="3">
        <v>0</v>
      </c>
      <c r="CN266" s="3">
        <v>0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0</v>
      </c>
      <c r="DC266" s="3">
        <v>0</v>
      </c>
      <c r="DD266" s="3">
        <v>0</v>
      </c>
      <c r="DE266" s="3">
        <v>0</v>
      </c>
    </row>
    <row r="267" spans="1:109" x14ac:dyDescent="0.25">
      <c r="A267">
        <v>45</v>
      </c>
      <c r="B267" t="s">
        <v>137</v>
      </c>
      <c r="C267" t="s">
        <v>199</v>
      </c>
      <c r="D267" s="2">
        <v>44378</v>
      </c>
      <c r="E267">
        <v>44772.28</v>
      </c>
      <c r="F267" s="2">
        <v>44418</v>
      </c>
      <c r="G267" s="2">
        <v>44378</v>
      </c>
      <c r="H267" s="2">
        <v>44742</v>
      </c>
      <c r="I267">
        <v>3731.02</v>
      </c>
      <c r="J267">
        <v>12</v>
      </c>
      <c r="K267">
        <v>1</v>
      </c>
      <c r="L267">
        <v>0.03</v>
      </c>
      <c r="M267" t="s">
        <v>201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-1343.1684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3">
        <v>0</v>
      </c>
      <c r="CH267" s="3">
        <v>0</v>
      </c>
      <c r="CI267" s="3">
        <v>0</v>
      </c>
      <c r="CJ267" s="3">
        <v>0</v>
      </c>
      <c r="CK267" s="3">
        <v>0</v>
      </c>
      <c r="CL267" s="3">
        <v>0</v>
      </c>
      <c r="CM267" s="3">
        <v>0</v>
      </c>
      <c r="CN267" s="3">
        <v>0</v>
      </c>
      <c r="CO267" s="3">
        <v>0</v>
      </c>
      <c r="CP267" s="3">
        <v>0</v>
      </c>
      <c r="CQ267" s="3">
        <v>0</v>
      </c>
      <c r="CR267" s="3">
        <v>0</v>
      </c>
      <c r="CS267" s="3">
        <v>0</v>
      </c>
      <c r="CT267" s="3">
        <v>0</v>
      </c>
      <c r="CU267" s="3">
        <v>0</v>
      </c>
      <c r="CV267" s="3">
        <v>0</v>
      </c>
      <c r="CW267" s="3">
        <v>0</v>
      </c>
      <c r="CX267" s="3">
        <v>0</v>
      </c>
      <c r="CY267" s="3">
        <v>0</v>
      </c>
      <c r="CZ267" s="3">
        <v>0</v>
      </c>
      <c r="DA267" s="3">
        <v>0</v>
      </c>
      <c r="DB267" s="3">
        <v>0</v>
      </c>
      <c r="DC267" s="3">
        <v>0</v>
      </c>
      <c r="DD267" s="3">
        <v>0</v>
      </c>
      <c r="DE267" s="3">
        <v>0</v>
      </c>
    </row>
    <row r="268" spans="1:109" x14ac:dyDescent="0.25">
      <c r="A268">
        <v>45</v>
      </c>
      <c r="B268" t="s">
        <v>137</v>
      </c>
      <c r="C268" t="s">
        <v>199</v>
      </c>
      <c r="D268" s="2">
        <v>44743</v>
      </c>
      <c r="E268">
        <v>40091.14</v>
      </c>
      <c r="F268" s="2">
        <v>44783</v>
      </c>
      <c r="G268" s="2">
        <v>44743</v>
      </c>
      <c r="H268" s="2">
        <v>45107</v>
      </c>
      <c r="I268">
        <v>3340.93</v>
      </c>
      <c r="J268">
        <v>12</v>
      </c>
      <c r="K268">
        <v>2</v>
      </c>
      <c r="L268">
        <v>0.03</v>
      </c>
      <c r="M268" t="s">
        <v>201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-1202.7342000000001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0</v>
      </c>
      <c r="CE268" s="3">
        <v>0</v>
      </c>
      <c r="CF268" s="3">
        <v>0</v>
      </c>
      <c r="CG268" s="3">
        <v>0</v>
      </c>
      <c r="CH268" s="3">
        <v>0</v>
      </c>
      <c r="CI268" s="3">
        <v>0</v>
      </c>
      <c r="CJ268" s="3">
        <v>0</v>
      </c>
      <c r="CK268" s="3">
        <v>0</v>
      </c>
      <c r="CL268" s="3">
        <v>0</v>
      </c>
      <c r="CM268" s="3">
        <v>0</v>
      </c>
      <c r="CN268" s="3">
        <v>0</v>
      </c>
      <c r="CO268" s="3">
        <v>0</v>
      </c>
      <c r="CP268" s="3">
        <v>0</v>
      </c>
      <c r="CQ268" s="3">
        <v>0</v>
      </c>
      <c r="CR268" s="3">
        <v>0</v>
      </c>
      <c r="CS268" s="3">
        <v>0</v>
      </c>
      <c r="CT268" s="3">
        <v>0</v>
      </c>
      <c r="CU268" s="3">
        <v>0</v>
      </c>
      <c r="CV268" s="3">
        <v>0</v>
      </c>
      <c r="CW268" s="3">
        <v>0</v>
      </c>
      <c r="CX268" s="3">
        <v>0</v>
      </c>
      <c r="CY268" s="3">
        <v>0</v>
      </c>
      <c r="CZ268" s="3">
        <v>0</v>
      </c>
      <c r="DA268" s="3">
        <v>0</v>
      </c>
      <c r="DB268" s="3">
        <v>0</v>
      </c>
      <c r="DC268" s="3">
        <v>0</v>
      </c>
      <c r="DD268" s="3">
        <v>0</v>
      </c>
      <c r="DE268" s="3">
        <v>0</v>
      </c>
    </row>
    <row r="269" spans="1:109" x14ac:dyDescent="0.25">
      <c r="A269">
        <v>45</v>
      </c>
      <c r="B269" t="s">
        <v>137</v>
      </c>
      <c r="C269" t="s">
        <v>199</v>
      </c>
      <c r="D269" s="2">
        <v>45108</v>
      </c>
      <c r="E269">
        <v>35899.43</v>
      </c>
      <c r="F269" s="2">
        <v>45148</v>
      </c>
      <c r="G269" s="2">
        <v>45108</v>
      </c>
      <c r="H269" s="2">
        <v>45473</v>
      </c>
      <c r="I269">
        <v>2991.62</v>
      </c>
      <c r="J269">
        <v>12</v>
      </c>
      <c r="K269">
        <v>3</v>
      </c>
      <c r="L269">
        <v>0.03</v>
      </c>
      <c r="M269" t="s">
        <v>201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-1076.9829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</row>
    <row r="270" spans="1:109" x14ac:dyDescent="0.25">
      <c r="A270">
        <v>45</v>
      </c>
      <c r="B270" t="s">
        <v>137</v>
      </c>
      <c r="C270" t="s">
        <v>199</v>
      </c>
      <c r="D270" s="2">
        <v>45474</v>
      </c>
      <c r="E270">
        <v>32145.98</v>
      </c>
      <c r="F270" s="2">
        <v>45514</v>
      </c>
      <c r="G270" s="2">
        <v>45474</v>
      </c>
      <c r="H270" s="2">
        <v>45838</v>
      </c>
      <c r="I270">
        <v>2678.83</v>
      </c>
      <c r="J270">
        <v>12</v>
      </c>
      <c r="K270">
        <v>4</v>
      </c>
      <c r="L270">
        <v>0.03</v>
      </c>
      <c r="M270" t="s">
        <v>201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-964.37939999999992</v>
      </c>
      <c r="CD270" s="3">
        <v>0</v>
      </c>
      <c r="CE270" s="3">
        <v>0</v>
      </c>
      <c r="CF270" s="3">
        <v>0</v>
      </c>
      <c r="CG270" s="3">
        <v>0</v>
      </c>
      <c r="CH270" s="3">
        <v>0</v>
      </c>
      <c r="CI270" s="3">
        <v>0</v>
      </c>
      <c r="CJ270" s="3">
        <v>0</v>
      </c>
      <c r="CK270" s="3">
        <v>0</v>
      </c>
      <c r="CL270" s="3">
        <v>0</v>
      </c>
      <c r="CM270" s="3">
        <v>0</v>
      </c>
      <c r="CN270" s="3">
        <v>0</v>
      </c>
      <c r="CO270" s="3">
        <v>0</v>
      </c>
      <c r="CP270" s="3">
        <v>0</v>
      </c>
      <c r="CQ270" s="3">
        <v>0</v>
      </c>
      <c r="CR270" s="3">
        <v>0</v>
      </c>
      <c r="CS270" s="3">
        <v>0</v>
      </c>
      <c r="CT270" s="3">
        <v>0</v>
      </c>
      <c r="CU270" s="3">
        <v>0</v>
      </c>
      <c r="CV270" s="3">
        <v>0</v>
      </c>
      <c r="CW270" s="3">
        <v>0</v>
      </c>
      <c r="CX270" s="3">
        <v>0</v>
      </c>
      <c r="CY270" s="3">
        <v>0</v>
      </c>
      <c r="CZ270" s="3">
        <v>0</v>
      </c>
      <c r="DA270" s="3">
        <v>0</v>
      </c>
      <c r="DB270" s="3">
        <v>0</v>
      </c>
      <c r="DC270" s="3">
        <v>0</v>
      </c>
      <c r="DD270" s="3">
        <v>0</v>
      </c>
      <c r="DE270" s="3">
        <v>0</v>
      </c>
    </row>
    <row r="271" spans="1:109" x14ac:dyDescent="0.25">
      <c r="A271">
        <v>45</v>
      </c>
      <c r="B271" t="s">
        <v>137</v>
      </c>
      <c r="C271" t="s">
        <v>199</v>
      </c>
      <c r="D271" s="2">
        <v>45839</v>
      </c>
      <c r="E271">
        <v>28784.98</v>
      </c>
      <c r="F271" s="2">
        <v>45879</v>
      </c>
      <c r="G271" s="2">
        <v>45839</v>
      </c>
      <c r="H271" s="2">
        <v>46203</v>
      </c>
      <c r="I271">
        <v>2398.75</v>
      </c>
      <c r="J271">
        <v>12</v>
      </c>
      <c r="K271">
        <v>5</v>
      </c>
      <c r="L271">
        <v>0.03</v>
      </c>
      <c r="M271" t="s">
        <v>201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0</v>
      </c>
      <c r="CE271" s="3">
        <v>0</v>
      </c>
      <c r="CF271" s="3">
        <v>0</v>
      </c>
      <c r="CG271" s="3">
        <v>0</v>
      </c>
      <c r="CH271" s="3">
        <v>0</v>
      </c>
      <c r="CI271" s="3">
        <v>0</v>
      </c>
      <c r="CJ271" s="3">
        <v>0</v>
      </c>
      <c r="CK271" s="3">
        <v>0</v>
      </c>
      <c r="CL271" s="3">
        <v>0</v>
      </c>
      <c r="CM271" s="3">
        <v>0</v>
      </c>
      <c r="CN271" s="3">
        <v>0</v>
      </c>
      <c r="CO271" s="3">
        <v>-863.54939999999999</v>
      </c>
      <c r="CP271" s="3">
        <v>0</v>
      </c>
      <c r="CQ271" s="3">
        <v>0</v>
      </c>
      <c r="CR271" s="3">
        <v>0</v>
      </c>
      <c r="CS271" s="3">
        <v>0</v>
      </c>
      <c r="CT271" s="3">
        <v>0</v>
      </c>
      <c r="CU271" s="3">
        <v>0</v>
      </c>
      <c r="CV271" s="3">
        <v>0</v>
      </c>
      <c r="CW271" s="3">
        <v>0</v>
      </c>
      <c r="CX271" s="3">
        <v>0</v>
      </c>
      <c r="CY271" s="3">
        <v>0</v>
      </c>
      <c r="CZ271" s="3">
        <v>0</v>
      </c>
      <c r="DA271" s="3">
        <v>0</v>
      </c>
      <c r="DB271" s="3">
        <v>0</v>
      </c>
      <c r="DC271" s="3">
        <v>0</v>
      </c>
      <c r="DD271" s="3">
        <v>0</v>
      </c>
      <c r="DE271" s="3">
        <v>0</v>
      </c>
    </row>
    <row r="272" spans="1:109" x14ac:dyDescent="0.25">
      <c r="A272">
        <v>45</v>
      </c>
      <c r="B272" t="s">
        <v>137</v>
      </c>
      <c r="C272" t="s">
        <v>199</v>
      </c>
      <c r="D272" s="2">
        <v>46204</v>
      </c>
      <c r="E272">
        <v>25775.38</v>
      </c>
      <c r="F272" s="2">
        <v>46244</v>
      </c>
      <c r="G272" s="2">
        <v>46204</v>
      </c>
      <c r="H272" s="2">
        <v>46568</v>
      </c>
      <c r="I272">
        <v>2147.9499999999998</v>
      </c>
      <c r="J272">
        <v>12</v>
      </c>
      <c r="K272">
        <v>6</v>
      </c>
      <c r="L272">
        <v>0.03</v>
      </c>
      <c r="M272" t="s">
        <v>201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-773.26139999999998</v>
      </c>
      <c r="DB272" s="3">
        <v>0</v>
      </c>
      <c r="DC272" s="3">
        <v>0</v>
      </c>
      <c r="DD272" s="3">
        <v>0</v>
      </c>
      <c r="DE272" s="3">
        <v>0</v>
      </c>
    </row>
    <row r="273" spans="1:109" x14ac:dyDescent="0.25">
      <c r="A273">
        <v>46</v>
      </c>
      <c r="B273" t="s">
        <v>138</v>
      </c>
      <c r="C273" t="s">
        <v>198</v>
      </c>
      <c r="D273" s="2">
        <v>44013</v>
      </c>
      <c r="E273">
        <v>10000</v>
      </c>
      <c r="F273" s="2">
        <v>44053</v>
      </c>
      <c r="G273" s="2">
        <v>44013</v>
      </c>
      <c r="H273" s="2">
        <v>44377</v>
      </c>
      <c r="I273">
        <v>833.33</v>
      </c>
      <c r="J273">
        <v>12</v>
      </c>
      <c r="K273">
        <v>0</v>
      </c>
      <c r="L273">
        <v>0.05</v>
      </c>
      <c r="M273" t="s">
        <v>201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0</v>
      </c>
      <c r="CE273" s="3">
        <v>0</v>
      </c>
      <c r="CF273" s="3">
        <v>0</v>
      </c>
      <c r="CG273" s="3">
        <v>0</v>
      </c>
      <c r="CH273" s="3">
        <v>0</v>
      </c>
      <c r="CI273" s="3">
        <v>0</v>
      </c>
      <c r="CJ273" s="3">
        <v>0</v>
      </c>
      <c r="CK273" s="3">
        <v>0</v>
      </c>
      <c r="CL273" s="3">
        <v>0</v>
      </c>
      <c r="CM273" s="3">
        <v>0</v>
      </c>
      <c r="CN273" s="3">
        <v>0</v>
      </c>
      <c r="CO273" s="3">
        <v>0</v>
      </c>
      <c r="CP273" s="3">
        <v>0</v>
      </c>
      <c r="CQ273" s="3">
        <v>0</v>
      </c>
      <c r="CR273" s="3">
        <v>0</v>
      </c>
      <c r="CS273" s="3">
        <v>0</v>
      </c>
      <c r="CT273" s="3">
        <v>0</v>
      </c>
      <c r="CU273" s="3">
        <v>0</v>
      </c>
      <c r="CV273" s="3">
        <v>0</v>
      </c>
      <c r="CW273" s="3">
        <v>0</v>
      </c>
      <c r="CX273" s="3">
        <v>0</v>
      </c>
      <c r="CY273" s="3">
        <v>0</v>
      </c>
      <c r="CZ273" s="3">
        <v>0</v>
      </c>
      <c r="DA273" s="3">
        <v>0</v>
      </c>
      <c r="DB273" s="3">
        <v>0</v>
      </c>
      <c r="DC273" s="3">
        <v>0</v>
      </c>
      <c r="DD273" s="3">
        <v>0</v>
      </c>
      <c r="DE273" s="3">
        <v>0</v>
      </c>
    </row>
    <row r="274" spans="1:109" x14ac:dyDescent="0.25">
      <c r="A274">
        <v>46</v>
      </c>
      <c r="B274" t="s">
        <v>138</v>
      </c>
      <c r="C274" t="s">
        <v>198</v>
      </c>
      <c r="D274" s="2">
        <v>44378</v>
      </c>
      <c r="E274">
        <v>9575.51</v>
      </c>
      <c r="F274" s="2">
        <v>44418</v>
      </c>
      <c r="G274" s="2">
        <v>44378</v>
      </c>
      <c r="H274" s="2">
        <v>44742</v>
      </c>
      <c r="I274">
        <v>797.96</v>
      </c>
      <c r="J274">
        <v>12</v>
      </c>
      <c r="K274">
        <v>1</v>
      </c>
      <c r="L274">
        <v>0.03</v>
      </c>
      <c r="M274" t="s">
        <v>201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-287.26530000000002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</row>
    <row r="275" spans="1:109" x14ac:dyDescent="0.25">
      <c r="A275">
        <v>46</v>
      </c>
      <c r="B275" t="s">
        <v>138</v>
      </c>
      <c r="C275" t="s">
        <v>198</v>
      </c>
      <c r="D275" s="2">
        <v>44743</v>
      </c>
      <c r="E275">
        <v>9169.0400000000009</v>
      </c>
      <c r="F275" s="2">
        <v>44783</v>
      </c>
      <c r="G275" s="2">
        <v>44743</v>
      </c>
      <c r="H275" s="2">
        <v>45107</v>
      </c>
      <c r="I275">
        <v>764.09</v>
      </c>
      <c r="J275">
        <v>12</v>
      </c>
      <c r="K275">
        <v>2</v>
      </c>
      <c r="L275">
        <v>0.03</v>
      </c>
      <c r="M275" t="s">
        <v>201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-275.07119999999998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</row>
    <row r="276" spans="1:109" x14ac:dyDescent="0.25">
      <c r="A276">
        <v>46</v>
      </c>
      <c r="B276" t="s">
        <v>138</v>
      </c>
      <c r="C276" t="s">
        <v>198</v>
      </c>
      <c r="D276" s="2">
        <v>45108</v>
      </c>
      <c r="E276">
        <v>8779.82</v>
      </c>
      <c r="F276" s="2">
        <v>45148</v>
      </c>
      <c r="G276" s="2">
        <v>45108</v>
      </c>
      <c r="H276" s="2">
        <v>45473</v>
      </c>
      <c r="I276">
        <v>731.65</v>
      </c>
      <c r="J276">
        <v>12</v>
      </c>
      <c r="K276">
        <v>3</v>
      </c>
      <c r="L276">
        <v>0.03</v>
      </c>
      <c r="M276" t="s">
        <v>201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-263.39460000000003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0</v>
      </c>
      <c r="CE276" s="3">
        <v>0</v>
      </c>
      <c r="CF276" s="3">
        <v>0</v>
      </c>
      <c r="CG276" s="3">
        <v>0</v>
      </c>
      <c r="CH276" s="3">
        <v>0</v>
      </c>
      <c r="CI276" s="3">
        <v>0</v>
      </c>
      <c r="CJ276" s="3">
        <v>0</v>
      </c>
      <c r="CK276" s="3">
        <v>0</v>
      </c>
      <c r="CL276" s="3">
        <v>0</v>
      </c>
      <c r="CM276" s="3">
        <v>0</v>
      </c>
      <c r="CN276" s="3">
        <v>0</v>
      </c>
      <c r="CO276" s="3">
        <v>0</v>
      </c>
      <c r="CP276" s="3">
        <v>0</v>
      </c>
      <c r="CQ276" s="3">
        <v>0</v>
      </c>
      <c r="CR276" s="3">
        <v>0</v>
      </c>
      <c r="CS276" s="3">
        <v>0</v>
      </c>
      <c r="CT276" s="3">
        <v>0</v>
      </c>
      <c r="CU276" s="3">
        <v>0</v>
      </c>
      <c r="CV276" s="3">
        <v>0</v>
      </c>
      <c r="CW276" s="3">
        <v>0</v>
      </c>
      <c r="CX276" s="3">
        <v>0</v>
      </c>
      <c r="CY276" s="3">
        <v>0</v>
      </c>
      <c r="CZ276" s="3">
        <v>0</v>
      </c>
      <c r="DA276" s="3">
        <v>0</v>
      </c>
      <c r="DB276" s="3">
        <v>0</v>
      </c>
      <c r="DC276" s="3">
        <v>0</v>
      </c>
      <c r="DD276" s="3">
        <v>0</v>
      </c>
      <c r="DE276" s="3">
        <v>0</v>
      </c>
    </row>
    <row r="277" spans="1:109" x14ac:dyDescent="0.25">
      <c r="A277">
        <v>46</v>
      </c>
      <c r="B277" t="s">
        <v>138</v>
      </c>
      <c r="C277" t="s">
        <v>198</v>
      </c>
      <c r="D277" s="2">
        <v>45474</v>
      </c>
      <c r="E277">
        <v>8407.1299999999992</v>
      </c>
      <c r="F277" s="2">
        <v>45514</v>
      </c>
      <c r="G277" s="2">
        <v>45474</v>
      </c>
      <c r="H277" s="2">
        <v>45838</v>
      </c>
      <c r="I277">
        <v>700.59</v>
      </c>
      <c r="J277">
        <v>12</v>
      </c>
      <c r="K277">
        <v>4</v>
      </c>
      <c r="L277">
        <v>0.03</v>
      </c>
      <c r="M277" t="s">
        <v>201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-252.2139</v>
      </c>
      <c r="CD277" s="3">
        <v>0</v>
      </c>
      <c r="CE277" s="3">
        <v>0</v>
      </c>
      <c r="CF277" s="3">
        <v>0</v>
      </c>
      <c r="CG277" s="3">
        <v>0</v>
      </c>
      <c r="CH277" s="3">
        <v>0</v>
      </c>
      <c r="CI277" s="3">
        <v>0</v>
      </c>
      <c r="CJ277" s="3">
        <v>0</v>
      </c>
      <c r="CK277" s="3">
        <v>0</v>
      </c>
      <c r="CL277" s="3">
        <v>0</v>
      </c>
      <c r="CM277" s="3">
        <v>0</v>
      </c>
      <c r="CN277" s="3">
        <v>0</v>
      </c>
      <c r="CO277" s="3">
        <v>0</v>
      </c>
      <c r="CP277" s="3">
        <v>0</v>
      </c>
      <c r="CQ277" s="3">
        <v>0</v>
      </c>
      <c r="CR277" s="3">
        <v>0</v>
      </c>
      <c r="CS277" s="3">
        <v>0</v>
      </c>
      <c r="CT277" s="3">
        <v>0</v>
      </c>
      <c r="CU277" s="3">
        <v>0</v>
      </c>
      <c r="CV277" s="3">
        <v>0</v>
      </c>
      <c r="CW277" s="3">
        <v>0</v>
      </c>
      <c r="CX277" s="3">
        <v>0</v>
      </c>
      <c r="CY277" s="3">
        <v>0</v>
      </c>
      <c r="CZ277" s="3">
        <v>0</v>
      </c>
      <c r="DA277" s="3">
        <v>0</v>
      </c>
      <c r="DB277" s="3">
        <v>0</v>
      </c>
      <c r="DC277" s="3">
        <v>0</v>
      </c>
      <c r="DD277" s="3">
        <v>0</v>
      </c>
      <c r="DE277" s="3">
        <v>0</v>
      </c>
    </row>
    <row r="278" spans="1:109" x14ac:dyDescent="0.25">
      <c r="A278">
        <v>46</v>
      </c>
      <c r="B278" t="s">
        <v>138</v>
      </c>
      <c r="C278" t="s">
        <v>198</v>
      </c>
      <c r="D278" s="2">
        <v>45839</v>
      </c>
      <c r="E278">
        <v>8050.25</v>
      </c>
      <c r="F278" s="2">
        <v>45879</v>
      </c>
      <c r="G278" s="2">
        <v>45839</v>
      </c>
      <c r="H278" s="2">
        <v>46203</v>
      </c>
      <c r="I278">
        <v>670.85</v>
      </c>
      <c r="J278">
        <v>12</v>
      </c>
      <c r="K278">
        <v>5</v>
      </c>
      <c r="L278">
        <v>0.03</v>
      </c>
      <c r="M278" t="s">
        <v>201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-241.50749999999999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</row>
    <row r="279" spans="1:109" x14ac:dyDescent="0.25">
      <c r="A279">
        <v>46</v>
      </c>
      <c r="B279" t="s">
        <v>138</v>
      </c>
      <c r="C279" t="s">
        <v>198</v>
      </c>
      <c r="D279" s="2">
        <v>46204</v>
      </c>
      <c r="E279">
        <v>7708.53</v>
      </c>
      <c r="F279" s="2">
        <v>46244</v>
      </c>
      <c r="G279" s="2">
        <v>46204</v>
      </c>
      <c r="H279" s="2">
        <v>46568</v>
      </c>
      <c r="I279">
        <v>642.38</v>
      </c>
      <c r="J279">
        <v>12</v>
      </c>
      <c r="K279">
        <v>6</v>
      </c>
      <c r="L279">
        <v>0.03</v>
      </c>
      <c r="M279" t="s">
        <v>201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3">
        <v>0</v>
      </c>
      <c r="CE279" s="3">
        <v>0</v>
      </c>
      <c r="CF279" s="3">
        <v>0</v>
      </c>
      <c r="CG279" s="3">
        <v>0</v>
      </c>
      <c r="CH279" s="3">
        <v>0</v>
      </c>
      <c r="CI279" s="3">
        <v>0</v>
      </c>
      <c r="CJ279" s="3">
        <v>0</v>
      </c>
      <c r="CK279" s="3">
        <v>0</v>
      </c>
      <c r="CL279" s="3">
        <v>0</v>
      </c>
      <c r="CM279" s="3">
        <v>0</v>
      </c>
      <c r="CN279" s="3">
        <v>0</v>
      </c>
      <c r="CO279" s="3">
        <v>0</v>
      </c>
      <c r="CP279" s="3">
        <v>0</v>
      </c>
      <c r="CQ279" s="3">
        <v>0</v>
      </c>
      <c r="CR279" s="3">
        <v>0</v>
      </c>
      <c r="CS279" s="3">
        <v>0</v>
      </c>
      <c r="CT279" s="3">
        <v>0</v>
      </c>
      <c r="CU279" s="3">
        <v>0</v>
      </c>
      <c r="CV279" s="3">
        <v>0</v>
      </c>
      <c r="CW279" s="3">
        <v>0</v>
      </c>
      <c r="CX279" s="3">
        <v>0</v>
      </c>
      <c r="CY279" s="3">
        <v>0</v>
      </c>
      <c r="CZ279" s="3">
        <v>0</v>
      </c>
      <c r="DA279" s="3">
        <v>-231.2559</v>
      </c>
      <c r="DB279" s="3">
        <v>0</v>
      </c>
      <c r="DC279" s="3">
        <v>0</v>
      </c>
      <c r="DD279" s="3">
        <v>0</v>
      </c>
      <c r="DE279" s="3">
        <v>0</v>
      </c>
    </row>
    <row r="280" spans="1:109" x14ac:dyDescent="0.25">
      <c r="A280">
        <v>47</v>
      </c>
      <c r="B280" t="s">
        <v>139</v>
      </c>
      <c r="C280" t="s">
        <v>200</v>
      </c>
      <c r="D280" s="2">
        <v>44044</v>
      </c>
      <c r="E280">
        <v>31600</v>
      </c>
      <c r="F280" s="2">
        <v>44084</v>
      </c>
      <c r="G280" s="2">
        <v>44044</v>
      </c>
      <c r="H280" s="2">
        <v>44408</v>
      </c>
      <c r="I280">
        <v>2633.33</v>
      </c>
      <c r="J280">
        <v>12</v>
      </c>
      <c r="K280">
        <v>0</v>
      </c>
      <c r="L280">
        <v>0.05</v>
      </c>
      <c r="M280" t="s">
        <v>201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</row>
    <row r="281" spans="1:109" x14ac:dyDescent="0.25">
      <c r="A281">
        <v>47</v>
      </c>
      <c r="B281" t="s">
        <v>139</v>
      </c>
      <c r="C281" t="s">
        <v>200</v>
      </c>
      <c r="D281" s="2">
        <v>44409</v>
      </c>
      <c r="E281">
        <v>28152.73</v>
      </c>
      <c r="F281" s="2">
        <v>44449</v>
      </c>
      <c r="G281" s="2">
        <v>44409</v>
      </c>
      <c r="H281" s="2">
        <v>44773</v>
      </c>
      <c r="I281">
        <v>2346.06</v>
      </c>
      <c r="J281">
        <v>12</v>
      </c>
      <c r="K281">
        <v>1</v>
      </c>
      <c r="L281">
        <v>0.03</v>
      </c>
      <c r="M281" t="s">
        <v>201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-844.58189999999991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</row>
    <row r="282" spans="1:109" x14ac:dyDescent="0.25">
      <c r="A282">
        <v>47</v>
      </c>
      <c r="B282" t="s">
        <v>139</v>
      </c>
      <c r="C282" t="s">
        <v>200</v>
      </c>
      <c r="D282" s="2">
        <v>44774</v>
      </c>
      <c r="E282">
        <v>25081.52</v>
      </c>
      <c r="F282" s="2">
        <v>44814</v>
      </c>
      <c r="G282" s="2">
        <v>44774</v>
      </c>
      <c r="H282" s="2">
        <v>45138</v>
      </c>
      <c r="I282">
        <v>2090.13</v>
      </c>
      <c r="J282">
        <v>12</v>
      </c>
      <c r="K282">
        <v>2</v>
      </c>
      <c r="L282">
        <v>0.03</v>
      </c>
      <c r="M282" t="s">
        <v>201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-752.44560000000001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0</v>
      </c>
      <c r="CB282" s="3">
        <v>0</v>
      </c>
      <c r="CC282" s="3">
        <v>0</v>
      </c>
      <c r="CD282" s="3">
        <v>0</v>
      </c>
      <c r="CE282" s="3">
        <v>0</v>
      </c>
      <c r="CF282" s="3">
        <v>0</v>
      </c>
      <c r="CG282" s="3">
        <v>0</v>
      </c>
      <c r="CH282" s="3">
        <v>0</v>
      </c>
      <c r="CI282" s="3">
        <v>0</v>
      </c>
      <c r="CJ282" s="3">
        <v>0</v>
      </c>
      <c r="CK282" s="3">
        <v>0</v>
      </c>
      <c r="CL282" s="3">
        <v>0</v>
      </c>
      <c r="CM282" s="3">
        <v>0</v>
      </c>
      <c r="CN282" s="3">
        <v>0</v>
      </c>
      <c r="CO282" s="3">
        <v>0</v>
      </c>
      <c r="CP282" s="3">
        <v>0</v>
      </c>
      <c r="CQ282" s="3">
        <v>0</v>
      </c>
      <c r="CR282" s="3">
        <v>0</v>
      </c>
      <c r="CS282" s="3">
        <v>0</v>
      </c>
      <c r="CT282" s="3">
        <v>0</v>
      </c>
      <c r="CU282" s="3">
        <v>0</v>
      </c>
      <c r="CV282" s="3">
        <v>0</v>
      </c>
      <c r="CW282" s="3">
        <v>0</v>
      </c>
      <c r="CX282" s="3">
        <v>0</v>
      </c>
      <c r="CY282" s="3">
        <v>0</v>
      </c>
      <c r="CZ282" s="3">
        <v>0</v>
      </c>
      <c r="DA282" s="3">
        <v>0</v>
      </c>
      <c r="DB282" s="3">
        <v>0</v>
      </c>
      <c r="DC282" s="3">
        <v>0</v>
      </c>
      <c r="DD282" s="3">
        <v>0</v>
      </c>
      <c r="DE282" s="3">
        <v>0</v>
      </c>
    </row>
    <row r="283" spans="1:109" x14ac:dyDescent="0.25">
      <c r="A283">
        <v>47</v>
      </c>
      <c r="B283" t="s">
        <v>139</v>
      </c>
      <c r="C283" t="s">
        <v>200</v>
      </c>
      <c r="D283" s="2">
        <v>45139</v>
      </c>
      <c r="E283">
        <v>22345.35</v>
      </c>
      <c r="F283" s="2">
        <v>45179</v>
      </c>
      <c r="G283" s="2">
        <v>45139</v>
      </c>
      <c r="H283" s="2">
        <v>45504</v>
      </c>
      <c r="I283">
        <v>1862.11</v>
      </c>
      <c r="J283">
        <v>12</v>
      </c>
      <c r="K283">
        <v>3</v>
      </c>
      <c r="L283">
        <v>0.03</v>
      </c>
      <c r="M283" t="s">
        <v>201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-670.36049999999989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3">
        <v>0</v>
      </c>
      <c r="CH283" s="3">
        <v>0</v>
      </c>
      <c r="CI283" s="3">
        <v>0</v>
      </c>
      <c r="CJ283" s="3">
        <v>0</v>
      </c>
      <c r="CK283" s="3">
        <v>0</v>
      </c>
      <c r="CL283" s="3">
        <v>0</v>
      </c>
      <c r="CM283" s="3">
        <v>0</v>
      </c>
      <c r="CN283" s="3">
        <v>0</v>
      </c>
      <c r="CO283" s="3">
        <v>0</v>
      </c>
      <c r="CP283" s="3">
        <v>0</v>
      </c>
      <c r="CQ283" s="3">
        <v>0</v>
      </c>
      <c r="CR283" s="3">
        <v>0</v>
      </c>
      <c r="CS283" s="3">
        <v>0</v>
      </c>
      <c r="CT283" s="3">
        <v>0</v>
      </c>
      <c r="CU283" s="3">
        <v>0</v>
      </c>
      <c r="CV283" s="3">
        <v>0</v>
      </c>
      <c r="CW283" s="3">
        <v>0</v>
      </c>
      <c r="CX283" s="3">
        <v>0</v>
      </c>
      <c r="CY283" s="3">
        <v>0</v>
      </c>
      <c r="CZ283" s="3">
        <v>0</v>
      </c>
      <c r="DA283" s="3">
        <v>0</v>
      </c>
      <c r="DB283" s="3">
        <v>0</v>
      </c>
      <c r="DC283" s="3">
        <v>0</v>
      </c>
      <c r="DD283" s="3">
        <v>0</v>
      </c>
      <c r="DE283" s="3">
        <v>0</v>
      </c>
    </row>
    <row r="284" spans="1:109" x14ac:dyDescent="0.25">
      <c r="A284">
        <v>47</v>
      </c>
      <c r="B284" t="s">
        <v>139</v>
      </c>
      <c r="C284" t="s">
        <v>200</v>
      </c>
      <c r="D284" s="2">
        <v>45505</v>
      </c>
      <c r="E284">
        <v>19907.68</v>
      </c>
      <c r="F284" s="2">
        <v>45545</v>
      </c>
      <c r="G284" s="2">
        <v>45505</v>
      </c>
      <c r="H284" s="2">
        <v>45869</v>
      </c>
      <c r="I284">
        <v>1658.97</v>
      </c>
      <c r="J284">
        <v>12</v>
      </c>
      <c r="K284">
        <v>4</v>
      </c>
      <c r="L284">
        <v>0.03</v>
      </c>
      <c r="M284" t="s">
        <v>201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-597.23040000000003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0</v>
      </c>
      <c r="DB284" s="3">
        <v>0</v>
      </c>
      <c r="DC284" s="3">
        <v>0</v>
      </c>
      <c r="DD284" s="3">
        <v>0</v>
      </c>
      <c r="DE284" s="3">
        <v>0</v>
      </c>
    </row>
    <row r="285" spans="1:109" x14ac:dyDescent="0.25">
      <c r="A285">
        <v>47</v>
      </c>
      <c r="B285" t="s">
        <v>139</v>
      </c>
      <c r="C285" t="s">
        <v>200</v>
      </c>
      <c r="D285" s="2">
        <v>45870</v>
      </c>
      <c r="E285">
        <v>17735.93</v>
      </c>
      <c r="F285" s="2">
        <v>45910</v>
      </c>
      <c r="G285" s="2">
        <v>45870</v>
      </c>
      <c r="H285" s="2">
        <v>46234</v>
      </c>
      <c r="I285">
        <v>1477.99</v>
      </c>
      <c r="J285">
        <v>12</v>
      </c>
      <c r="K285">
        <v>5</v>
      </c>
      <c r="L285">
        <v>0.03</v>
      </c>
      <c r="M285" t="s">
        <v>201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-532.0779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0</v>
      </c>
      <c r="DA285" s="3">
        <v>0</v>
      </c>
      <c r="DB285" s="3">
        <v>0</v>
      </c>
      <c r="DC285" s="3">
        <v>0</v>
      </c>
      <c r="DD285" s="3">
        <v>0</v>
      </c>
      <c r="DE285" s="3">
        <v>0</v>
      </c>
    </row>
    <row r="286" spans="1:109" x14ac:dyDescent="0.25">
      <c r="A286">
        <v>47</v>
      </c>
      <c r="B286" t="s">
        <v>139</v>
      </c>
      <c r="C286" t="s">
        <v>200</v>
      </c>
      <c r="D286" s="2">
        <v>46235</v>
      </c>
      <c r="E286">
        <v>15801.1</v>
      </c>
      <c r="F286" s="2">
        <v>46275</v>
      </c>
      <c r="G286" s="2">
        <v>46235</v>
      </c>
      <c r="H286" s="2">
        <v>46599</v>
      </c>
      <c r="I286">
        <v>1316.76</v>
      </c>
      <c r="J286">
        <v>12</v>
      </c>
      <c r="K286">
        <v>6</v>
      </c>
      <c r="L286">
        <v>0.03</v>
      </c>
      <c r="M286" t="s">
        <v>201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0</v>
      </c>
      <c r="CE286" s="3">
        <v>0</v>
      </c>
      <c r="CF286" s="3">
        <v>0</v>
      </c>
      <c r="CG286" s="3">
        <v>0</v>
      </c>
      <c r="CH286" s="3">
        <v>0</v>
      </c>
      <c r="CI286" s="3">
        <v>0</v>
      </c>
      <c r="CJ286" s="3">
        <v>0</v>
      </c>
      <c r="CK286" s="3">
        <v>0</v>
      </c>
      <c r="CL286" s="3">
        <v>0</v>
      </c>
      <c r="CM286" s="3">
        <v>0</v>
      </c>
      <c r="CN286" s="3">
        <v>0</v>
      </c>
      <c r="CO286" s="3">
        <v>0</v>
      </c>
      <c r="CP286" s="3">
        <v>0</v>
      </c>
      <c r="CQ286" s="3">
        <v>0</v>
      </c>
      <c r="CR286" s="3">
        <v>0</v>
      </c>
      <c r="CS286" s="3">
        <v>0</v>
      </c>
      <c r="CT286" s="3">
        <v>0</v>
      </c>
      <c r="CU286" s="3">
        <v>0</v>
      </c>
      <c r="CV286" s="3">
        <v>0</v>
      </c>
      <c r="CW286" s="3">
        <v>0</v>
      </c>
      <c r="CX286" s="3">
        <v>0</v>
      </c>
      <c r="CY286" s="3">
        <v>0</v>
      </c>
      <c r="CZ286" s="3">
        <v>0</v>
      </c>
      <c r="DA286" s="3">
        <v>0</v>
      </c>
      <c r="DB286" s="3">
        <v>-474.03300000000002</v>
      </c>
      <c r="DC286" s="3">
        <v>0</v>
      </c>
      <c r="DD286" s="3">
        <v>0</v>
      </c>
      <c r="DE286" s="3">
        <v>0</v>
      </c>
    </row>
    <row r="287" spans="1:109" x14ac:dyDescent="0.25">
      <c r="A287">
        <v>48</v>
      </c>
      <c r="B287" t="s">
        <v>140</v>
      </c>
      <c r="C287" t="s">
        <v>197</v>
      </c>
      <c r="D287" s="2">
        <v>44044</v>
      </c>
      <c r="E287">
        <v>60000</v>
      </c>
      <c r="F287" s="2">
        <v>44084</v>
      </c>
      <c r="G287" s="2">
        <v>44044</v>
      </c>
      <c r="H287" s="2">
        <v>44408</v>
      </c>
      <c r="I287">
        <v>5000</v>
      </c>
      <c r="J287">
        <v>12</v>
      </c>
      <c r="K287">
        <v>0</v>
      </c>
      <c r="L287">
        <v>0.05</v>
      </c>
      <c r="M287" t="s">
        <v>201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</row>
    <row r="288" spans="1:109" x14ac:dyDescent="0.25">
      <c r="A288">
        <v>48</v>
      </c>
      <c r="B288" t="s">
        <v>140</v>
      </c>
      <c r="C288" t="s">
        <v>197</v>
      </c>
      <c r="D288" s="2">
        <v>44409</v>
      </c>
      <c r="E288">
        <v>57395.74</v>
      </c>
      <c r="F288" s="2">
        <v>44449</v>
      </c>
      <c r="G288" s="2">
        <v>44409</v>
      </c>
      <c r="H288" s="2">
        <v>44773</v>
      </c>
      <c r="I288">
        <v>4782.9799999999996</v>
      </c>
      <c r="J288">
        <v>12</v>
      </c>
      <c r="K288">
        <v>1</v>
      </c>
      <c r="L288">
        <v>0.03</v>
      </c>
      <c r="M288" t="s">
        <v>201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-1721.8722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</row>
    <row r="289" spans="1:109" x14ac:dyDescent="0.25">
      <c r="A289">
        <v>48</v>
      </c>
      <c r="B289" t="s">
        <v>140</v>
      </c>
      <c r="C289" t="s">
        <v>197</v>
      </c>
      <c r="D289" s="2">
        <v>44774</v>
      </c>
      <c r="E289">
        <v>54904.53</v>
      </c>
      <c r="F289" s="2">
        <v>44814</v>
      </c>
      <c r="G289" s="2">
        <v>44774</v>
      </c>
      <c r="H289" s="2">
        <v>45138</v>
      </c>
      <c r="I289">
        <v>4575.38</v>
      </c>
      <c r="J289">
        <v>12</v>
      </c>
      <c r="K289">
        <v>2</v>
      </c>
      <c r="L289">
        <v>0.03</v>
      </c>
      <c r="M289" t="s">
        <v>201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-1647.1359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</row>
    <row r="290" spans="1:109" x14ac:dyDescent="0.25">
      <c r="A290">
        <v>48</v>
      </c>
      <c r="B290" t="s">
        <v>140</v>
      </c>
      <c r="C290" t="s">
        <v>197</v>
      </c>
      <c r="D290" s="2">
        <v>45139</v>
      </c>
      <c r="E290">
        <v>52521.440000000002</v>
      </c>
      <c r="F290" s="2">
        <v>45179</v>
      </c>
      <c r="G290" s="2">
        <v>45139</v>
      </c>
      <c r="H290" s="2">
        <v>45504</v>
      </c>
      <c r="I290">
        <v>4376.79</v>
      </c>
      <c r="J290">
        <v>12</v>
      </c>
      <c r="K290">
        <v>3</v>
      </c>
      <c r="L290">
        <v>0.03</v>
      </c>
      <c r="M290" t="s">
        <v>201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-1575.6432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</row>
    <row r="291" spans="1:109" x14ac:dyDescent="0.25">
      <c r="A291">
        <v>48</v>
      </c>
      <c r="B291" t="s">
        <v>140</v>
      </c>
      <c r="C291" t="s">
        <v>197</v>
      </c>
      <c r="D291" s="2">
        <v>45505</v>
      </c>
      <c r="E291">
        <v>50241.78</v>
      </c>
      <c r="F291" s="2">
        <v>45545</v>
      </c>
      <c r="G291" s="2">
        <v>45505</v>
      </c>
      <c r="H291" s="2">
        <v>45869</v>
      </c>
      <c r="I291">
        <v>4186.82</v>
      </c>
      <c r="J291">
        <v>12</v>
      </c>
      <c r="K291">
        <v>4</v>
      </c>
      <c r="L291">
        <v>0.03</v>
      </c>
      <c r="M291" t="s">
        <v>201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-1507.2534000000001</v>
      </c>
      <c r="CE291" s="3">
        <v>0</v>
      </c>
      <c r="CF291" s="3">
        <v>0</v>
      </c>
      <c r="CG291" s="3">
        <v>0</v>
      </c>
      <c r="CH291" s="3">
        <v>0</v>
      </c>
      <c r="CI291" s="3">
        <v>0</v>
      </c>
      <c r="CJ291" s="3">
        <v>0</v>
      </c>
      <c r="CK291" s="3">
        <v>0</v>
      </c>
      <c r="CL291" s="3">
        <v>0</v>
      </c>
      <c r="CM291" s="3">
        <v>0</v>
      </c>
      <c r="CN291" s="3">
        <v>0</v>
      </c>
      <c r="CO291" s="3">
        <v>0</v>
      </c>
      <c r="CP291" s="3">
        <v>0</v>
      </c>
      <c r="CQ291" s="3">
        <v>0</v>
      </c>
      <c r="CR291" s="3">
        <v>0</v>
      </c>
      <c r="CS291" s="3">
        <v>0</v>
      </c>
      <c r="CT291" s="3">
        <v>0</v>
      </c>
      <c r="CU291" s="3">
        <v>0</v>
      </c>
      <c r="CV291" s="3">
        <v>0</v>
      </c>
      <c r="CW291" s="3">
        <v>0</v>
      </c>
      <c r="CX291" s="3">
        <v>0</v>
      </c>
      <c r="CY291" s="3">
        <v>0</v>
      </c>
      <c r="CZ291" s="3">
        <v>0</v>
      </c>
      <c r="DA291" s="3">
        <v>0</v>
      </c>
      <c r="DB291" s="3">
        <v>0</v>
      </c>
      <c r="DC291" s="3">
        <v>0</v>
      </c>
      <c r="DD291" s="3">
        <v>0</v>
      </c>
      <c r="DE291" s="3">
        <v>0</v>
      </c>
    </row>
    <row r="292" spans="1:109" x14ac:dyDescent="0.25">
      <c r="A292">
        <v>48</v>
      </c>
      <c r="B292" t="s">
        <v>140</v>
      </c>
      <c r="C292" t="s">
        <v>197</v>
      </c>
      <c r="D292" s="2">
        <v>45870</v>
      </c>
      <c r="E292">
        <v>48061.07</v>
      </c>
      <c r="F292" s="2">
        <v>45910</v>
      </c>
      <c r="G292" s="2">
        <v>45870</v>
      </c>
      <c r="H292" s="2">
        <v>46234</v>
      </c>
      <c r="I292">
        <v>4005.09</v>
      </c>
      <c r="J292">
        <v>12</v>
      </c>
      <c r="K292">
        <v>5</v>
      </c>
      <c r="L292">
        <v>0.03</v>
      </c>
      <c r="M292" t="s">
        <v>201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0</v>
      </c>
      <c r="CB292" s="3">
        <v>0</v>
      </c>
      <c r="CC292" s="3">
        <v>0</v>
      </c>
      <c r="CD292" s="3">
        <v>0</v>
      </c>
      <c r="CE292" s="3">
        <v>0</v>
      </c>
      <c r="CF292" s="3">
        <v>0</v>
      </c>
      <c r="CG292" s="3">
        <v>0</v>
      </c>
      <c r="CH292" s="3">
        <v>0</v>
      </c>
      <c r="CI292" s="3">
        <v>0</v>
      </c>
      <c r="CJ292" s="3">
        <v>0</v>
      </c>
      <c r="CK292" s="3">
        <v>0</v>
      </c>
      <c r="CL292" s="3">
        <v>0</v>
      </c>
      <c r="CM292" s="3">
        <v>0</v>
      </c>
      <c r="CN292" s="3">
        <v>0</v>
      </c>
      <c r="CO292" s="3">
        <v>0</v>
      </c>
      <c r="CP292" s="3">
        <v>-1441.8321000000001</v>
      </c>
      <c r="CQ292" s="3">
        <v>0</v>
      </c>
      <c r="CR292" s="3">
        <v>0</v>
      </c>
      <c r="CS292" s="3">
        <v>0</v>
      </c>
      <c r="CT292" s="3">
        <v>0</v>
      </c>
      <c r="CU292" s="3">
        <v>0</v>
      </c>
      <c r="CV292" s="3">
        <v>0</v>
      </c>
      <c r="CW292" s="3">
        <v>0</v>
      </c>
      <c r="CX292" s="3">
        <v>0</v>
      </c>
      <c r="CY292" s="3">
        <v>0</v>
      </c>
      <c r="CZ292" s="3">
        <v>0</v>
      </c>
      <c r="DA292" s="3">
        <v>0</v>
      </c>
      <c r="DB292" s="3">
        <v>0</v>
      </c>
      <c r="DC292" s="3">
        <v>0</v>
      </c>
      <c r="DD292" s="3">
        <v>0</v>
      </c>
      <c r="DE292" s="3">
        <v>0</v>
      </c>
    </row>
    <row r="293" spans="1:109" x14ac:dyDescent="0.25">
      <c r="A293">
        <v>48</v>
      </c>
      <c r="B293" t="s">
        <v>140</v>
      </c>
      <c r="C293" t="s">
        <v>197</v>
      </c>
      <c r="D293" s="2">
        <v>46235</v>
      </c>
      <c r="E293">
        <v>45975.02</v>
      </c>
      <c r="F293" s="2">
        <v>46275</v>
      </c>
      <c r="G293" s="2">
        <v>46235</v>
      </c>
      <c r="H293" s="2">
        <v>46599</v>
      </c>
      <c r="I293">
        <v>3831.25</v>
      </c>
      <c r="J293">
        <v>12</v>
      </c>
      <c r="K293">
        <v>6</v>
      </c>
      <c r="L293">
        <v>0.03</v>
      </c>
      <c r="M293" t="s">
        <v>201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-1379.2506000000001</v>
      </c>
      <c r="DC293" s="3">
        <v>0</v>
      </c>
      <c r="DD293" s="3">
        <v>0</v>
      </c>
      <c r="DE293" s="3">
        <v>0</v>
      </c>
    </row>
    <row r="294" spans="1:109" x14ac:dyDescent="0.25">
      <c r="A294">
        <v>49</v>
      </c>
      <c r="B294" t="s">
        <v>141</v>
      </c>
      <c r="C294" t="s">
        <v>199</v>
      </c>
      <c r="D294" s="2">
        <v>44044</v>
      </c>
      <c r="E294">
        <v>62000</v>
      </c>
      <c r="F294" s="2">
        <v>44084</v>
      </c>
      <c r="G294" s="2">
        <v>44044</v>
      </c>
      <c r="H294" s="2">
        <v>44408</v>
      </c>
      <c r="I294">
        <v>5166.67</v>
      </c>
      <c r="J294">
        <v>12</v>
      </c>
      <c r="K294">
        <v>0</v>
      </c>
      <c r="L294">
        <v>0.05</v>
      </c>
      <c r="M294" t="s">
        <v>201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  <c r="CA294" s="3">
        <v>0</v>
      </c>
      <c r="CB294" s="3">
        <v>0</v>
      </c>
      <c r="CC294" s="3">
        <v>0</v>
      </c>
      <c r="CD294" s="3">
        <v>0</v>
      </c>
      <c r="CE294" s="3">
        <v>0</v>
      </c>
      <c r="CF294" s="3">
        <v>0</v>
      </c>
      <c r="CG294" s="3">
        <v>0</v>
      </c>
      <c r="CH294" s="3">
        <v>0</v>
      </c>
      <c r="CI294" s="3">
        <v>0</v>
      </c>
      <c r="CJ294" s="3">
        <v>0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3">
        <v>0</v>
      </c>
      <c r="CR294" s="3">
        <v>0</v>
      </c>
      <c r="CS294" s="3">
        <v>0</v>
      </c>
      <c r="CT294" s="3">
        <v>0</v>
      </c>
      <c r="CU294" s="3">
        <v>0</v>
      </c>
      <c r="CV294" s="3">
        <v>0</v>
      </c>
      <c r="CW294" s="3">
        <v>0</v>
      </c>
      <c r="CX294" s="3">
        <v>0</v>
      </c>
      <c r="CY294" s="3">
        <v>0</v>
      </c>
      <c r="CZ294" s="3">
        <v>0</v>
      </c>
      <c r="DA294" s="3">
        <v>0</v>
      </c>
      <c r="DB294" s="3">
        <v>0</v>
      </c>
      <c r="DC294" s="3">
        <v>0</v>
      </c>
      <c r="DD294" s="3">
        <v>0</v>
      </c>
      <c r="DE294" s="3">
        <v>0</v>
      </c>
    </row>
    <row r="295" spans="1:109" x14ac:dyDescent="0.25">
      <c r="A295">
        <v>49</v>
      </c>
      <c r="B295" t="s">
        <v>141</v>
      </c>
      <c r="C295" t="s">
        <v>199</v>
      </c>
      <c r="D295" s="2">
        <v>44409</v>
      </c>
      <c r="E295">
        <v>55517.62</v>
      </c>
      <c r="F295" s="2">
        <v>44449</v>
      </c>
      <c r="G295" s="2">
        <v>44409</v>
      </c>
      <c r="H295" s="2">
        <v>44773</v>
      </c>
      <c r="I295">
        <v>4626.47</v>
      </c>
      <c r="J295">
        <v>12</v>
      </c>
      <c r="K295">
        <v>1</v>
      </c>
      <c r="L295">
        <v>0.03</v>
      </c>
      <c r="M295" t="s">
        <v>201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-1665.5286000000001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  <c r="CA295" s="3">
        <v>0</v>
      </c>
      <c r="CB295" s="3">
        <v>0</v>
      </c>
      <c r="CC295" s="3">
        <v>0</v>
      </c>
      <c r="CD295" s="3">
        <v>0</v>
      </c>
      <c r="CE295" s="3">
        <v>0</v>
      </c>
      <c r="CF295" s="3">
        <v>0</v>
      </c>
      <c r="CG295" s="3">
        <v>0</v>
      </c>
      <c r="CH295" s="3">
        <v>0</v>
      </c>
      <c r="CI295" s="3">
        <v>0</v>
      </c>
      <c r="CJ295" s="3">
        <v>0</v>
      </c>
      <c r="CK295" s="3">
        <v>0</v>
      </c>
      <c r="CL295" s="3">
        <v>0</v>
      </c>
      <c r="CM295" s="3">
        <v>0</v>
      </c>
      <c r="CN295" s="3">
        <v>0</v>
      </c>
      <c r="CO295" s="3">
        <v>0</v>
      </c>
      <c r="CP295" s="3">
        <v>0</v>
      </c>
      <c r="CQ295" s="3">
        <v>0</v>
      </c>
      <c r="CR295" s="3">
        <v>0</v>
      </c>
      <c r="CS295" s="3">
        <v>0</v>
      </c>
      <c r="CT295" s="3">
        <v>0</v>
      </c>
      <c r="CU295" s="3">
        <v>0</v>
      </c>
      <c r="CV295" s="3">
        <v>0</v>
      </c>
      <c r="CW295" s="3">
        <v>0</v>
      </c>
      <c r="CX295" s="3">
        <v>0</v>
      </c>
      <c r="CY295" s="3">
        <v>0</v>
      </c>
      <c r="CZ295" s="3">
        <v>0</v>
      </c>
      <c r="DA295" s="3">
        <v>0</v>
      </c>
      <c r="DB295" s="3">
        <v>0</v>
      </c>
      <c r="DC295" s="3">
        <v>0</v>
      </c>
      <c r="DD295" s="3">
        <v>0</v>
      </c>
      <c r="DE295" s="3">
        <v>0</v>
      </c>
    </row>
    <row r="296" spans="1:109" x14ac:dyDescent="0.25">
      <c r="A296">
        <v>49</v>
      </c>
      <c r="B296" t="s">
        <v>141</v>
      </c>
      <c r="C296" t="s">
        <v>199</v>
      </c>
      <c r="D296" s="2">
        <v>44774</v>
      </c>
      <c r="E296">
        <v>49713.01</v>
      </c>
      <c r="F296" s="2">
        <v>44814</v>
      </c>
      <c r="G296" s="2">
        <v>44774</v>
      </c>
      <c r="H296" s="2">
        <v>45138</v>
      </c>
      <c r="I296">
        <v>4142.75</v>
      </c>
      <c r="J296">
        <v>12</v>
      </c>
      <c r="K296">
        <v>2</v>
      </c>
      <c r="L296">
        <v>0.03</v>
      </c>
      <c r="M296" t="s">
        <v>201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-1491.3903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</row>
    <row r="297" spans="1:109" x14ac:dyDescent="0.25">
      <c r="A297">
        <v>49</v>
      </c>
      <c r="B297" t="s">
        <v>141</v>
      </c>
      <c r="C297" t="s">
        <v>199</v>
      </c>
      <c r="D297" s="2">
        <v>45139</v>
      </c>
      <c r="E297">
        <v>44515.29</v>
      </c>
      <c r="F297" s="2">
        <v>45179</v>
      </c>
      <c r="G297" s="2">
        <v>45139</v>
      </c>
      <c r="H297" s="2">
        <v>45504</v>
      </c>
      <c r="I297">
        <v>3709.61</v>
      </c>
      <c r="J297">
        <v>12</v>
      </c>
      <c r="K297">
        <v>3</v>
      </c>
      <c r="L297">
        <v>0.03</v>
      </c>
      <c r="M297" t="s">
        <v>201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-1335.4586999999999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  <c r="CA297" s="3">
        <v>0</v>
      </c>
      <c r="CB297" s="3">
        <v>0</v>
      </c>
      <c r="CC297" s="3">
        <v>0</v>
      </c>
      <c r="CD297" s="3">
        <v>0</v>
      </c>
      <c r="CE297" s="3">
        <v>0</v>
      </c>
      <c r="CF297" s="3">
        <v>0</v>
      </c>
      <c r="CG297" s="3">
        <v>0</v>
      </c>
      <c r="CH297" s="3">
        <v>0</v>
      </c>
      <c r="CI297" s="3">
        <v>0</v>
      </c>
      <c r="CJ297" s="3">
        <v>0</v>
      </c>
      <c r="CK297" s="3">
        <v>0</v>
      </c>
      <c r="CL297" s="3">
        <v>0</v>
      </c>
      <c r="CM297" s="3">
        <v>0</v>
      </c>
      <c r="CN297" s="3">
        <v>0</v>
      </c>
      <c r="CO297" s="3">
        <v>0</v>
      </c>
      <c r="CP297" s="3">
        <v>0</v>
      </c>
      <c r="CQ297" s="3">
        <v>0</v>
      </c>
      <c r="CR297" s="3">
        <v>0</v>
      </c>
      <c r="CS297" s="3">
        <v>0</v>
      </c>
      <c r="CT297" s="3">
        <v>0</v>
      </c>
      <c r="CU297" s="3">
        <v>0</v>
      </c>
      <c r="CV297" s="3">
        <v>0</v>
      </c>
      <c r="CW297" s="3">
        <v>0</v>
      </c>
      <c r="CX297" s="3">
        <v>0</v>
      </c>
      <c r="CY297" s="3">
        <v>0</v>
      </c>
      <c r="CZ297" s="3">
        <v>0</v>
      </c>
      <c r="DA297" s="3">
        <v>0</v>
      </c>
      <c r="DB297" s="3">
        <v>0</v>
      </c>
      <c r="DC297" s="3">
        <v>0</v>
      </c>
      <c r="DD297" s="3">
        <v>0</v>
      </c>
      <c r="DE297" s="3">
        <v>0</v>
      </c>
    </row>
    <row r="298" spans="1:109" x14ac:dyDescent="0.25">
      <c r="A298">
        <v>49</v>
      </c>
      <c r="B298" t="s">
        <v>141</v>
      </c>
      <c r="C298" t="s">
        <v>199</v>
      </c>
      <c r="D298" s="2">
        <v>45505</v>
      </c>
      <c r="E298">
        <v>39861.019999999997</v>
      </c>
      <c r="F298" s="2">
        <v>45545</v>
      </c>
      <c r="G298" s="2">
        <v>45505</v>
      </c>
      <c r="H298" s="2">
        <v>45869</v>
      </c>
      <c r="I298">
        <v>3321.75</v>
      </c>
      <c r="J298">
        <v>12</v>
      </c>
      <c r="K298">
        <v>4</v>
      </c>
      <c r="L298">
        <v>0.03</v>
      </c>
      <c r="M298" t="s">
        <v>201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-1195.8306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</row>
    <row r="299" spans="1:109" x14ac:dyDescent="0.25">
      <c r="A299">
        <v>49</v>
      </c>
      <c r="B299" t="s">
        <v>141</v>
      </c>
      <c r="C299" t="s">
        <v>199</v>
      </c>
      <c r="D299" s="2">
        <v>45870</v>
      </c>
      <c r="E299">
        <v>35693.370000000003</v>
      </c>
      <c r="F299" s="2">
        <v>45910</v>
      </c>
      <c r="G299" s="2">
        <v>45870</v>
      </c>
      <c r="H299" s="2">
        <v>46234</v>
      </c>
      <c r="I299">
        <v>2974.45</v>
      </c>
      <c r="J299">
        <v>12</v>
      </c>
      <c r="K299">
        <v>5</v>
      </c>
      <c r="L299">
        <v>0.03</v>
      </c>
      <c r="M299" t="s">
        <v>201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-1070.8010999999999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</row>
    <row r="300" spans="1:109" x14ac:dyDescent="0.25">
      <c r="A300">
        <v>49</v>
      </c>
      <c r="B300" t="s">
        <v>141</v>
      </c>
      <c r="C300" t="s">
        <v>199</v>
      </c>
      <c r="D300" s="2">
        <v>46235</v>
      </c>
      <c r="E300">
        <v>31961.47</v>
      </c>
      <c r="F300" s="2">
        <v>46275</v>
      </c>
      <c r="G300" s="2">
        <v>46235</v>
      </c>
      <c r="H300" s="2">
        <v>46599</v>
      </c>
      <c r="I300">
        <v>2663.46</v>
      </c>
      <c r="J300">
        <v>12</v>
      </c>
      <c r="K300">
        <v>6</v>
      </c>
      <c r="L300">
        <v>0.03</v>
      </c>
      <c r="M300" t="s">
        <v>201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-958.84410000000003</v>
      </c>
      <c r="DC300" s="3">
        <v>0</v>
      </c>
      <c r="DD300" s="3">
        <v>0</v>
      </c>
      <c r="DE300" s="3">
        <v>0</v>
      </c>
    </row>
    <row r="301" spans="1:109" x14ac:dyDescent="0.25">
      <c r="A301">
        <v>50</v>
      </c>
      <c r="B301" t="s">
        <v>109</v>
      </c>
      <c r="C301" t="s">
        <v>196</v>
      </c>
      <c r="D301" s="2">
        <v>44044</v>
      </c>
      <c r="E301">
        <v>100000</v>
      </c>
      <c r="F301" s="2">
        <v>44084</v>
      </c>
      <c r="G301" s="2">
        <v>44044</v>
      </c>
      <c r="H301" s="2">
        <v>44408</v>
      </c>
      <c r="I301">
        <v>8333.33</v>
      </c>
      <c r="J301">
        <v>12</v>
      </c>
      <c r="K301">
        <v>0</v>
      </c>
      <c r="L301">
        <v>0.05</v>
      </c>
      <c r="M301" t="s">
        <v>201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</row>
    <row r="302" spans="1:109" x14ac:dyDescent="0.25">
      <c r="A302">
        <v>50</v>
      </c>
      <c r="B302" t="s">
        <v>109</v>
      </c>
      <c r="C302" t="s">
        <v>196</v>
      </c>
      <c r="D302" s="2">
        <v>44409</v>
      </c>
      <c r="E302">
        <v>91929.2</v>
      </c>
      <c r="F302" s="2">
        <v>44449</v>
      </c>
      <c r="G302" s="2">
        <v>44409</v>
      </c>
      <c r="H302" s="2">
        <v>44773</v>
      </c>
      <c r="I302">
        <v>7660.77</v>
      </c>
      <c r="J302">
        <v>12</v>
      </c>
      <c r="K302">
        <v>1</v>
      </c>
      <c r="L302">
        <v>0.03</v>
      </c>
      <c r="M302" t="s">
        <v>201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-2757.8760000000002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</row>
    <row r="303" spans="1:109" x14ac:dyDescent="0.25">
      <c r="A303">
        <v>50</v>
      </c>
      <c r="B303" t="s">
        <v>109</v>
      </c>
      <c r="C303" t="s">
        <v>196</v>
      </c>
      <c r="D303" s="2">
        <v>44774</v>
      </c>
      <c r="E303">
        <v>84509.78</v>
      </c>
      <c r="F303" s="2">
        <v>44814</v>
      </c>
      <c r="G303" s="2">
        <v>44774</v>
      </c>
      <c r="H303" s="2">
        <v>45138</v>
      </c>
      <c r="I303">
        <v>7042.48</v>
      </c>
      <c r="J303">
        <v>12</v>
      </c>
      <c r="K303">
        <v>2</v>
      </c>
      <c r="L303">
        <v>0.03</v>
      </c>
      <c r="M303" t="s">
        <v>201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-2535.2934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</row>
    <row r="304" spans="1:109" x14ac:dyDescent="0.25">
      <c r="A304">
        <v>50</v>
      </c>
      <c r="B304" t="s">
        <v>109</v>
      </c>
      <c r="C304" t="s">
        <v>196</v>
      </c>
      <c r="D304" s="2">
        <v>45139</v>
      </c>
      <c r="E304">
        <v>77689.17</v>
      </c>
      <c r="F304" s="2">
        <v>45179</v>
      </c>
      <c r="G304" s="2">
        <v>45139</v>
      </c>
      <c r="H304" s="2">
        <v>45504</v>
      </c>
      <c r="I304">
        <v>6474.1</v>
      </c>
      <c r="J304">
        <v>12</v>
      </c>
      <c r="K304">
        <v>3</v>
      </c>
      <c r="L304">
        <v>0.03</v>
      </c>
      <c r="M304" t="s">
        <v>201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-2330.6750999999999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3">
        <v>0</v>
      </c>
      <c r="CH304" s="3">
        <v>0</v>
      </c>
      <c r="CI304" s="3">
        <v>0</v>
      </c>
      <c r="CJ304" s="3">
        <v>0</v>
      </c>
      <c r="CK304" s="3">
        <v>0</v>
      </c>
      <c r="CL304" s="3">
        <v>0</v>
      </c>
      <c r="CM304" s="3">
        <v>0</v>
      </c>
      <c r="CN304" s="3">
        <v>0</v>
      </c>
      <c r="CO304" s="3">
        <v>0</v>
      </c>
      <c r="CP304" s="3">
        <v>0</v>
      </c>
      <c r="CQ304" s="3">
        <v>0</v>
      </c>
      <c r="CR304" s="3">
        <v>0</v>
      </c>
      <c r="CS304" s="3">
        <v>0</v>
      </c>
      <c r="CT304" s="3">
        <v>0</v>
      </c>
      <c r="CU304" s="3">
        <v>0</v>
      </c>
      <c r="CV304" s="3">
        <v>0</v>
      </c>
      <c r="CW304" s="3">
        <v>0</v>
      </c>
      <c r="CX304" s="3">
        <v>0</v>
      </c>
      <c r="CY304" s="3">
        <v>0</v>
      </c>
      <c r="CZ304" s="3">
        <v>0</v>
      </c>
      <c r="DA304" s="3">
        <v>0</v>
      </c>
      <c r="DB304" s="3">
        <v>0</v>
      </c>
      <c r="DC304" s="3">
        <v>0</v>
      </c>
      <c r="DD304" s="3">
        <v>0</v>
      </c>
      <c r="DE304" s="3">
        <v>0</v>
      </c>
    </row>
    <row r="305" spans="1:109" x14ac:dyDescent="0.25">
      <c r="A305">
        <v>50</v>
      </c>
      <c r="B305" t="s">
        <v>109</v>
      </c>
      <c r="C305" t="s">
        <v>196</v>
      </c>
      <c r="D305" s="2">
        <v>45505</v>
      </c>
      <c r="E305">
        <v>71419.039999999994</v>
      </c>
      <c r="F305" s="2">
        <v>45545</v>
      </c>
      <c r="G305" s="2">
        <v>45505</v>
      </c>
      <c r="H305" s="2">
        <v>45869</v>
      </c>
      <c r="I305">
        <v>5951.59</v>
      </c>
      <c r="J305">
        <v>12</v>
      </c>
      <c r="K305">
        <v>4</v>
      </c>
      <c r="L305">
        <v>0.03</v>
      </c>
      <c r="M305" t="s">
        <v>201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-2142.5711999999999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</row>
    <row r="306" spans="1:109" x14ac:dyDescent="0.25">
      <c r="A306">
        <v>50</v>
      </c>
      <c r="B306" t="s">
        <v>109</v>
      </c>
      <c r="C306" t="s">
        <v>196</v>
      </c>
      <c r="D306" s="2">
        <v>45870</v>
      </c>
      <c r="E306">
        <v>65654.95</v>
      </c>
      <c r="F306" s="2">
        <v>45910</v>
      </c>
      <c r="G306" s="2">
        <v>45870</v>
      </c>
      <c r="H306" s="2">
        <v>46234</v>
      </c>
      <c r="I306">
        <v>5471.25</v>
      </c>
      <c r="J306">
        <v>12</v>
      </c>
      <c r="K306">
        <v>5</v>
      </c>
      <c r="L306">
        <v>0.03</v>
      </c>
      <c r="M306" t="s">
        <v>201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  <c r="CA306" s="3">
        <v>0</v>
      </c>
      <c r="CB306" s="3">
        <v>0</v>
      </c>
      <c r="CC306" s="3">
        <v>0</v>
      </c>
      <c r="CD306" s="3">
        <v>0</v>
      </c>
      <c r="CE306" s="3">
        <v>0</v>
      </c>
      <c r="CF306" s="3">
        <v>0</v>
      </c>
      <c r="CG306" s="3">
        <v>0</v>
      </c>
      <c r="CH306" s="3">
        <v>0</v>
      </c>
      <c r="CI306" s="3">
        <v>0</v>
      </c>
      <c r="CJ306" s="3">
        <v>0</v>
      </c>
      <c r="CK306" s="3">
        <v>0</v>
      </c>
      <c r="CL306" s="3">
        <v>0</v>
      </c>
      <c r="CM306" s="3">
        <v>0</v>
      </c>
      <c r="CN306" s="3">
        <v>0</v>
      </c>
      <c r="CO306" s="3">
        <v>0</v>
      </c>
      <c r="CP306" s="3">
        <v>-1969.6485</v>
      </c>
      <c r="CQ306" s="3">
        <v>0</v>
      </c>
      <c r="CR306" s="3">
        <v>0</v>
      </c>
      <c r="CS306" s="3">
        <v>0</v>
      </c>
      <c r="CT306" s="3">
        <v>0</v>
      </c>
      <c r="CU306" s="3">
        <v>0</v>
      </c>
      <c r="CV306" s="3">
        <v>0</v>
      </c>
      <c r="CW306" s="3">
        <v>0</v>
      </c>
      <c r="CX306" s="3">
        <v>0</v>
      </c>
      <c r="CY306" s="3">
        <v>0</v>
      </c>
      <c r="CZ306" s="3">
        <v>0</v>
      </c>
      <c r="DA306" s="3">
        <v>0</v>
      </c>
      <c r="DB306" s="3">
        <v>0</v>
      </c>
      <c r="DC306" s="3">
        <v>0</v>
      </c>
      <c r="DD306" s="3">
        <v>0</v>
      </c>
      <c r="DE306" s="3">
        <v>0</v>
      </c>
    </row>
    <row r="307" spans="1:109" x14ac:dyDescent="0.25">
      <c r="A307">
        <v>50</v>
      </c>
      <c r="B307" t="s">
        <v>109</v>
      </c>
      <c r="C307" t="s">
        <v>196</v>
      </c>
      <c r="D307" s="2">
        <v>46235</v>
      </c>
      <c r="E307">
        <v>60356.07</v>
      </c>
      <c r="F307" s="2">
        <v>46275</v>
      </c>
      <c r="G307" s="2">
        <v>46235</v>
      </c>
      <c r="H307" s="2">
        <v>46599</v>
      </c>
      <c r="I307">
        <v>5029.67</v>
      </c>
      <c r="J307">
        <v>12</v>
      </c>
      <c r="K307">
        <v>6</v>
      </c>
      <c r="L307">
        <v>0.03</v>
      </c>
      <c r="M307" t="s">
        <v>201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</v>
      </c>
      <c r="CB307" s="3">
        <v>0</v>
      </c>
      <c r="CC307" s="3">
        <v>0</v>
      </c>
      <c r="CD307" s="3">
        <v>0</v>
      </c>
      <c r="CE307" s="3">
        <v>0</v>
      </c>
      <c r="CF307" s="3">
        <v>0</v>
      </c>
      <c r="CG307" s="3">
        <v>0</v>
      </c>
      <c r="CH307" s="3">
        <v>0</v>
      </c>
      <c r="CI307" s="3">
        <v>0</v>
      </c>
      <c r="CJ307" s="3">
        <v>0</v>
      </c>
      <c r="CK307" s="3">
        <v>0</v>
      </c>
      <c r="CL307" s="3">
        <v>0</v>
      </c>
      <c r="CM307" s="3">
        <v>0</v>
      </c>
      <c r="CN307" s="3">
        <v>0</v>
      </c>
      <c r="CO307" s="3">
        <v>0</v>
      </c>
      <c r="CP307" s="3">
        <v>0</v>
      </c>
      <c r="CQ307" s="3">
        <v>0</v>
      </c>
      <c r="CR307" s="3">
        <v>0</v>
      </c>
      <c r="CS307" s="3">
        <v>0</v>
      </c>
      <c r="CT307" s="3">
        <v>0</v>
      </c>
      <c r="CU307" s="3">
        <v>0</v>
      </c>
      <c r="CV307" s="3">
        <v>0</v>
      </c>
      <c r="CW307" s="3">
        <v>0</v>
      </c>
      <c r="CX307" s="3">
        <v>0</v>
      </c>
      <c r="CY307" s="3">
        <v>0</v>
      </c>
      <c r="CZ307" s="3">
        <v>0</v>
      </c>
      <c r="DA307" s="3">
        <v>0</v>
      </c>
      <c r="DB307" s="3">
        <v>-1810.6821</v>
      </c>
      <c r="DC307" s="3">
        <v>0</v>
      </c>
      <c r="DD307" s="3">
        <v>0</v>
      </c>
      <c r="DE307" s="3">
        <v>0</v>
      </c>
    </row>
    <row r="308" spans="1:109" x14ac:dyDescent="0.25">
      <c r="A308">
        <v>51</v>
      </c>
      <c r="B308" t="s">
        <v>142</v>
      </c>
      <c r="C308" t="s">
        <v>196</v>
      </c>
      <c r="D308" s="2">
        <v>44075</v>
      </c>
      <c r="E308">
        <v>10000</v>
      </c>
      <c r="F308" s="2">
        <v>44115</v>
      </c>
      <c r="G308" s="2">
        <v>44075</v>
      </c>
      <c r="H308" s="2">
        <v>44439</v>
      </c>
      <c r="I308">
        <v>833.33</v>
      </c>
      <c r="J308">
        <v>12</v>
      </c>
      <c r="K308">
        <v>0</v>
      </c>
      <c r="L308">
        <v>0.05</v>
      </c>
      <c r="M308" t="s">
        <v>201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</row>
    <row r="309" spans="1:109" x14ac:dyDescent="0.25">
      <c r="A309">
        <v>51</v>
      </c>
      <c r="B309" t="s">
        <v>142</v>
      </c>
      <c r="C309" t="s">
        <v>196</v>
      </c>
      <c r="D309" s="2">
        <v>44440</v>
      </c>
      <c r="E309">
        <v>9192.92</v>
      </c>
      <c r="F309" s="2">
        <v>44480</v>
      </c>
      <c r="G309" s="2">
        <v>44440</v>
      </c>
      <c r="H309" s="2">
        <v>44804</v>
      </c>
      <c r="I309">
        <v>766.08</v>
      </c>
      <c r="J309">
        <v>12</v>
      </c>
      <c r="K309">
        <v>1</v>
      </c>
      <c r="L309">
        <v>0.03</v>
      </c>
      <c r="M309" t="s">
        <v>201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-275.7876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</row>
    <row r="310" spans="1:109" x14ac:dyDescent="0.25">
      <c r="A310">
        <v>51</v>
      </c>
      <c r="B310" t="s">
        <v>142</v>
      </c>
      <c r="C310" t="s">
        <v>196</v>
      </c>
      <c r="D310" s="2">
        <v>44805</v>
      </c>
      <c r="E310">
        <v>8450.98</v>
      </c>
      <c r="F310" s="2">
        <v>44845</v>
      </c>
      <c r="G310" s="2">
        <v>44805</v>
      </c>
      <c r="H310" s="2">
        <v>45169</v>
      </c>
      <c r="I310">
        <v>704.25</v>
      </c>
      <c r="J310">
        <v>12</v>
      </c>
      <c r="K310">
        <v>2</v>
      </c>
      <c r="L310">
        <v>0.03</v>
      </c>
      <c r="M310" t="s">
        <v>201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-253.52940000000001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</row>
    <row r="311" spans="1:109" x14ac:dyDescent="0.25">
      <c r="A311">
        <v>51</v>
      </c>
      <c r="B311" t="s">
        <v>142</v>
      </c>
      <c r="C311" t="s">
        <v>196</v>
      </c>
      <c r="D311" s="2">
        <v>45170</v>
      </c>
      <c r="E311">
        <v>7768.92</v>
      </c>
      <c r="F311" s="2">
        <v>45210</v>
      </c>
      <c r="G311" s="2">
        <v>45170</v>
      </c>
      <c r="H311" s="2">
        <v>45535</v>
      </c>
      <c r="I311">
        <v>647.41</v>
      </c>
      <c r="J311">
        <v>12</v>
      </c>
      <c r="K311">
        <v>3</v>
      </c>
      <c r="L311">
        <v>0.03</v>
      </c>
      <c r="M311" t="s">
        <v>201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-233.0676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3">
        <v>0</v>
      </c>
      <c r="CH311" s="3">
        <v>0</v>
      </c>
      <c r="CI311" s="3">
        <v>0</v>
      </c>
      <c r="CJ311" s="3">
        <v>0</v>
      </c>
      <c r="CK311" s="3">
        <v>0</v>
      </c>
      <c r="CL311" s="3">
        <v>0</v>
      </c>
      <c r="CM311" s="3">
        <v>0</v>
      </c>
      <c r="CN311" s="3">
        <v>0</v>
      </c>
      <c r="CO311" s="3">
        <v>0</v>
      </c>
      <c r="CP311" s="3">
        <v>0</v>
      </c>
      <c r="CQ311" s="3">
        <v>0</v>
      </c>
      <c r="CR311" s="3">
        <v>0</v>
      </c>
      <c r="CS311" s="3">
        <v>0</v>
      </c>
      <c r="CT311" s="3">
        <v>0</v>
      </c>
      <c r="CU311" s="3">
        <v>0</v>
      </c>
      <c r="CV311" s="3">
        <v>0</v>
      </c>
      <c r="CW311" s="3">
        <v>0</v>
      </c>
      <c r="CX311" s="3">
        <v>0</v>
      </c>
      <c r="CY311" s="3">
        <v>0</v>
      </c>
      <c r="CZ311" s="3">
        <v>0</v>
      </c>
      <c r="DA311" s="3">
        <v>0</v>
      </c>
      <c r="DB311" s="3">
        <v>0</v>
      </c>
      <c r="DC311" s="3">
        <v>0</v>
      </c>
      <c r="DD311" s="3">
        <v>0</v>
      </c>
      <c r="DE311" s="3">
        <v>0</v>
      </c>
    </row>
    <row r="312" spans="1:109" x14ac:dyDescent="0.25">
      <c r="A312">
        <v>51</v>
      </c>
      <c r="B312" t="s">
        <v>142</v>
      </c>
      <c r="C312" t="s">
        <v>196</v>
      </c>
      <c r="D312" s="2">
        <v>45536</v>
      </c>
      <c r="E312">
        <v>7141.9</v>
      </c>
      <c r="F312" s="2">
        <v>45576</v>
      </c>
      <c r="G312" s="2">
        <v>45536</v>
      </c>
      <c r="H312" s="2">
        <v>45900</v>
      </c>
      <c r="I312">
        <v>595.16</v>
      </c>
      <c r="J312">
        <v>12</v>
      </c>
      <c r="K312">
        <v>4</v>
      </c>
      <c r="L312">
        <v>0.03</v>
      </c>
      <c r="M312" t="s">
        <v>201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-214.25700000000001</v>
      </c>
      <c r="CF312" s="3">
        <v>0</v>
      </c>
      <c r="CG312" s="3">
        <v>0</v>
      </c>
      <c r="CH312" s="3">
        <v>0</v>
      </c>
      <c r="CI312" s="3">
        <v>0</v>
      </c>
      <c r="CJ312" s="3">
        <v>0</v>
      </c>
      <c r="CK312" s="3">
        <v>0</v>
      </c>
      <c r="CL312" s="3">
        <v>0</v>
      </c>
      <c r="CM312" s="3">
        <v>0</v>
      </c>
      <c r="CN312" s="3">
        <v>0</v>
      </c>
      <c r="CO312" s="3">
        <v>0</v>
      </c>
      <c r="CP312" s="3">
        <v>0</v>
      </c>
      <c r="CQ312" s="3">
        <v>0</v>
      </c>
      <c r="CR312" s="3">
        <v>0</v>
      </c>
      <c r="CS312" s="3">
        <v>0</v>
      </c>
      <c r="CT312" s="3">
        <v>0</v>
      </c>
      <c r="CU312" s="3">
        <v>0</v>
      </c>
      <c r="CV312" s="3">
        <v>0</v>
      </c>
      <c r="CW312" s="3">
        <v>0</v>
      </c>
      <c r="CX312" s="3">
        <v>0</v>
      </c>
      <c r="CY312" s="3">
        <v>0</v>
      </c>
      <c r="CZ312" s="3">
        <v>0</v>
      </c>
      <c r="DA312" s="3">
        <v>0</v>
      </c>
      <c r="DB312" s="3">
        <v>0</v>
      </c>
      <c r="DC312" s="3">
        <v>0</v>
      </c>
      <c r="DD312" s="3">
        <v>0</v>
      </c>
      <c r="DE312" s="3">
        <v>0</v>
      </c>
    </row>
    <row r="313" spans="1:109" x14ac:dyDescent="0.25">
      <c r="A313">
        <v>51</v>
      </c>
      <c r="B313" t="s">
        <v>142</v>
      </c>
      <c r="C313" t="s">
        <v>196</v>
      </c>
      <c r="D313" s="2">
        <v>45901</v>
      </c>
      <c r="E313">
        <v>6565.5</v>
      </c>
      <c r="F313" s="2">
        <v>45941</v>
      </c>
      <c r="G313" s="2">
        <v>45901</v>
      </c>
      <c r="H313" s="2">
        <v>46265</v>
      </c>
      <c r="I313">
        <v>547.12</v>
      </c>
      <c r="J313">
        <v>12</v>
      </c>
      <c r="K313">
        <v>5</v>
      </c>
      <c r="L313">
        <v>0.03</v>
      </c>
      <c r="M313" t="s">
        <v>201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3">
        <v>0</v>
      </c>
      <c r="CH313" s="3">
        <v>0</v>
      </c>
      <c r="CI313" s="3">
        <v>0</v>
      </c>
      <c r="CJ313" s="3">
        <v>0</v>
      </c>
      <c r="CK313" s="3">
        <v>0</v>
      </c>
      <c r="CL313" s="3">
        <v>0</v>
      </c>
      <c r="CM313" s="3">
        <v>0</v>
      </c>
      <c r="CN313" s="3">
        <v>0</v>
      </c>
      <c r="CO313" s="3">
        <v>0</v>
      </c>
      <c r="CP313" s="3">
        <v>0</v>
      </c>
      <c r="CQ313" s="3">
        <v>-196.965</v>
      </c>
      <c r="CR313" s="3">
        <v>0</v>
      </c>
      <c r="CS313" s="3">
        <v>0</v>
      </c>
      <c r="CT313" s="3">
        <v>0</v>
      </c>
      <c r="CU313" s="3">
        <v>0</v>
      </c>
      <c r="CV313" s="3">
        <v>0</v>
      </c>
      <c r="CW313" s="3">
        <v>0</v>
      </c>
      <c r="CX313" s="3">
        <v>0</v>
      </c>
      <c r="CY313" s="3">
        <v>0</v>
      </c>
      <c r="CZ313" s="3">
        <v>0</v>
      </c>
      <c r="DA313" s="3">
        <v>0</v>
      </c>
      <c r="DB313" s="3">
        <v>0</v>
      </c>
      <c r="DC313" s="3">
        <v>0</v>
      </c>
      <c r="DD313" s="3">
        <v>0</v>
      </c>
      <c r="DE313" s="3">
        <v>0</v>
      </c>
    </row>
    <row r="314" spans="1:109" x14ac:dyDescent="0.25">
      <c r="A314">
        <v>51</v>
      </c>
      <c r="B314" t="s">
        <v>142</v>
      </c>
      <c r="C314" t="s">
        <v>196</v>
      </c>
      <c r="D314" s="2">
        <v>46266</v>
      </c>
      <c r="E314">
        <v>6035.61</v>
      </c>
      <c r="F314" s="2">
        <v>46306</v>
      </c>
      <c r="G314" s="2">
        <v>46266</v>
      </c>
      <c r="H314" s="2">
        <v>46630</v>
      </c>
      <c r="I314">
        <v>502.97</v>
      </c>
      <c r="J314">
        <v>12</v>
      </c>
      <c r="K314">
        <v>6</v>
      </c>
      <c r="L314">
        <v>0.03</v>
      </c>
      <c r="M314" t="s">
        <v>201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-181.06829999999999</v>
      </c>
      <c r="DD314" s="3">
        <v>0</v>
      </c>
      <c r="DE314" s="3">
        <v>0</v>
      </c>
    </row>
    <row r="315" spans="1:109" x14ac:dyDescent="0.25">
      <c r="A315">
        <v>52</v>
      </c>
      <c r="B315" t="s">
        <v>143</v>
      </c>
      <c r="C315" t="s">
        <v>198</v>
      </c>
      <c r="D315" s="2">
        <v>44075</v>
      </c>
      <c r="E315">
        <v>10000</v>
      </c>
      <c r="F315" s="2">
        <v>44115</v>
      </c>
      <c r="G315" s="2">
        <v>44075</v>
      </c>
      <c r="H315" s="2">
        <v>44439</v>
      </c>
      <c r="I315">
        <v>833.33</v>
      </c>
      <c r="J315">
        <v>12</v>
      </c>
      <c r="K315">
        <v>0</v>
      </c>
      <c r="L315">
        <v>0.05</v>
      </c>
      <c r="M315" t="s">
        <v>201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</row>
    <row r="316" spans="1:109" x14ac:dyDescent="0.25">
      <c r="A316">
        <v>52</v>
      </c>
      <c r="B316" t="s">
        <v>143</v>
      </c>
      <c r="C316" t="s">
        <v>198</v>
      </c>
      <c r="D316" s="2">
        <v>44440</v>
      </c>
      <c r="E316">
        <v>9575.51</v>
      </c>
      <c r="F316" s="2">
        <v>44480</v>
      </c>
      <c r="G316" s="2">
        <v>44440</v>
      </c>
      <c r="H316" s="2">
        <v>44804</v>
      </c>
      <c r="I316">
        <v>797.96</v>
      </c>
      <c r="J316">
        <v>12</v>
      </c>
      <c r="K316">
        <v>1</v>
      </c>
      <c r="L316">
        <v>0.03</v>
      </c>
      <c r="M316" t="s">
        <v>201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-287.26530000000002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0</v>
      </c>
      <c r="CB316" s="3">
        <v>0</v>
      </c>
      <c r="CC316" s="3">
        <v>0</v>
      </c>
      <c r="CD316" s="3">
        <v>0</v>
      </c>
      <c r="CE316" s="3">
        <v>0</v>
      </c>
      <c r="CF316" s="3">
        <v>0</v>
      </c>
      <c r="CG316" s="3">
        <v>0</v>
      </c>
      <c r="CH316" s="3">
        <v>0</v>
      </c>
      <c r="CI316" s="3">
        <v>0</v>
      </c>
      <c r="CJ316" s="3">
        <v>0</v>
      </c>
      <c r="CK316" s="3">
        <v>0</v>
      </c>
      <c r="CL316" s="3">
        <v>0</v>
      </c>
      <c r="CM316" s="3">
        <v>0</v>
      </c>
      <c r="CN316" s="3">
        <v>0</v>
      </c>
      <c r="CO316" s="3">
        <v>0</v>
      </c>
      <c r="CP316" s="3">
        <v>0</v>
      </c>
      <c r="CQ316" s="3">
        <v>0</v>
      </c>
      <c r="CR316" s="3">
        <v>0</v>
      </c>
      <c r="CS316" s="3">
        <v>0</v>
      </c>
      <c r="CT316" s="3">
        <v>0</v>
      </c>
      <c r="CU316" s="3">
        <v>0</v>
      </c>
      <c r="CV316" s="3">
        <v>0</v>
      </c>
      <c r="CW316" s="3">
        <v>0</v>
      </c>
      <c r="CX316" s="3">
        <v>0</v>
      </c>
      <c r="CY316" s="3">
        <v>0</v>
      </c>
      <c r="CZ316" s="3">
        <v>0</v>
      </c>
      <c r="DA316" s="3">
        <v>0</v>
      </c>
      <c r="DB316" s="3">
        <v>0</v>
      </c>
      <c r="DC316" s="3">
        <v>0</v>
      </c>
      <c r="DD316" s="3">
        <v>0</v>
      </c>
      <c r="DE316" s="3">
        <v>0</v>
      </c>
    </row>
    <row r="317" spans="1:109" x14ac:dyDescent="0.25">
      <c r="A317">
        <v>52</v>
      </c>
      <c r="B317" t="s">
        <v>143</v>
      </c>
      <c r="C317" t="s">
        <v>198</v>
      </c>
      <c r="D317" s="2">
        <v>44805</v>
      </c>
      <c r="E317">
        <v>9169.0400000000009</v>
      </c>
      <c r="F317" s="2">
        <v>44845</v>
      </c>
      <c r="G317" s="2">
        <v>44805</v>
      </c>
      <c r="H317" s="2">
        <v>45169</v>
      </c>
      <c r="I317">
        <v>764.09</v>
      </c>
      <c r="J317">
        <v>12</v>
      </c>
      <c r="K317">
        <v>2</v>
      </c>
      <c r="L317">
        <v>0.03</v>
      </c>
      <c r="M317" t="s">
        <v>201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-275.07119999999998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0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0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0</v>
      </c>
      <c r="DC317" s="3">
        <v>0</v>
      </c>
      <c r="DD317" s="3">
        <v>0</v>
      </c>
      <c r="DE317" s="3">
        <v>0</v>
      </c>
    </row>
    <row r="318" spans="1:109" x14ac:dyDescent="0.25">
      <c r="A318">
        <v>52</v>
      </c>
      <c r="B318" t="s">
        <v>143</v>
      </c>
      <c r="C318" t="s">
        <v>198</v>
      </c>
      <c r="D318" s="2">
        <v>45170</v>
      </c>
      <c r="E318">
        <v>8779.82</v>
      </c>
      <c r="F318" s="2">
        <v>45210</v>
      </c>
      <c r="G318" s="2">
        <v>45170</v>
      </c>
      <c r="H318" s="2">
        <v>45535</v>
      </c>
      <c r="I318">
        <v>731.65</v>
      </c>
      <c r="J318">
        <v>12</v>
      </c>
      <c r="K318">
        <v>3</v>
      </c>
      <c r="L318">
        <v>0.03</v>
      </c>
      <c r="M318" t="s">
        <v>201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-263.39460000000003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0</v>
      </c>
      <c r="CE318" s="3">
        <v>0</v>
      </c>
      <c r="CF318" s="3">
        <v>0</v>
      </c>
      <c r="CG318" s="3">
        <v>0</v>
      </c>
      <c r="CH318" s="3">
        <v>0</v>
      </c>
      <c r="CI318" s="3">
        <v>0</v>
      </c>
      <c r="CJ318" s="3">
        <v>0</v>
      </c>
      <c r="CK318" s="3">
        <v>0</v>
      </c>
      <c r="CL318" s="3">
        <v>0</v>
      </c>
      <c r="CM318" s="3">
        <v>0</v>
      </c>
      <c r="CN318" s="3">
        <v>0</v>
      </c>
      <c r="CO318" s="3">
        <v>0</v>
      </c>
      <c r="CP318" s="3">
        <v>0</v>
      </c>
      <c r="CQ318" s="3">
        <v>0</v>
      </c>
      <c r="CR318" s="3">
        <v>0</v>
      </c>
      <c r="CS318" s="3">
        <v>0</v>
      </c>
      <c r="CT318" s="3">
        <v>0</v>
      </c>
      <c r="CU318" s="3">
        <v>0</v>
      </c>
      <c r="CV318" s="3">
        <v>0</v>
      </c>
      <c r="CW318" s="3">
        <v>0</v>
      </c>
      <c r="CX318" s="3">
        <v>0</v>
      </c>
      <c r="CY318" s="3">
        <v>0</v>
      </c>
      <c r="CZ318" s="3">
        <v>0</v>
      </c>
      <c r="DA318" s="3">
        <v>0</v>
      </c>
      <c r="DB318" s="3">
        <v>0</v>
      </c>
      <c r="DC318" s="3">
        <v>0</v>
      </c>
      <c r="DD318" s="3">
        <v>0</v>
      </c>
      <c r="DE318" s="3">
        <v>0</v>
      </c>
    </row>
    <row r="319" spans="1:109" x14ac:dyDescent="0.25">
      <c r="A319">
        <v>52</v>
      </c>
      <c r="B319" t="s">
        <v>143</v>
      </c>
      <c r="C319" t="s">
        <v>198</v>
      </c>
      <c r="D319" s="2">
        <v>45536</v>
      </c>
      <c r="E319">
        <v>8407.1299999999992</v>
      </c>
      <c r="F319" s="2">
        <v>45576</v>
      </c>
      <c r="G319" s="2">
        <v>45536</v>
      </c>
      <c r="H319" s="2">
        <v>45900</v>
      </c>
      <c r="I319">
        <v>700.59</v>
      </c>
      <c r="J319">
        <v>12</v>
      </c>
      <c r="K319">
        <v>4</v>
      </c>
      <c r="L319">
        <v>0.03</v>
      </c>
      <c r="M319" t="s">
        <v>201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0</v>
      </c>
      <c r="CE319" s="3">
        <v>-252.2139</v>
      </c>
      <c r="CF319" s="3">
        <v>0</v>
      </c>
      <c r="CG319" s="3">
        <v>0</v>
      </c>
      <c r="CH319" s="3">
        <v>0</v>
      </c>
      <c r="CI319" s="3">
        <v>0</v>
      </c>
      <c r="CJ319" s="3">
        <v>0</v>
      </c>
      <c r="CK319" s="3">
        <v>0</v>
      </c>
      <c r="CL319" s="3">
        <v>0</v>
      </c>
      <c r="CM319" s="3">
        <v>0</v>
      </c>
      <c r="CN319" s="3">
        <v>0</v>
      </c>
      <c r="CO319" s="3">
        <v>0</v>
      </c>
      <c r="CP319" s="3">
        <v>0</v>
      </c>
      <c r="CQ319" s="3">
        <v>0</v>
      </c>
      <c r="CR319" s="3">
        <v>0</v>
      </c>
      <c r="CS319" s="3">
        <v>0</v>
      </c>
      <c r="CT319" s="3">
        <v>0</v>
      </c>
      <c r="CU319" s="3">
        <v>0</v>
      </c>
      <c r="CV319" s="3">
        <v>0</v>
      </c>
      <c r="CW319" s="3">
        <v>0</v>
      </c>
      <c r="CX319" s="3">
        <v>0</v>
      </c>
      <c r="CY319" s="3">
        <v>0</v>
      </c>
      <c r="CZ319" s="3">
        <v>0</v>
      </c>
      <c r="DA319" s="3">
        <v>0</v>
      </c>
      <c r="DB319" s="3">
        <v>0</v>
      </c>
      <c r="DC319" s="3">
        <v>0</v>
      </c>
      <c r="DD319" s="3">
        <v>0</v>
      </c>
      <c r="DE319" s="3">
        <v>0</v>
      </c>
    </row>
    <row r="320" spans="1:109" x14ac:dyDescent="0.25">
      <c r="A320">
        <v>52</v>
      </c>
      <c r="B320" t="s">
        <v>143</v>
      </c>
      <c r="C320" t="s">
        <v>198</v>
      </c>
      <c r="D320" s="2">
        <v>45901</v>
      </c>
      <c r="E320">
        <v>8050.25</v>
      </c>
      <c r="F320" s="2">
        <v>45941</v>
      </c>
      <c r="G320" s="2">
        <v>45901</v>
      </c>
      <c r="H320" s="2">
        <v>46265</v>
      </c>
      <c r="I320">
        <v>670.85</v>
      </c>
      <c r="J320">
        <v>12</v>
      </c>
      <c r="K320">
        <v>5</v>
      </c>
      <c r="L320">
        <v>0.03</v>
      </c>
      <c r="M320" t="s">
        <v>201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3">
        <v>-241.50749999999999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0</v>
      </c>
      <c r="DC320" s="3">
        <v>0</v>
      </c>
      <c r="DD320" s="3">
        <v>0</v>
      </c>
      <c r="DE320" s="3">
        <v>0</v>
      </c>
    </row>
    <row r="321" spans="1:109" x14ac:dyDescent="0.25">
      <c r="A321">
        <v>52</v>
      </c>
      <c r="B321" t="s">
        <v>143</v>
      </c>
      <c r="C321" t="s">
        <v>198</v>
      </c>
      <c r="D321" s="2">
        <v>46266</v>
      </c>
      <c r="E321">
        <v>7708.53</v>
      </c>
      <c r="F321" s="2">
        <v>46306</v>
      </c>
      <c r="G321" s="2">
        <v>46266</v>
      </c>
      <c r="H321" s="2">
        <v>46630</v>
      </c>
      <c r="I321">
        <v>642.38</v>
      </c>
      <c r="J321">
        <v>12</v>
      </c>
      <c r="K321">
        <v>6</v>
      </c>
      <c r="L321">
        <v>0.03</v>
      </c>
      <c r="M321" t="s">
        <v>201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0</v>
      </c>
      <c r="CE321" s="3">
        <v>0</v>
      </c>
      <c r="CF321" s="3">
        <v>0</v>
      </c>
      <c r="CG321" s="3">
        <v>0</v>
      </c>
      <c r="CH321" s="3">
        <v>0</v>
      </c>
      <c r="CI321" s="3">
        <v>0</v>
      </c>
      <c r="CJ321" s="3">
        <v>0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3">
        <v>0</v>
      </c>
      <c r="CR321" s="3">
        <v>0</v>
      </c>
      <c r="CS321" s="3">
        <v>0</v>
      </c>
      <c r="CT321" s="3">
        <v>0</v>
      </c>
      <c r="CU321" s="3">
        <v>0</v>
      </c>
      <c r="CV321" s="3">
        <v>0</v>
      </c>
      <c r="CW321" s="3">
        <v>0</v>
      </c>
      <c r="CX321" s="3">
        <v>0</v>
      </c>
      <c r="CY321" s="3">
        <v>0</v>
      </c>
      <c r="CZ321" s="3">
        <v>0</v>
      </c>
      <c r="DA321" s="3">
        <v>0</v>
      </c>
      <c r="DB321" s="3">
        <v>0</v>
      </c>
      <c r="DC321" s="3">
        <v>-231.2559</v>
      </c>
      <c r="DD321" s="3">
        <v>0</v>
      </c>
      <c r="DE321" s="3">
        <v>0</v>
      </c>
    </row>
    <row r="322" spans="1:109" x14ac:dyDescent="0.25">
      <c r="A322">
        <v>53</v>
      </c>
      <c r="B322" t="s">
        <v>144</v>
      </c>
      <c r="C322" t="s">
        <v>197</v>
      </c>
      <c r="D322" s="2">
        <v>44075</v>
      </c>
      <c r="E322">
        <v>210000</v>
      </c>
      <c r="F322" s="2">
        <v>44115</v>
      </c>
      <c r="G322" s="2">
        <v>44075</v>
      </c>
      <c r="H322" s="2">
        <v>44439</v>
      </c>
      <c r="I322">
        <v>17500</v>
      </c>
      <c r="J322">
        <v>12</v>
      </c>
      <c r="K322">
        <v>0</v>
      </c>
      <c r="L322">
        <v>0.05</v>
      </c>
      <c r="M322" t="s">
        <v>201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0</v>
      </c>
      <c r="CB322" s="3">
        <v>0</v>
      </c>
      <c r="CC322" s="3">
        <v>0</v>
      </c>
      <c r="CD322" s="3">
        <v>0</v>
      </c>
      <c r="CE322" s="3">
        <v>0</v>
      </c>
      <c r="CF322" s="3">
        <v>0</v>
      </c>
      <c r="CG322" s="3">
        <v>0</v>
      </c>
      <c r="CH322" s="3">
        <v>0</v>
      </c>
      <c r="CI322" s="3">
        <v>0</v>
      </c>
      <c r="CJ322" s="3">
        <v>0</v>
      </c>
      <c r="CK322" s="3">
        <v>0</v>
      </c>
      <c r="CL322" s="3">
        <v>0</v>
      </c>
      <c r="CM322" s="3">
        <v>0</v>
      </c>
      <c r="CN322" s="3">
        <v>0</v>
      </c>
      <c r="CO322" s="3">
        <v>0</v>
      </c>
      <c r="CP322" s="3">
        <v>0</v>
      </c>
      <c r="CQ322" s="3">
        <v>0</v>
      </c>
      <c r="CR322" s="3">
        <v>0</v>
      </c>
      <c r="CS322" s="3">
        <v>0</v>
      </c>
      <c r="CT322" s="3">
        <v>0</v>
      </c>
      <c r="CU322" s="3">
        <v>0</v>
      </c>
      <c r="CV322" s="3">
        <v>0</v>
      </c>
      <c r="CW322" s="3">
        <v>0</v>
      </c>
      <c r="CX322" s="3">
        <v>0</v>
      </c>
      <c r="CY322" s="3">
        <v>0</v>
      </c>
      <c r="CZ322" s="3">
        <v>0</v>
      </c>
      <c r="DA322" s="3">
        <v>0</v>
      </c>
      <c r="DB322" s="3">
        <v>0</v>
      </c>
      <c r="DC322" s="3">
        <v>0</v>
      </c>
      <c r="DD322" s="3">
        <v>0</v>
      </c>
      <c r="DE322" s="3">
        <v>0</v>
      </c>
    </row>
    <row r="323" spans="1:109" x14ac:dyDescent="0.25">
      <c r="A323">
        <v>53</v>
      </c>
      <c r="B323" t="s">
        <v>144</v>
      </c>
      <c r="C323" t="s">
        <v>197</v>
      </c>
      <c r="D323" s="2">
        <v>44440</v>
      </c>
      <c r="E323">
        <v>200885.11</v>
      </c>
      <c r="F323" s="2">
        <v>44480</v>
      </c>
      <c r="G323" s="2">
        <v>44440</v>
      </c>
      <c r="H323" s="2">
        <v>44804</v>
      </c>
      <c r="I323">
        <v>16740.43</v>
      </c>
      <c r="J323">
        <v>12</v>
      </c>
      <c r="K323">
        <v>1</v>
      </c>
      <c r="L323">
        <v>0.03</v>
      </c>
      <c r="M323" t="s">
        <v>201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-6026.5532999999996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</row>
    <row r="324" spans="1:109" x14ac:dyDescent="0.25">
      <c r="A324">
        <v>53</v>
      </c>
      <c r="B324" t="s">
        <v>144</v>
      </c>
      <c r="C324" t="s">
        <v>197</v>
      </c>
      <c r="D324" s="2">
        <v>44805</v>
      </c>
      <c r="E324">
        <v>192165.84</v>
      </c>
      <c r="F324" s="2">
        <v>44845</v>
      </c>
      <c r="G324" s="2">
        <v>44805</v>
      </c>
      <c r="H324" s="2">
        <v>45169</v>
      </c>
      <c r="I324">
        <v>16013.82</v>
      </c>
      <c r="J324">
        <v>12</v>
      </c>
      <c r="K324">
        <v>2</v>
      </c>
      <c r="L324">
        <v>0.03</v>
      </c>
      <c r="M324" t="s">
        <v>201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-5764.9751999999999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</row>
    <row r="325" spans="1:109" x14ac:dyDescent="0.25">
      <c r="A325">
        <v>53</v>
      </c>
      <c r="B325" t="s">
        <v>144</v>
      </c>
      <c r="C325" t="s">
        <v>197</v>
      </c>
      <c r="D325" s="2">
        <v>45170</v>
      </c>
      <c r="E325">
        <v>183825.02</v>
      </c>
      <c r="F325" s="2">
        <v>45210</v>
      </c>
      <c r="G325" s="2">
        <v>45170</v>
      </c>
      <c r="H325" s="2">
        <v>45535</v>
      </c>
      <c r="I325">
        <v>15318.75</v>
      </c>
      <c r="J325">
        <v>12</v>
      </c>
      <c r="K325">
        <v>3</v>
      </c>
      <c r="L325">
        <v>0.03</v>
      </c>
      <c r="M325" t="s">
        <v>201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-5514.7505999999994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</row>
    <row r="326" spans="1:109" x14ac:dyDescent="0.25">
      <c r="A326">
        <v>53</v>
      </c>
      <c r="B326" t="s">
        <v>144</v>
      </c>
      <c r="C326" t="s">
        <v>197</v>
      </c>
      <c r="D326" s="2">
        <v>45536</v>
      </c>
      <c r="E326">
        <v>175846.23</v>
      </c>
      <c r="F326" s="2">
        <v>45576</v>
      </c>
      <c r="G326" s="2">
        <v>45536</v>
      </c>
      <c r="H326" s="2">
        <v>45900</v>
      </c>
      <c r="I326">
        <v>14653.85</v>
      </c>
      <c r="J326">
        <v>12</v>
      </c>
      <c r="K326">
        <v>4</v>
      </c>
      <c r="L326">
        <v>0.03</v>
      </c>
      <c r="M326" t="s">
        <v>201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-5275.3869000000004</v>
      </c>
      <c r="CF326" s="3">
        <v>0</v>
      </c>
      <c r="CG326" s="3">
        <v>0</v>
      </c>
      <c r="CH326" s="3">
        <v>0</v>
      </c>
      <c r="CI326" s="3">
        <v>0</v>
      </c>
      <c r="CJ326" s="3">
        <v>0</v>
      </c>
      <c r="CK326" s="3">
        <v>0</v>
      </c>
      <c r="CL326" s="3">
        <v>0</v>
      </c>
      <c r="CM326" s="3">
        <v>0</v>
      </c>
      <c r="CN326" s="3">
        <v>0</v>
      </c>
      <c r="CO326" s="3">
        <v>0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0</v>
      </c>
      <c r="CW326" s="3">
        <v>0</v>
      </c>
      <c r="CX326" s="3">
        <v>0</v>
      </c>
      <c r="CY326" s="3">
        <v>0</v>
      </c>
      <c r="CZ326" s="3">
        <v>0</v>
      </c>
      <c r="DA326" s="3">
        <v>0</v>
      </c>
      <c r="DB326" s="3">
        <v>0</v>
      </c>
      <c r="DC326" s="3">
        <v>0</v>
      </c>
      <c r="DD326" s="3">
        <v>0</v>
      </c>
      <c r="DE326" s="3">
        <v>0</v>
      </c>
    </row>
    <row r="327" spans="1:109" x14ac:dyDescent="0.25">
      <c r="A327">
        <v>53</v>
      </c>
      <c r="B327" t="s">
        <v>144</v>
      </c>
      <c r="C327" t="s">
        <v>197</v>
      </c>
      <c r="D327" s="2">
        <v>45901</v>
      </c>
      <c r="E327">
        <v>168213.76000000001</v>
      </c>
      <c r="F327" s="2">
        <v>45941</v>
      </c>
      <c r="G327" s="2">
        <v>45901</v>
      </c>
      <c r="H327" s="2">
        <v>46265</v>
      </c>
      <c r="I327">
        <v>14017.81</v>
      </c>
      <c r="J327">
        <v>12</v>
      </c>
      <c r="K327">
        <v>5</v>
      </c>
      <c r="L327">
        <v>0.03</v>
      </c>
      <c r="M327" t="s">
        <v>201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0</v>
      </c>
      <c r="CE327" s="3">
        <v>0</v>
      </c>
      <c r="CF327" s="3">
        <v>0</v>
      </c>
      <c r="CG327" s="3">
        <v>0</v>
      </c>
      <c r="CH327" s="3">
        <v>0</v>
      </c>
      <c r="CI327" s="3">
        <v>0</v>
      </c>
      <c r="CJ327" s="3">
        <v>0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3">
        <v>-5046.4128000000001</v>
      </c>
      <c r="CR327" s="3">
        <v>0</v>
      </c>
      <c r="CS327" s="3">
        <v>0</v>
      </c>
      <c r="CT327" s="3">
        <v>0</v>
      </c>
      <c r="CU327" s="3">
        <v>0</v>
      </c>
      <c r="CV327" s="3">
        <v>0</v>
      </c>
      <c r="CW327" s="3">
        <v>0</v>
      </c>
      <c r="CX327" s="3">
        <v>0</v>
      </c>
      <c r="CY327" s="3">
        <v>0</v>
      </c>
      <c r="CZ327" s="3">
        <v>0</v>
      </c>
      <c r="DA327" s="3">
        <v>0</v>
      </c>
      <c r="DB327" s="3">
        <v>0</v>
      </c>
      <c r="DC327" s="3">
        <v>0</v>
      </c>
      <c r="DD327" s="3">
        <v>0</v>
      </c>
      <c r="DE327" s="3">
        <v>0</v>
      </c>
    </row>
    <row r="328" spans="1:109" x14ac:dyDescent="0.25">
      <c r="A328">
        <v>53</v>
      </c>
      <c r="B328" t="s">
        <v>144</v>
      </c>
      <c r="C328" t="s">
        <v>197</v>
      </c>
      <c r="D328" s="2">
        <v>46266</v>
      </c>
      <c r="E328">
        <v>160912.57</v>
      </c>
      <c r="F328" s="2">
        <v>46306</v>
      </c>
      <c r="G328" s="2">
        <v>46266</v>
      </c>
      <c r="H328" s="2">
        <v>46630</v>
      </c>
      <c r="I328">
        <v>13409.38</v>
      </c>
      <c r="J328">
        <v>12</v>
      </c>
      <c r="K328">
        <v>6</v>
      </c>
      <c r="L328">
        <v>0.03</v>
      </c>
      <c r="M328" t="s">
        <v>201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-4827.3770999999997</v>
      </c>
      <c r="DD328" s="3">
        <v>0</v>
      </c>
      <c r="DE328" s="3">
        <v>0</v>
      </c>
    </row>
    <row r="329" spans="1:109" x14ac:dyDescent="0.25">
      <c r="A329">
        <v>54</v>
      </c>
      <c r="B329" t="s">
        <v>145</v>
      </c>
      <c r="C329" t="s">
        <v>199</v>
      </c>
      <c r="D329" s="2">
        <v>44013</v>
      </c>
      <c r="E329">
        <v>10000</v>
      </c>
      <c r="F329" s="2">
        <v>44053</v>
      </c>
      <c r="G329" s="2">
        <v>44013</v>
      </c>
      <c r="H329" s="2">
        <v>44469</v>
      </c>
      <c r="I329">
        <v>666.67</v>
      </c>
      <c r="J329">
        <v>15</v>
      </c>
      <c r="K329">
        <v>0</v>
      </c>
      <c r="L329">
        <v>0.05</v>
      </c>
      <c r="M329" t="s">
        <v>201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</row>
    <row r="330" spans="1:109" x14ac:dyDescent="0.25">
      <c r="A330">
        <v>54</v>
      </c>
      <c r="B330" t="s">
        <v>145</v>
      </c>
      <c r="C330" t="s">
        <v>199</v>
      </c>
      <c r="D330" s="2">
        <v>44470</v>
      </c>
      <c r="E330">
        <v>8954.4599999999991</v>
      </c>
      <c r="F330" s="2">
        <v>44510</v>
      </c>
      <c r="G330" s="2">
        <v>44470</v>
      </c>
      <c r="H330" s="2">
        <v>44926</v>
      </c>
      <c r="I330">
        <v>596.96</v>
      </c>
      <c r="J330">
        <v>15</v>
      </c>
      <c r="K330">
        <v>1</v>
      </c>
      <c r="L330">
        <v>0.03</v>
      </c>
      <c r="M330" t="s">
        <v>201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-268.63380000000001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3">
        <v>0</v>
      </c>
      <c r="CH330" s="3">
        <v>0</v>
      </c>
      <c r="CI330" s="3">
        <v>0</v>
      </c>
      <c r="CJ330" s="3">
        <v>0</v>
      </c>
      <c r="CK330" s="3">
        <v>0</v>
      </c>
      <c r="CL330" s="3">
        <v>0</v>
      </c>
      <c r="CM330" s="3">
        <v>0</v>
      </c>
      <c r="CN330" s="3">
        <v>0</v>
      </c>
      <c r="CO330" s="3">
        <v>0</v>
      </c>
      <c r="CP330" s="3">
        <v>0</v>
      </c>
      <c r="CQ330" s="3">
        <v>0</v>
      </c>
      <c r="CR330" s="3">
        <v>0</v>
      </c>
      <c r="CS330" s="3">
        <v>0</v>
      </c>
      <c r="CT330" s="3">
        <v>0</v>
      </c>
      <c r="CU330" s="3">
        <v>0</v>
      </c>
      <c r="CV330" s="3">
        <v>0</v>
      </c>
      <c r="CW330" s="3">
        <v>0</v>
      </c>
      <c r="CX330" s="3">
        <v>0</v>
      </c>
      <c r="CY330" s="3">
        <v>0</v>
      </c>
      <c r="CZ330" s="3">
        <v>0</v>
      </c>
      <c r="DA330" s="3">
        <v>0</v>
      </c>
      <c r="DB330" s="3">
        <v>0</v>
      </c>
      <c r="DC330" s="3">
        <v>0</v>
      </c>
      <c r="DD330" s="3">
        <v>0</v>
      </c>
      <c r="DE330" s="3">
        <v>0</v>
      </c>
    </row>
    <row r="331" spans="1:109" x14ac:dyDescent="0.25">
      <c r="A331">
        <v>54</v>
      </c>
      <c r="B331" t="s">
        <v>145</v>
      </c>
      <c r="C331" t="s">
        <v>199</v>
      </c>
      <c r="D331" s="2">
        <v>44927</v>
      </c>
      <c r="E331">
        <v>8018.23</v>
      </c>
      <c r="F331" s="2">
        <v>44967</v>
      </c>
      <c r="G331" s="2">
        <v>44927</v>
      </c>
      <c r="H331" s="2">
        <v>45382</v>
      </c>
      <c r="I331">
        <v>534.54999999999995</v>
      </c>
      <c r="J331">
        <v>15</v>
      </c>
      <c r="K331">
        <v>2</v>
      </c>
      <c r="L331">
        <v>0.03</v>
      </c>
      <c r="M331" t="s">
        <v>201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-240.54689999999999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0</v>
      </c>
      <c r="CE331" s="3">
        <v>0</v>
      </c>
      <c r="CF331" s="3">
        <v>0</v>
      </c>
      <c r="CG331" s="3">
        <v>0</v>
      </c>
      <c r="CH331" s="3">
        <v>0</v>
      </c>
      <c r="CI331" s="3">
        <v>0</v>
      </c>
      <c r="CJ331" s="3">
        <v>0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3">
        <v>0</v>
      </c>
      <c r="CR331" s="3">
        <v>0</v>
      </c>
      <c r="CS331" s="3">
        <v>0</v>
      </c>
      <c r="CT331" s="3">
        <v>0</v>
      </c>
      <c r="CU331" s="3">
        <v>0</v>
      </c>
      <c r="CV331" s="3">
        <v>0</v>
      </c>
      <c r="CW331" s="3">
        <v>0</v>
      </c>
      <c r="CX331" s="3">
        <v>0</v>
      </c>
      <c r="CY331" s="3">
        <v>0</v>
      </c>
      <c r="CZ331" s="3">
        <v>0</v>
      </c>
      <c r="DA331" s="3">
        <v>0</v>
      </c>
      <c r="DB331" s="3">
        <v>0</v>
      </c>
      <c r="DC331" s="3">
        <v>0</v>
      </c>
      <c r="DD331" s="3">
        <v>0</v>
      </c>
      <c r="DE331" s="3">
        <v>0</v>
      </c>
    </row>
    <row r="332" spans="1:109" x14ac:dyDescent="0.25">
      <c r="A332">
        <v>54</v>
      </c>
      <c r="B332" t="s">
        <v>145</v>
      </c>
      <c r="C332" t="s">
        <v>199</v>
      </c>
      <c r="D332" s="2">
        <v>45383</v>
      </c>
      <c r="E332">
        <v>7179.89</v>
      </c>
      <c r="F332" s="2">
        <v>45423</v>
      </c>
      <c r="G332" s="2">
        <v>45383</v>
      </c>
      <c r="H332" s="2">
        <v>45838</v>
      </c>
      <c r="I332">
        <v>478.66</v>
      </c>
      <c r="J332">
        <v>15</v>
      </c>
      <c r="K332">
        <v>3</v>
      </c>
      <c r="L332">
        <v>0.03</v>
      </c>
      <c r="M332" t="s">
        <v>201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-215.39670000000001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</row>
    <row r="333" spans="1:109" x14ac:dyDescent="0.25">
      <c r="A333">
        <v>54</v>
      </c>
      <c r="B333" t="s">
        <v>145</v>
      </c>
      <c r="C333" t="s">
        <v>199</v>
      </c>
      <c r="D333" s="2">
        <v>45839</v>
      </c>
      <c r="E333">
        <v>6429.2</v>
      </c>
      <c r="F333" s="2">
        <v>45879</v>
      </c>
      <c r="G333" s="2">
        <v>45839</v>
      </c>
      <c r="H333" s="2">
        <v>46295</v>
      </c>
      <c r="I333">
        <v>428.61</v>
      </c>
      <c r="J333">
        <v>15</v>
      </c>
      <c r="K333">
        <v>4</v>
      </c>
      <c r="L333">
        <v>0.03</v>
      </c>
      <c r="M333" t="s">
        <v>201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-192.876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>
        <v>0</v>
      </c>
      <c r="CX333" s="3">
        <v>0</v>
      </c>
      <c r="CY333" s="3">
        <v>0</v>
      </c>
      <c r="CZ333" s="3">
        <v>0</v>
      </c>
      <c r="DA333" s="3">
        <v>0</v>
      </c>
      <c r="DB333" s="3">
        <v>0</v>
      </c>
      <c r="DC333" s="3">
        <v>0</v>
      </c>
      <c r="DD333" s="3">
        <v>0</v>
      </c>
      <c r="DE333" s="3">
        <v>0</v>
      </c>
    </row>
    <row r="334" spans="1:109" x14ac:dyDescent="0.25">
      <c r="A334">
        <v>54</v>
      </c>
      <c r="B334" t="s">
        <v>145</v>
      </c>
      <c r="C334" t="s">
        <v>199</v>
      </c>
      <c r="D334" s="2">
        <v>46296</v>
      </c>
      <c r="E334">
        <v>5757</v>
      </c>
      <c r="F334" s="2">
        <v>46336</v>
      </c>
      <c r="G334" s="2">
        <v>46296</v>
      </c>
      <c r="H334" s="2">
        <v>46752</v>
      </c>
      <c r="I334">
        <v>383.8</v>
      </c>
      <c r="J334">
        <v>15</v>
      </c>
      <c r="K334">
        <v>5</v>
      </c>
      <c r="L334">
        <v>0.03</v>
      </c>
      <c r="M334" t="s">
        <v>201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>
        <v>0</v>
      </c>
      <c r="CX334" s="3">
        <v>0</v>
      </c>
      <c r="CY334" s="3">
        <v>0</v>
      </c>
      <c r="CZ334" s="3">
        <v>0</v>
      </c>
      <c r="DA334" s="3">
        <v>0</v>
      </c>
      <c r="DB334" s="3">
        <v>0</v>
      </c>
      <c r="DC334" s="3">
        <v>0</v>
      </c>
      <c r="DD334" s="3">
        <v>-172.71</v>
      </c>
      <c r="DE334" s="3">
        <v>0</v>
      </c>
    </row>
    <row r="335" spans="1:109" x14ac:dyDescent="0.25">
      <c r="A335">
        <v>56</v>
      </c>
      <c r="B335" t="s">
        <v>146</v>
      </c>
      <c r="C335" t="s">
        <v>200</v>
      </c>
      <c r="D335" s="2">
        <v>44105</v>
      </c>
      <c r="E335">
        <v>290000</v>
      </c>
      <c r="F335" s="2">
        <v>44145</v>
      </c>
      <c r="G335" s="2">
        <v>44105</v>
      </c>
      <c r="H335" s="2">
        <v>44469</v>
      </c>
      <c r="I335">
        <v>24166.67</v>
      </c>
      <c r="J335">
        <v>12</v>
      </c>
      <c r="K335">
        <v>0</v>
      </c>
      <c r="L335">
        <v>0.05</v>
      </c>
      <c r="M335" t="s">
        <v>201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</row>
    <row r="336" spans="1:109" x14ac:dyDescent="0.25">
      <c r="A336">
        <v>56</v>
      </c>
      <c r="B336" t="s">
        <v>146</v>
      </c>
      <c r="C336" t="s">
        <v>200</v>
      </c>
      <c r="D336" s="2">
        <v>44470</v>
      </c>
      <c r="E336">
        <v>258363.64</v>
      </c>
      <c r="F336" s="2">
        <v>44510</v>
      </c>
      <c r="G336" s="2">
        <v>44470</v>
      </c>
      <c r="H336" s="2">
        <v>44834</v>
      </c>
      <c r="I336">
        <v>21530.3</v>
      </c>
      <c r="J336">
        <v>12</v>
      </c>
      <c r="K336">
        <v>1</v>
      </c>
      <c r="L336">
        <v>0.03</v>
      </c>
      <c r="M336" t="s">
        <v>201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-7750.9092000000001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>
        <v>0</v>
      </c>
      <c r="CX336" s="3">
        <v>0</v>
      </c>
      <c r="CY336" s="3">
        <v>0</v>
      </c>
      <c r="CZ336" s="3">
        <v>0</v>
      </c>
      <c r="DA336" s="3">
        <v>0</v>
      </c>
      <c r="DB336" s="3">
        <v>0</v>
      </c>
      <c r="DC336" s="3">
        <v>0</v>
      </c>
      <c r="DD336" s="3">
        <v>0</v>
      </c>
      <c r="DE336" s="3">
        <v>0</v>
      </c>
    </row>
    <row r="337" spans="1:109" x14ac:dyDescent="0.25">
      <c r="A337">
        <v>56</v>
      </c>
      <c r="B337" t="s">
        <v>146</v>
      </c>
      <c r="C337" t="s">
        <v>200</v>
      </c>
      <c r="D337" s="2">
        <v>44835</v>
      </c>
      <c r="E337">
        <v>230178.51</v>
      </c>
      <c r="F337" s="2">
        <v>44875</v>
      </c>
      <c r="G337" s="2">
        <v>44835</v>
      </c>
      <c r="H337" s="2">
        <v>45199</v>
      </c>
      <c r="I337">
        <v>19181.54</v>
      </c>
      <c r="J337">
        <v>12</v>
      </c>
      <c r="K337">
        <v>2</v>
      </c>
      <c r="L337">
        <v>0.03</v>
      </c>
      <c r="M337" t="s">
        <v>201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-6905.3553000000002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0</v>
      </c>
      <c r="CB337" s="3">
        <v>0</v>
      </c>
      <c r="CC337" s="3">
        <v>0</v>
      </c>
      <c r="CD337" s="3">
        <v>0</v>
      </c>
      <c r="CE337" s="3">
        <v>0</v>
      </c>
      <c r="CF337" s="3">
        <v>0</v>
      </c>
      <c r="CG337" s="3">
        <v>0</v>
      </c>
      <c r="CH337" s="3">
        <v>0</v>
      </c>
      <c r="CI337" s="3">
        <v>0</v>
      </c>
      <c r="CJ337" s="3">
        <v>0</v>
      </c>
      <c r="CK337" s="3">
        <v>0</v>
      </c>
      <c r="CL337" s="3">
        <v>0</v>
      </c>
      <c r="CM337" s="3">
        <v>0</v>
      </c>
      <c r="CN337" s="3">
        <v>0</v>
      </c>
      <c r="CO337" s="3">
        <v>0</v>
      </c>
      <c r="CP337" s="3">
        <v>0</v>
      </c>
      <c r="CQ337" s="3">
        <v>0</v>
      </c>
      <c r="CR337" s="3">
        <v>0</v>
      </c>
      <c r="CS337" s="3">
        <v>0</v>
      </c>
      <c r="CT337" s="3">
        <v>0</v>
      </c>
      <c r="CU337" s="3">
        <v>0</v>
      </c>
      <c r="CV337" s="3">
        <v>0</v>
      </c>
      <c r="CW337" s="3">
        <v>0</v>
      </c>
      <c r="CX337" s="3">
        <v>0</v>
      </c>
      <c r="CY337" s="3">
        <v>0</v>
      </c>
      <c r="CZ337" s="3">
        <v>0</v>
      </c>
      <c r="DA337" s="3">
        <v>0</v>
      </c>
      <c r="DB337" s="3">
        <v>0</v>
      </c>
      <c r="DC337" s="3">
        <v>0</v>
      </c>
      <c r="DD337" s="3">
        <v>0</v>
      </c>
      <c r="DE337" s="3">
        <v>0</v>
      </c>
    </row>
    <row r="338" spans="1:109" x14ac:dyDescent="0.25">
      <c r="A338">
        <v>56</v>
      </c>
      <c r="B338" t="s">
        <v>146</v>
      </c>
      <c r="C338" t="s">
        <v>200</v>
      </c>
      <c r="D338" s="2">
        <v>45200</v>
      </c>
      <c r="E338">
        <v>205068.13</v>
      </c>
      <c r="F338" s="2">
        <v>45240</v>
      </c>
      <c r="G338" s="2">
        <v>45200</v>
      </c>
      <c r="H338" s="2">
        <v>45565</v>
      </c>
      <c r="I338">
        <v>17089.009999999998</v>
      </c>
      <c r="J338">
        <v>12</v>
      </c>
      <c r="K338">
        <v>3</v>
      </c>
      <c r="L338">
        <v>0.03</v>
      </c>
      <c r="M338" t="s">
        <v>201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-6152.0438999999997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</row>
    <row r="339" spans="1:109" x14ac:dyDescent="0.25">
      <c r="A339">
        <v>56</v>
      </c>
      <c r="B339" t="s">
        <v>146</v>
      </c>
      <c r="C339" t="s">
        <v>200</v>
      </c>
      <c r="D339" s="2">
        <v>45566</v>
      </c>
      <c r="E339">
        <v>182697.06</v>
      </c>
      <c r="F339" s="2">
        <v>45606</v>
      </c>
      <c r="G339" s="2">
        <v>45566</v>
      </c>
      <c r="H339" s="2">
        <v>45930</v>
      </c>
      <c r="I339">
        <v>15224.76</v>
      </c>
      <c r="J339">
        <v>12</v>
      </c>
      <c r="K339">
        <v>4</v>
      </c>
      <c r="L339">
        <v>0.03</v>
      </c>
      <c r="M339" t="s">
        <v>201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-5480.9117999999999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</row>
    <row r="340" spans="1:109" x14ac:dyDescent="0.25">
      <c r="A340">
        <v>56</v>
      </c>
      <c r="B340" t="s">
        <v>146</v>
      </c>
      <c r="C340" t="s">
        <v>200</v>
      </c>
      <c r="D340" s="2">
        <v>45931</v>
      </c>
      <c r="E340">
        <v>162766.47</v>
      </c>
      <c r="F340" s="2">
        <v>45971</v>
      </c>
      <c r="G340" s="2">
        <v>45931</v>
      </c>
      <c r="H340" s="2">
        <v>46295</v>
      </c>
      <c r="I340">
        <v>13563.87</v>
      </c>
      <c r="J340">
        <v>12</v>
      </c>
      <c r="K340">
        <v>5</v>
      </c>
      <c r="L340">
        <v>0.03</v>
      </c>
      <c r="M340" t="s">
        <v>201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0</v>
      </c>
      <c r="CB340" s="3">
        <v>0</v>
      </c>
      <c r="CC340" s="3">
        <v>0</v>
      </c>
      <c r="CD340" s="3">
        <v>0</v>
      </c>
      <c r="CE340" s="3">
        <v>0</v>
      </c>
      <c r="CF340" s="3">
        <v>0</v>
      </c>
      <c r="CG340" s="3">
        <v>0</v>
      </c>
      <c r="CH340" s="3">
        <v>0</v>
      </c>
      <c r="CI340" s="3">
        <v>0</v>
      </c>
      <c r="CJ340" s="3">
        <v>0</v>
      </c>
      <c r="CK340" s="3">
        <v>0</v>
      </c>
      <c r="CL340" s="3">
        <v>0</v>
      </c>
      <c r="CM340" s="3">
        <v>0</v>
      </c>
      <c r="CN340" s="3">
        <v>0</v>
      </c>
      <c r="CO340" s="3">
        <v>0</v>
      </c>
      <c r="CP340" s="3">
        <v>0</v>
      </c>
      <c r="CQ340" s="3">
        <v>0</v>
      </c>
      <c r="CR340" s="3">
        <v>-4882.9940999999999</v>
      </c>
      <c r="CS340" s="3">
        <v>0</v>
      </c>
      <c r="CT340" s="3">
        <v>0</v>
      </c>
      <c r="CU340" s="3">
        <v>0</v>
      </c>
      <c r="CV340" s="3">
        <v>0</v>
      </c>
      <c r="CW340" s="3">
        <v>0</v>
      </c>
      <c r="CX340" s="3">
        <v>0</v>
      </c>
      <c r="CY340" s="3">
        <v>0</v>
      </c>
      <c r="CZ340" s="3">
        <v>0</v>
      </c>
      <c r="DA340" s="3">
        <v>0</v>
      </c>
      <c r="DB340" s="3">
        <v>0</v>
      </c>
      <c r="DC340" s="3">
        <v>0</v>
      </c>
      <c r="DD340" s="3">
        <v>0</v>
      </c>
      <c r="DE340" s="3">
        <v>0</v>
      </c>
    </row>
    <row r="341" spans="1:109" x14ac:dyDescent="0.25">
      <c r="A341">
        <v>56</v>
      </c>
      <c r="B341" t="s">
        <v>146</v>
      </c>
      <c r="C341" t="s">
        <v>200</v>
      </c>
      <c r="D341" s="2">
        <v>46296</v>
      </c>
      <c r="E341">
        <v>145010.13</v>
      </c>
      <c r="F341" s="2">
        <v>46336</v>
      </c>
      <c r="G341" s="2">
        <v>46296</v>
      </c>
      <c r="H341" s="2">
        <v>46660</v>
      </c>
      <c r="I341">
        <v>12084.18</v>
      </c>
      <c r="J341">
        <v>12</v>
      </c>
      <c r="K341">
        <v>6</v>
      </c>
      <c r="L341">
        <v>0.03</v>
      </c>
      <c r="M341" t="s">
        <v>201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-4350.3038999999999</v>
      </c>
      <c r="DE341" s="3">
        <v>0</v>
      </c>
    </row>
    <row r="342" spans="1:109" x14ac:dyDescent="0.25">
      <c r="A342">
        <v>57</v>
      </c>
      <c r="B342" t="s">
        <v>147</v>
      </c>
      <c r="C342" t="s">
        <v>198</v>
      </c>
      <c r="D342" s="2">
        <v>44287</v>
      </c>
      <c r="E342">
        <v>15000</v>
      </c>
      <c r="F342" s="2">
        <v>44327</v>
      </c>
      <c r="G342" s="2">
        <v>44287</v>
      </c>
      <c r="H342" s="2">
        <v>44469</v>
      </c>
      <c r="I342">
        <v>2500</v>
      </c>
      <c r="J342">
        <v>6</v>
      </c>
      <c r="K342">
        <v>0</v>
      </c>
      <c r="L342">
        <v>0.05</v>
      </c>
      <c r="M342" t="s">
        <v>201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-750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</row>
    <row r="343" spans="1:109" x14ac:dyDescent="0.25">
      <c r="A343">
        <v>57</v>
      </c>
      <c r="B343" t="s">
        <v>147</v>
      </c>
      <c r="C343" t="s">
        <v>198</v>
      </c>
      <c r="D343" s="2">
        <v>44470</v>
      </c>
      <c r="E343">
        <v>14363.27</v>
      </c>
      <c r="F343" s="2">
        <v>44510</v>
      </c>
      <c r="G343" s="2">
        <v>44470</v>
      </c>
      <c r="H343" s="2">
        <v>44651</v>
      </c>
      <c r="I343">
        <v>2393.88</v>
      </c>
      <c r="J343">
        <v>6</v>
      </c>
      <c r="K343">
        <v>1</v>
      </c>
      <c r="L343">
        <v>0.03</v>
      </c>
      <c r="M343" t="s">
        <v>201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-430.8981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</row>
    <row r="344" spans="1:109" x14ac:dyDescent="0.25">
      <c r="A344">
        <v>57</v>
      </c>
      <c r="B344" t="s">
        <v>147</v>
      </c>
      <c r="C344" t="s">
        <v>198</v>
      </c>
      <c r="D344" s="2">
        <v>44652</v>
      </c>
      <c r="E344">
        <v>13753.56</v>
      </c>
      <c r="F344" s="2">
        <v>44692</v>
      </c>
      <c r="G344" s="2">
        <v>44652</v>
      </c>
      <c r="H344" s="2">
        <v>44834</v>
      </c>
      <c r="I344">
        <v>2292.2600000000002</v>
      </c>
      <c r="J344">
        <v>6</v>
      </c>
      <c r="K344">
        <v>2</v>
      </c>
      <c r="L344">
        <v>0.03</v>
      </c>
      <c r="M344" t="s">
        <v>201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-412.60680000000002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</row>
    <row r="345" spans="1:109" x14ac:dyDescent="0.25">
      <c r="A345">
        <v>57</v>
      </c>
      <c r="B345" t="s">
        <v>147</v>
      </c>
      <c r="C345" t="s">
        <v>198</v>
      </c>
      <c r="D345" s="2">
        <v>44835</v>
      </c>
      <c r="E345">
        <v>13169.73</v>
      </c>
      <c r="F345" s="2">
        <v>44875</v>
      </c>
      <c r="G345" s="2">
        <v>44835</v>
      </c>
      <c r="H345" s="2">
        <v>45016</v>
      </c>
      <c r="I345">
        <v>2194.96</v>
      </c>
      <c r="J345">
        <v>6</v>
      </c>
      <c r="K345">
        <v>3</v>
      </c>
      <c r="L345">
        <v>0.03</v>
      </c>
      <c r="M345" t="s">
        <v>201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-395.09190000000001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</row>
    <row r="346" spans="1:109" x14ac:dyDescent="0.25">
      <c r="A346">
        <v>57</v>
      </c>
      <c r="B346" t="s">
        <v>147</v>
      </c>
      <c r="C346" t="s">
        <v>198</v>
      </c>
      <c r="D346" s="2">
        <v>45017</v>
      </c>
      <c r="E346">
        <v>12610.69</v>
      </c>
      <c r="F346" s="2">
        <v>45057</v>
      </c>
      <c r="G346" s="2">
        <v>45017</v>
      </c>
      <c r="H346" s="2">
        <v>45199</v>
      </c>
      <c r="I346">
        <v>2101.7800000000002</v>
      </c>
      <c r="J346">
        <v>6</v>
      </c>
      <c r="K346">
        <v>4</v>
      </c>
      <c r="L346">
        <v>0.03</v>
      </c>
      <c r="M346" t="s">
        <v>201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-378.32069999999999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0</v>
      </c>
      <c r="CE346" s="3">
        <v>0</v>
      </c>
      <c r="CF346" s="3">
        <v>0</v>
      </c>
      <c r="CG346" s="3">
        <v>0</v>
      </c>
      <c r="CH346" s="3">
        <v>0</v>
      </c>
      <c r="CI346" s="3">
        <v>0</v>
      </c>
      <c r="CJ346" s="3">
        <v>0</v>
      </c>
      <c r="CK346" s="3">
        <v>0</v>
      </c>
      <c r="CL346" s="3">
        <v>0</v>
      </c>
      <c r="CM346" s="3">
        <v>0</v>
      </c>
      <c r="CN346" s="3">
        <v>0</v>
      </c>
      <c r="CO346" s="3">
        <v>0</v>
      </c>
      <c r="CP346" s="3">
        <v>0</v>
      </c>
      <c r="CQ346" s="3">
        <v>0</v>
      </c>
      <c r="CR346" s="3">
        <v>0</v>
      </c>
      <c r="CS346" s="3">
        <v>0</v>
      </c>
      <c r="CT346" s="3">
        <v>0</v>
      </c>
      <c r="CU346" s="3">
        <v>0</v>
      </c>
      <c r="CV346" s="3">
        <v>0</v>
      </c>
      <c r="CW346" s="3">
        <v>0</v>
      </c>
      <c r="CX346" s="3">
        <v>0</v>
      </c>
      <c r="CY346" s="3">
        <v>0</v>
      </c>
      <c r="CZ346" s="3">
        <v>0</v>
      </c>
      <c r="DA346" s="3">
        <v>0</v>
      </c>
      <c r="DB346" s="3">
        <v>0</v>
      </c>
      <c r="DC346" s="3">
        <v>0</v>
      </c>
      <c r="DD346" s="3">
        <v>0</v>
      </c>
      <c r="DE346" s="3">
        <v>0</v>
      </c>
    </row>
    <row r="347" spans="1:109" x14ac:dyDescent="0.25">
      <c r="A347">
        <v>57</v>
      </c>
      <c r="B347" t="s">
        <v>147</v>
      </c>
      <c r="C347" t="s">
        <v>198</v>
      </c>
      <c r="D347" s="2">
        <v>45200</v>
      </c>
      <c r="E347">
        <v>12075.38</v>
      </c>
      <c r="F347" s="2">
        <v>45240</v>
      </c>
      <c r="G347" s="2">
        <v>45200</v>
      </c>
      <c r="H347" s="2">
        <v>45382</v>
      </c>
      <c r="I347">
        <v>2012.56</v>
      </c>
      <c r="J347">
        <v>6</v>
      </c>
      <c r="K347">
        <v>5</v>
      </c>
      <c r="L347">
        <v>0.03</v>
      </c>
      <c r="M347" t="s">
        <v>201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-362.26139999999998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</row>
    <row r="348" spans="1:109" x14ac:dyDescent="0.25">
      <c r="A348">
        <v>57</v>
      </c>
      <c r="B348" t="s">
        <v>147</v>
      </c>
      <c r="C348" t="s">
        <v>198</v>
      </c>
      <c r="D348" s="2">
        <v>45383</v>
      </c>
      <c r="E348">
        <v>11562.79</v>
      </c>
      <c r="F348" s="2">
        <v>45423</v>
      </c>
      <c r="G348" s="2">
        <v>45383</v>
      </c>
      <c r="H348" s="2">
        <v>45565</v>
      </c>
      <c r="I348">
        <v>1927.13</v>
      </c>
      <c r="J348">
        <v>6</v>
      </c>
      <c r="K348">
        <v>6</v>
      </c>
      <c r="L348">
        <v>0.03</v>
      </c>
      <c r="M348" t="s">
        <v>201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-346.88369999999998</v>
      </c>
      <c r="CA348" s="3">
        <v>0</v>
      </c>
      <c r="CB348" s="3">
        <v>0</v>
      </c>
      <c r="CC348" s="3">
        <v>0</v>
      </c>
      <c r="CD348" s="3">
        <v>0</v>
      </c>
      <c r="CE348" s="3">
        <v>0</v>
      </c>
      <c r="CF348" s="3">
        <v>0</v>
      </c>
      <c r="CG348" s="3">
        <v>0</v>
      </c>
      <c r="CH348" s="3">
        <v>0</v>
      </c>
      <c r="CI348" s="3">
        <v>0</v>
      </c>
      <c r="CJ348" s="3">
        <v>0</v>
      </c>
      <c r="CK348" s="3">
        <v>0</v>
      </c>
      <c r="CL348" s="3">
        <v>0</v>
      </c>
      <c r="CM348" s="3">
        <v>0</v>
      </c>
      <c r="CN348" s="3">
        <v>0</v>
      </c>
      <c r="CO348" s="3">
        <v>0</v>
      </c>
      <c r="CP348" s="3">
        <v>0</v>
      </c>
      <c r="CQ348" s="3">
        <v>0</v>
      </c>
      <c r="CR348" s="3">
        <v>0</v>
      </c>
      <c r="CS348" s="3">
        <v>0</v>
      </c>
      <c r="CT348" s="3">
        <v>0</v>
      </c>
      <c r="CU348" s="3">
        <v>0</v>
      </c>
      <c r="CV348" s="3">
        <v>0</v>
      </c>
      <c r="CW348" s="3">
        <v>0</v>
      </c>
      <c r="CX348" s="3">
        <v>0</v>
      </c>
      <c r="CY348" s="3">
        <v>0</v>
      </c>
      <c r="CZ348" s="3">
        <v>0</v>
      </c>
      <c r="DA348" s="3">
        <v>0</v>
      </c>
      <c r="DB348" s="3">
        <v>0</v>
      </c>
      <c r="DC348" s="3">
        <v>0</v>
      </c>
      <c r="DD348" s="3">
        <v>0</v>
      </c>
      <c r="DE348" s="3">
        <v>0</v>
      </c>
    </row>
    <row r="349" spans="1:109" x14ac:dyDescent="0.25">
      <c r="A349">
        <v>57</v>
      </c>
      <c r="B349" t="s">
        <v>147</v>
      </c>
      <c r="C349" t="s">
        <v>198</v>
      </c>
      <c r="D349" s="2">
        <v>45566</v>
      </c>
      <c r="E349">
        <v>11071.97</v>
      </c>
      <c r="F349" s="2">
        <v>45606</v>
      </c>
      <c r="G349" s="2">
        <v>45566</v>
      </c>
      <c r="H349" s="2">
        <v>45747</v>
      </c>
      <c r="I349">
        <v>1845.33</v>
      </c>
      <c r="J349">
        <v>6</v>
      </c>
      <c r="K349">
        <v>7</v>
      </c>
      <c r="L349">
        <v>0.03</v>
      </c>
      <c r="M349" t="s">
        <v>201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-332.15910000000002</v>
      </c>
      <c r="CG349" s="3">
        <v>0</v>
      </c>
      <c r="CH349" s="3">
        <v>0</v>
      </c>
      <c r="CI349" s="3">
        <v>0</v>
      </c>
      <c r="CJ349" s="3">
        <v>0</v>
      </c>
      <c r="CK349" s="3">
        <v>0</v>
      </c>
      <c r="CL349" s="3">
        <v>0</v>
      </c>
      <c r="CM349" s="3">
        <v>0</v>
      </c>
      <c r="CN349" s="3">
        <v>0</v>
      </c>
      <c r="CO349" s="3">
        <v>0</v>
      </c>
      <c r="CP349" s="3">
        <v>0</v>
      </c>
      <c r="CQ349" s="3">
        <v>0</v>
      </c>
      <c r="CR349" s="3">
        <v>0</v>
      </c>
      <c r="CS349" s="3">
        <v>0</v>
      </c>
      <c r="CT349" s="3">
        <v>0</v>
      </c>
      <c r="CU349" s="3">
        <v>0</v>
      </c>
      <c r="CV349" s="3">
        <v>0</v>
      </c>
      <c r="CW349" s="3">
        <v>0</v>
      </c>
      <c r="CX349" s="3">
        <v>0</v>
      </c>
      <c r="CY349" s="3">
        <v>0</v>
      </c>
      <c r="CZ349" s="3">
        <v>0</v>
      </c>
      <c r="DA349" s="3">
        <v>0</v>
      </c>
      <c r="DB349" s="3">
        <v>0</v>
      </c>
      <c r="DC349" s="3">
        <v>0</v>
      </c>
      <c r="DD349" s="3">
        <v>0</v>
      </c>
      <c r="DE349" s="3">
        <v>0</v>
      </c>
    </row>
    <row r="350" spans="1:109" x14ac:dyDescent="0.25">
      <c r="A350">
        <v>57</v>
      </c>
      <c r="B350" t="s">
        <v>147</v>
      </c>
      <c r="C350" t="s">
        <v>198</v>
      </c>
      <c r="D350" s="2">
        <v>45748</v>
      </c>
      <c r="E350">
        <v>10601.97</v>
      </c>
      <c r="F350" s="2">
        <v>45788</v>
      </c>
      <c r="G350" s="2">
        <v>45748</v>
      </c>
      <c r="H350" s="2">
        <v>45930</v>
      </c>
      <c r="I350">
        <v>1767</v>
      </c>
      <c r="J350">
        <v>6</v>
      </c>
      <c r="K350">
        <v>8</v>
      </c>
      <c r="L350">
        <v>0.03</v>
      </c>
      <c r="M350" t="s">
        <v>201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-318.05909999999989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</row>
    <row r="351" spans="1:109" x14ac:dyDescent="0.25">
      <c r="A351">
        <v>57</v>
      </c>
      <c r="B351" t="s">
        <v>147</v>
      </c>
      <c r="C351" t="s">
        <v>198</v>
      </c>
      <c r="D351" s="2">
        <v>45931</v>
      </c>
      <c r="E351">
        <v>10151.93</v>
      </c>
      <c r="F351" s="2">
        <v>45971</v>
      </c>
      <c r="G351" s="2">
        <v>45931</v>
      </c>
      <c r="H351" s="2">
        <v>46112</v>
      </c>
      <c r="I351">
        <v>1691.99</v>
      </c>
      <c r="J351">
        <v>6</v>
      </c>
      <c r="K351">
        <v>9</v>
      </c>
      <c r="L351">
        <v>0.03</v>
      </c>
      <c r="M351" t="s">
        <v>201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0</v>
      </c>
      <c r="CO351" s="3">
        <v>0</v>
      </c>
      <c r="CP351" s="3">
        <v>0</v>
      </c>
      <c r="CQ351" s="3">
        <v>0</v>
      </c>
      <c r="CR351" s="3">
        <v>-304.55790000000002</v>
      </c>
      <c r="CS351" s="3">
        <v>0</v>
      </c>
      <c r="CT351" s="3">
        <v>0</v>
      </c>
      <c r="CU351" s="3">
        <v>0</v>
      </c>
      <c r="CV351" s="3">
        <v>0</v>
      </c>
      <c r="CW351" s="3">
        <v>0</v>
      </c>
      <c r="CX351" s="3">
        <v>0</v>
      </c>
      <c r="CY351" s="3">
        <v>0</v>
      </c>
      <c r="CZ351" s="3">
        <v>0</v>
      </c>
      <c r="DA351" s="3">
        <v>0</v>
      </c>
      <c r="DB351" s="3">
        <v>0</v>
      </c>
      <c r="DC351" s="3">
        <v>0</v>
      </c>
      <c r="DD351" s="3">
        <v>0</v>
      </c>
      <c r="DE351" s="3">
        <v>0</v>
      </c>
    </row>
    <row r="352" spans="1:109" x14ac:dyDescent="0.25">
      <c r="A352">
        <v>57</v>
      </c>
      <c r="B352" t="s">
        <v>147</v>
      </c>
      <c r="C352" t="s">
        <v>198</v>
      </c>
      <c r="D352" s="2">
        <v>46113</v>
      </c>
      <c r="E352">
        <v>9720.99</v>
      </c>
      <c r="F352" s="2">
        <v>46153</v>
      </c>
      <c r="G352" s="2">
        <v>46113</v>
      </c>
      <c r="H352" s="2">
        <v>46295</v>
      </c>
      <c r="I352">
        <v>1620.16</v>
      </c>
      <c r="J352">
        <v>6</v>
      </c>
      <c r="K352">
        <v>10</v>
      </c>
      <c r="L352">
        <v>0.03</v>
      </c>
      <c r="M352" t="s">
        <v>201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3">
        <v>0</v>
      </c>
      <c r="CH352" s="3">
        <v>0</v>
      </c>
      <c r="CI352" s="3">
        <v>0</v>
      </c>
      <c r="CJ352" s="3">
        <v>0</v>
      </c>
      <c r="CK352" s="3">
        <v>0</v>
      </c>
      <c r="CL352" s="3">
        <v>0</v>
      </c>
      <c r="CM352" s="3">
        <v>0</v>
      </c>
      <c r="CN352" s="3">
        <v>0</v>
      </c>
      <c r="CO352" s="3">
        <v>0</v>
      </c>
      <c r="CP352" s="3">
        <v>0</v>
      </c>
      <c r="CQ352" s="3">
        <v>0</v>
      </c>
      <c r="CR352" s="3">
        <v>0</v>
      </c>
      <c r="CS352" s="3">
        <v>0</v>
      </c>
      <c r="CT352" s="3">
        <v>0</v>
      </c>
      <c r="CU352" s="3">
        <v>0</v>
      </c>
      <c r="CV352" s="3">
        <v>0</v>
      </c>
      <c r="CW352" s="3">
        <v>0</v>
      </c>
      <c r="CX352" s="3">
        <v>-291.62970000000001</v>
      </c>
      <c r="CY352" s="3">
        <v>0</v>
      </c>
      <c r="CZ352" s="3">
        <v>0</v>
      </c>
      <c r="DA352" s="3">
        <v>0</v>
      </c>
      <c r="DB352" s="3">
        <v>0</v>
      </c>
      <c r="DC352" s="3">
        <v>0</v>
      </c>
      <c r="DD352" s="3">
        <v>0</v>
      </c>
      <c r="DE352" s="3">
        <v>0</v>
      </c>
    </row>
    <row r="353" spans="1:109" x14ac:dyDescent="0.25">
      <c r="A353">
        <v>57</v>
      </c>
      <c r="B353" t="s">
        <v>147</v>
      </c>
      <c r="C353" t="s">
        <v>198</v>
      </c>
      <c r="D353" s="2">
        <v>46296</v>
      </c>
      <c r="E353">
        <v>9308.34</v>
      </c>
      <c r="F353" s="2">
        <v>46336</v>
      </c>
      <c r="G353" s="2">
        <v>46296</v>
      </c>
      <c r="H353" s="2">
        <v>46477</v>
      </c>
      <c r="I353">
        <v>1551.39</v>
      </c>
      <c r="J353">
        <v>6</v>
      </c>
      <c r="K353">
        <v>11</v>
      </c>
      <c r="L353">
        <v>0.03</v>
      </c>
      <c r="M353" t="s">
        <v>201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-279.25020000000001</v>
      </c>
      <c r="DE353" s="3">
        <v>0</v>
      </c>
    </row>
    <row r="354" spans="1:109" x14ac:dyDescent="0.25">
      <c r="A354">
        <v>58</v>
      </c>
      <c r="B354" t="s">
        <v>148</v>
      </c>
      <c r="C354" t="s">
        <v>199</v>
      </c>
      <c r="D354" s="2">
        <v>44287</v>
      </c>
      <c r="E354">
        <v>10000</v>
      </c>
      <c r="F354" s="2">
        <v>44327</v>
      </c>
      <c r="G354" s="2">
        <v>44287</v>
      </c>
      <c r="H354" s="2">
        <v>44469</v>
      </c>
      <c r="I354">
        <v>1666.67</v>
      </c>
      <c r="J354">
        <v>6</v>
      </c>
      <c r="K354">
        <v>0</v>
      </c>
      <c r="L354">
        <v>0.05</v>
      </c>
      <c r="M354" t="s">
        <v>201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-500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  <c r="CA354" s="3">
        <v>0</v>
      </c>
      <c r="CB354" s="3">
        <v>0</v>
      </c>
      <c r="CC354" s="3">
        <v>0</v>
      </c>
      <c r="CD354" s="3">
        <v>0</v>
      </c>
      <c r="CE354" s="3">
        <v>0</v>
      </c>
      <c r="CF354" s="3">
        <v>0</v>
      </c>
      <c r="CG354" s="3">
        <v>0</v>
      </c>
      <c r="CH354" s="3">
        <v>0</v>
      </c>
      <c r="CI354" s="3">
        <v>0</v>
      </c>
      <c r="CJ354" s="3">
        <v>0</v>
      </c>
      <c r="CK354" s="3">
        <v>0</v>
      </c>
      <c r="CL354" s="3">
        <v>0</v>
      </c>
      <c r="CM354" s="3">
        <v>0</v>
      </c>
      <c r="CN354" s="3">
        <v>0</v>
      </c>
      <c r="CO354" s="3">
        <v>0</v>
      </c>
      <c r="CP354" s="3">
        <v>0</v>
      </c>
      <c r="CQ354" s="3">
        <v>0</v>
      </c>
      <c r="CR354" s="3">
        <v>0</v>
      </c>
      <c r="CS354" s="3">
        <v>0</v>
      </c>
      <c r="CT354" s="3">
        <v>0</v>
      </c>
      <c r="CU354" s="3">
        <v>0</v>
      </c>
      <c r="CV354" s="3">
        <v>0</v>
      </c>
      <c r="CW354" s="3">
        <v>0</v>
      </c>
      <c r="CX354" s="3">
        <v>0</v>
      </c>
      <c r="CY354" s="3">
        <v>0</v>
      </c>
      <c r="CZ354" s="3">
        <v>0</v>
      </c>
      <c r="DA354" s="3">
        <v>0</v>
      </c>
      <c r="DB354" s="3">
        <v>0</v>
      </c>
      <c r="DC354" s="3">
        <v>0</v>
      </c>
      <c r="DD354" s="3">
        <v>0</v>
      </c>
      <c r="DE354" s="3">
        <v>0</v>
      </c>
    </row>
    <row r="355" spans="1:109" x14ac:dyDescent="0.25">
      <c r="A355">
        <v>58</v>
      </c>
      <c r="B355" t="s">
        <v>148</v>
      </c>
      <c r="C355" t="s">
        <v>199</v>
      </c>
      <c r="D355" s="2">
        <v>44470</v>
      </c>
      <c r="E355">
        <v>8954.4599999999991</v>
      </c>
      <c r="F355" s="2">
        <v>44510</v>
      </c>
      <c r="G355" s="2">
        <v>44470</v>
      </c>
      <c r="H355" s="2">
        <v>44651</v>
      </c>
      <c r="I355">
        <v>1492.41</v>
      </c>
      <c r="J355">
        <v>6</v>
      </c>
      <c r="K355">
        <v>1</v>
      </c>
      <c r="L355">
        <v>0.03</v>
      </c>
      <c r="M355" t="s">
        <v>201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-268.63380000000001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3">
        <v>0</v>
      </c>
      <c r="CE355" s="3">
        <v>0</v>
      </c>
      <c r="CF355" s="3">
        <v>0</v>
      </c>
      <c r="CG355" s="3">
        <v>0</v>
      </c>
      <c r="CH355" s="3">
        <v>0</v>
      </c>
      <c r="CI355" s="3">
        <v>0</v>
      </c>
      <c r="CJ355" s="3">
        <v>0</v>
      </c>
      <c r="CK355" s="3">
        <v>0</v>
      </c>
      <c r="CL355" s="3">
        <v>0</v>
      </c>
      <c r="CM355" s="3">
        <v>0</v>
      </c>
      <c r="CN355" s="3">
        <v>0</v>
      </c>
      <c r="CO355" s="3">
        <v>0</v>
      </c>
      <c r="CP355" s="3">
        <v>0</v>
      </c>
      <c r="CQ355" s="3">
        <v>0</v>
      </c>
      <c r="CR355" s="3">
        <v>0</v>
      </c>
      <c r="CS355" s="3">
        <v>0</v>
      </c>
      <c r="CT355" s="3">
        <v>0</v>
      </c>
      <c r="CU355" s="3">
        <v>0</v>
      </c>
      <c r="CV355" s="3">
        <v>0</v>
      </c>
      <c r="CW355" s="3">
        <v>0</v>
      </c>
      <c r="CX355" s="3">
        <v>0</v>
      </c>
      <c r="CY355" s="3">
        <v>0</v>
      </c>
      <c r="CZ355" s="3">
        <v>0</v>
      </c>
      <c r="DA355" s="3">
        <v>0</v>
      </c>
      <c r="DB355" s="3">
        <v>0</v>
      </c>
      <c r="DC355" s="3">
        <v>0</v>
      </c>
      <c r="DD355" s="3">
        <v>0</v>
      </c>
      <c r="DE355" s="3">
        <v>0</v>
      </c>
    </row>
    <row r="356" spans="1:109" x14ac:dyDescent="0.25">
      <c r="A356">
        <v>58</v>
      </c>
      <c r="B356" t="s">
        <v>148</v>
      </c>
      <c r="C356" t="s">
        <v>199</v>
      </c>
      <c r="D356" s="2">
        <v>44652</v>
      </c>
      <c r="E356">
        <v>8018.23</v>
      </c>
      <c r="F356" s="2">
        <v>44692</v>
      </c>
      <c r="G356" s="2">
        <v>44652</v>
      </c>
      <c r="H356" s="2">
        <v>44834</v>
      </c>
      <c r="I356">
        <v>1336.37</v>
      </c>
      <c r="J356">
        <v>6</v>
      </c>
      <c r="K356">
        <v>2</v>
      </c>
      <c r="L356">
        <v>0.03</v>
      </c>
      <c r="M356" t="s">
        <v>201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-240.54689999999999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</row>
    <row r="357" spans="1:109" x14ac:dyDescent="0.25">
      <c r="A357">
        <v>58</v>
      </c>
      <c r="B357" t="s">
        <v>148</v>
      </c>
      <c r="C357" t="s">
        <v>199</v>
      </c>
      <c r="D357" s="2">
        <v>44835</v>
      </c>
      <c r="E357">
        <v>7179.89</v>
      </c>
      <c r="F357" s="2">
        <v>44875</v>
      </c>
      <c r="G357" s="2">
        <v>44835</v>
      </c>
      <c r="H357" s="2">
        <v>45016</v>
      </c>
      <c r="I357">
        <v>1196.6500000000001</v>
      </c>
      <c r="J357">
        <v>6</v>
      </c>
      <c r="K357">
        <v>3</v>
      </c>
      <c r="L357">
        <v>0.03</v>
      </c>
      <c r="M357" t="s">
        <v>201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-215.39670000000001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3">
        <v>0</v>
      </c>
      <c r="CE357" s="3">
        <v>0</v>
      </c>
      <c r="CF357" s="3">
        <v>0</v>
      </c>
      <c r="CG357" s="3">
        <v>0</v>
      </c>
      <c r="CH357" s="3">
        <v>0</v>
      </c>
      <c r="CI357" s="3">
        <v>0</v>
      </c>
      <c r="CJ357" s="3">
        <v>0</v>
      </c>
      <c r="CK357" s="3">
        <v>0</v>
      </c>
      <c r="CL357" s="3">
        <v>0</v>
      </c>
      <c r="CM357" s="3">
        <v>0</v>
      </c>
      <c r="CN357" s="3">
        <v>0</v>
      </c>
      <c r="CO357" s="3">
        <v>0</v>
      </c>
      <c r="CP357" s="3">
        <v>0</v>
      </c>
      <c r="CQ357" s="3">
        <v>0</v>
      </c>
      <c r="CR357" s="3">
        <v>0</v>
      </c>
      <c r="CS357" s="3">
        <v>0</v>
      </c>
      <c r="CT357" s="3">
        <v>0</v>
      </c>
      <c r="CU357" s="3">
        <v>0</v>
      </c>
      <c r="CV357" s="3">
        <v>0</v>
      </c>
      <c r="CW357" s="3">
        <v>0</v>
      </c>
      <c r="CX357" s="3">
        <v>0</v>
      </c>
      <c r="CY357" s="3">
        <v>0</v>
      </c>
      <c r="CZ357" s="3">
        <v>0</v>
      </c>
      <c r="DA357" s="3">
        <v>0</v>
      </c>
      <c r="DB357" s="3">
        <v>0</v>
      </c>
      <c r="DC357" s="3">
        <v>0</v>
      </c>
      <c r="DD357" s="3">
        <v>0</v>
      </c>
      <c r="DE357" s="3">
        <v>0</v>
      </c>
    </row>
    <row r="358" spans="1:109" x14ac:dyDescent="0.25">
      <c r="A358">
        <v>58</v>
      </c>
      <c r="B358" t="s">
        <v>148</v>
      </c>
      <c r="C358" t="s">
        <v>199</v>
      </c>
      <c r="D358" s="2">
        <v>45017</v>
      </c>
      <c r="E358">
        <v>6429.2</v>
      </c>
      <c r="F358" s="2">
        <v>45057</v>
      </c>
      <c r="G358" s="2">
        <v>45017</v>
      </c>
      <c r="H358" s="2">
        <v>45199</v>
      </c>
      <c r="I358">
        <v>1071.53</v>
      </c>
      <c r="J358">
        <v>6</v>
      </c>
      <c r="K358">
        <v>4</v>
      </c>
      <c r="L358">
        <v>0.03</v>
      </c>
      <c r="M358" t="s">
        <v>201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-192.876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3">
        <v>0</v>
      </c>
      <c r="CH358" s="3">
        <v>0</v>
      </c>
      <c r="CI358" s="3">
        <v>0</v>
      </c>
      <c r="CJ358" s="3">
        <v>0</v>
      </c>
      <c r="CK358" s="3">
        <v>0</v>
      </c>
      <c r="CL358" s="3">
        <v>0</v>
      </c>
      <c r="CM358" s="3">
        <v>0</v>
      </c>
      <c r="CN358" s="3">
        <v>0</v>
      </c>
      <c r="CO358" s="3">
        <v>0</v>
      </c>
      <c r="CP358" s="3">
        <v>0</v>
      </c>
      <c r="CQ358" s="3">
        <v>0</v>
      </c>
      <c r="CR358" s="3">
        <v>0</v>
      </c>
      <c r="CS358" s="3">
        <v>0</v>
      </c>
      <c r="CT358" s="3">
        <v>0</v>
      </c>
      <c r="CU358" s="3">
        <v>0</v>
      </c>
      <c r="CV358" s="3">
        <v>0</v>
      </c>
      <c r="CW358" s="3">
        <v>0</v>
      </c>
      <c r="CX358" s="3">
        <v>0</v>
      </c>
      <c r="CY358" s="3">
        <v>0</v>
      </c>
      <c r="CZ358" s="3">
        <v>0</v>
      </c>
      <c r="DA358" s="3">
        <v>0</v>
      </c>
      <c r="DB358" s="3">
        <v>0</v>
      </c>
      <c r="DC358" s="3">
        <v>0</v>
      </c>
      <c r="DD358" s="3">
        <v>0</v>
      </c>
      <c r="DE358" s="3">
        <v>0</v>
      </c>
    </row>
    <row r="359" spans="1:109" x14ac:dyDescent="0.25">
      <c r="A359">
        <v>58</v>
      </c>
      <c r="B359" t="s">
        <v>148</v>
      </c>
      <c r="C359" t="s">
        <v>199</v>
      </c>
      <c r="D359" s="2">
        <v>45200</v>
      </c>
      <c r="E359">
        <v>5757</v>
      </c>
      <c r="F359" s="2">
        <v>45240</v>
      </c>
      <c r="G359" s="2">
        <v>45200</v>
      </c>
      <c r="H359" s="2">
        <v>45382</v>
      </c>
      <c r="I359">
        <v>959.5</v>
      </c>
      <c r="J359">
        <v>6</v>
      </c>
      <c r="K359">
        <v>5</v>
      </c>
      <c r="L359">
        <v>0.03</v>
      </c>
      <c r="M359" t="s">
        <v>201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-172.71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</row>
    <row r="360" spans="1:109" x14ac:dyDescent="0.25">
      <c r="A360">
        <v>58</v>
      </c>
      <c r="B360" t="s">
        <v>148</v>
      </c>
      <c r="C360" t="s">
        <v>199</v>
      </c>
      <c r="D360" s="2">
        <v>45383</v>
      </c>
      <c r="E360">
        <v>5155.08</v>
      </c>
      <c r="F360" s="2">
        <v>45423</v>
      </c>
      <c r="G360" s="2">
        <v>45383</v>
      </c>
      <c r="H360" s="2">
        <v>45565</v>
      </c>
      <c r="I360">
        <v>859.18</v>
      </c>
      <c r="J360">
        <v>6</v>
      </c>
      <c r="K360">
        <v>6</v>
      </c>
      <c r="L360">
        <v>0.03</v>
      </c>
      <c r="M360" t="s">
        <v>201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-154.6524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3">
        <v>0</v>
      </c>
      <c r="CH360" s="3">
        <v>0</v>
      </c>
      <c r="CI360" s="3">
        <v>0</v>
      </c>
      <c r="CJ360" s="3">
        <v>0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3">
        <v>0</v>
      </c>
      <c r="CR360" s="3">
        <v>0</v>
      </c>
      <c r="CS360" s="3">
        <v>0</v>
      </c>
      <c r="CT360" s="3">
        <v>0</v>
      </c>
      <c r="CU360" s="3">
        <v>0</v>
      </c>
      <c r="CV360" s="3">
        <v>0</v>
      </c>
      <c r="CW360" s="3">
        <v>0</v>
      </c>
      <c r="CX360" s="3">
        <v>0</v>
      </c>
      <c r="CY360" s="3">
        <v>0</v>
      </c>
      <c r="CZ360" s="3">
        <v>0</v>
      </c>
      <c r="DA360" s="3">
        <v>0</v>
      </c>
      <c r="DB360" s="3">
        <v>0</v>
      </c>
      <c r="DC360" s="3">
        <v>0</v>
      </c>
      <c r="DD360" s="3">
        <v>0</v>
      </c>
      <c r="DE360" s="3">
        <v>0</v>
      </c>
    </row>
    <row r="361" spans="1:109" x14ac:dyDescent="0.25">
      <c r="A361">
        <v>58</v>
      </c>
      <c r="B361" t="s">
        <v>148</v>
      </c>
      <c r="C361" t="s">
        <v>199</v>
      </c>
      <c r="D361" s="2">
        <v>45566</v>
      </c>
      <c r="E361">
        <v>4616.09</v>
      </c>
      <c r="F361" s="2">
        <v>45606</v>
      </c>
      <c r="G361" s="2">
        <v>45566</v>
      </c>
      <c r="H361" s="2">
        <v>45747</v>
      </c>
      <c r="I361">
        <v>769.35</v>
      </c>
      <c r="J361">
        <v>6</v>
      </c>
      <c r="K361">
        <v>7</v>
      </c>
      <c r="L361">
        <v>0.03</v>
      </c>
      <c r="M361" t="s">
        <v>201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-138.48269999999999</v>
      </c>
      <c r="CG361" s="3">
        <v>0</v>
      </c>
      <c r="CH361" s="3">
        <v>0</v>
      </c>
      <c r="CI361" s="3">
        <v>0</v>
      </c>
      <c r="CJ361" s="3">
        <v>0</v>
      </c>
      <c r="CK361" s="3">
        <v>0</v>
      </c>
      <c r="CL361" s="3">
        <v>0</v>
      </c>
      <c r="CM361" s="3">
        <v>0</v>
      </c>
      <c r="CN361" s="3">
        <v>0</v>
      </c>
      <c r="CO361" s="3">
        <v>0</v>
      </c>
      <c r="CP361" s="3">
        <v>0</v>
      </c>
      <c r="CQ361" s="3">
        <v>0</v>
      </c>
      <c r="CR361" s="3">
        <v>0</v>
      </c>
      <c r="CS361" s="3">
        <v>0</v>
      </c>
      <c r="CT361" s="3">
        <v>0</v>
      </c>
      <c r="CU361" s="3">
        <v>0</v>
      </c>
      <c r="CV361" s="3">
        <v>0</v>
      </c>
      <c r="CW361" s="3">
        <v>0</v>
      </c>
      <c r="CX361" s="3">
        <v>0</v>
      </c>
      <c r="CY361" s="3">
        <v>0</v>
      </c>
      <c r="CZ361" s="3">
        <v>0</v>
      </c>
      <c r="DA361" s="3">
        <v>0</v>
      </c>
      <c r="DB361" s="3">
        <v>0</v>
      </c>
      <c r="DC361" s="3">
        <v>0</v>
      </c>
      <c r="DD361" s="3">
        <v>0</v>
      </c>
      <c r="DE361" s="3">
        <v>0</v>
      </c>
    </row>
    <row r="362" spans="1:109" x14ac:dyDescent="0.25">
      <c r="A362">
        <v>58</v>
      </c>
      <c r="B362" t="s">
        <v>148</v>
      </c>
      <c r="C362" t="s">
        <v>199</v>
      </c>
      <c r="D362" s="2">
        <v>45748</v>
      </c>
      <c r="E362">
        <v>4133.46</v>
      </c>
      <c r="F362" s="2">
        <v>45788</v>
      </c>
      <c r="G362" s="2">
        <v>45748</v>
      </c>
      <c r="H362" s="2">
        <v>45930</v>
      </c>
      <c r="I362">
        <v>688.91</v>
      </c>
      <c r="J362">
        <v>6</v>
      </c>
      <c r="K362">
        <v>8</v>
      </c>
      <c r="L362">
        <v>0.03</v>
      </c>
      <c r="M362" t="s">
        <v>201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-124.0038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</row>
    <row r="363" spans="1:109" x14ac:dyDescent="0.25">
      <c r="A363">
        <v>58</v>
      </c>
      <c r="B363" t="s">
        <v>148</v>
      </c>
      <c r="C363" t="s">
        <v>199</v>
      </c>
      <c r="D363" s="2">
        <v>45931</v>
      </c>
      <c r="E363">
        <v>3701.29</v>
      </c>
      <c r="F363" s="2">
        <v>45971</v>
      </c>
      <c r="G363" s="2">
        <v>45931</v>
      </c>
      <c r="H363" s="2">
        <v>46112</v>
      </c>
      <c r="I363">
        <v>616.88</v>
      </c>
      <c r="J363">
        <v>6</v>
      </c>
      <c r="K363">
        <v>9</v>
      </c>
      <c r="L363">
        <v>0.03</v>
      </c>
      <c r="M363" t="s">
        <v>201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-111.03870000000001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</row>
    <row r="364" spans="1:109" x14ac:dyDescent="0.25">
      <c r="A364">
        <v>58</v>
      </c>
      <c r="B364" t="s">
        <v>148</v>
      </c>
      <c r="C364" t="s">
        <v>199</v>
      </c>
      <c r="D364" s="2">
        <v>46113</v>
      </c>
      <c r="E364">
        <v>3314.3</v>
      </c>
      <c r="F364" s="2">
        <v>46153</v>
      </c>
      <c r="G364" s="2">
        <v>46113</v>
      </c>
      <c r="H364" s="2">
        <v>46295</v>
      </c>
      <c r="I364">
        <v>552.38</v>
      </c>
      <c r="J364">
        <v>6</v>
      </c>
      <c r="K364">
        <v>10</v>
      </c>
      <c r="L364">
        <v>0.03</v>
      </c>
      <c r="M364" t="s">
        <v>201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0</v>
      </c>
      <c r="CE364" s="3">
        <v>0</v>
      </c>
      <c r="CF364" s="3">
        <v>0</v>
      </c>
      <c r="CG364" s="3">
        <v>0</v>
      </c>
      <c r="CH364" s="3">
        <v>0</v>
      </c>
      <c r="CI364" s="3">
        <v>0</v>
      </c>
      <c r="CJ364" s="3">
        <v>0</v>
      </c>
      <c r="CK364" s="3">
        <v>0</v>
      </c>
      <c r="CL364" s="3">
        <v>0</v>
      </c>
      <c r="CM364" s="3">
        <v>0</v>
      </c>
      <c r="CN364" s="3">
        <v>0</v>
      </c>
      <c r="CO364" s="3">
        <v>0</v>
      </c>
      <c r="CP364" s="3">
        <v>0</v>
      </c>
      <c r="CQ364" s="3">
        <v>0</v>
      </c>
      <c r="CR364" s="3">
        <v>0</v>
      </c>
      <c r="CS364" s="3">
        <v>0</v>
      </c>
      <c r="CT364" s="3">
        <v>0</v>
      </c>
      <c r="CU364" s="3">
        <v>0</v>
      </c>
      <c r="CV364" s="3">
        <v>0</v>
      </c>
      <c r="CW364" s="3">
        <v>0</v>
      </c>
      <c r="CX364" s="3">
        <v>-99.429000000000002</v>
      </c>
      <c r="CY364" s="3">
        <v>0</v>
      </c>
      <c r="CZ364" s="3">
        <v>0</v>
      </c>
      <c r="DA364" s="3">
        <v>0</v>
      </c>
      <c r="DB364" s="3">
        <v>0</v>
      </c>
      <c r="DC364" s="3">
        <v>0</v>
      </c>
      <c r="DD364" s="3">
        <v>0</v>
      </c>
      <c r="DE364" s="3">
        <v>0</v>
      </c>
    </row>
    <row r="365" spans="1:109" x14ac:dyDescent="0.25">
      <c r="A365">
        <v>58</v>
      </c>
      <c r="B365" t="s">
        <v>148</v>
      </c>
      <c r="C365" t="s">
        <v>199</v>
      </c>
      <c r="D365" s="2">
        <v>46296</v>
      </c>
      <c r="E365">
        <v>2967.78</v>
      </c>
      <c r="F365" s="2">
        <v>46336</v>
      </c>
      <c r="G365" s="2">
        <v>46296</v>
      </c>
      <c r="H365" s="2">
        <v>46477</v>
      </c>
      <c r="I365">
        <v>494.63</v>
      </c>
      <c r="J365">
        <v>6</v>
      </c>
      <c r="K365">
        <v>11</v>
      </c>
      <c r="L365">
        <v>0.03</v>
      </c>
      <c r="M365" t="s">
        <v>201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-89.0334</v>
      </c>
      <c r="DE365" s="3">
        <v>0</v>
      </c>
    </row>
    <row r="366" spans="1:109" x14ac:dyDescent="0.25">
      <c r="A366">
        <v>59</v>
      </c>
      <c r="B366" t="s">
        <v>146</v>
      </c>
      <c r="C366" t="s">
        <v>200</v>
      </c>
      <c r="D366" s="2">
        <v>44287</v>
      </c>
      <c r="E366">
        <v>130000</v>
      </c>
      <c r="F366" s="2">
        <v>44327</v>
      </c>
      <c r="G366" s="2">
        <v>44287</v>
      </c>
      <c r="H366" s="2">
        <v>44469</v>
      </c>
      <c r="I366">
        <v>21666.67</v>
      </c>
      <c r="J366">
        <v>6</v>
      </c>
      <c r="K366">
        <v>0</v>
      </c>
      <c r="L366">
        <v>0.05</v>
      </c>
      <c r="M366" t="s">
        <v>201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-6500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0</v>
      </c>
      <c r="CE366" s="3">
        <v>0</v>
      </c>
      <c r="CF366" s="3">
        <v>0</v>
      </c>
      <c r="CG366" s="3">
        <v>0</v>
      </c>
      <c r="CH366" s="3">
        <v>0</v>
      </c>
      <c r="CI366" s="3">
        <v>0</v>
      </c>
      <c r="CJ366" s="3">
        <v>0</v>
      </c>
      <c r="CK366" s="3">
        <v>0</v>
      </c>
      <c r="CL366" s="3">
        <v>0</v>
      </c>
      <c r="CM366" s="3">
        <v>0</v>
      </c>
      <c r="CN366" s="3">
        <v>0</v>
      </c>
      <c r="CO366" s="3">
        <v>0</v>
      </c>
      <c r="CP366" s="3">
        <v>0</v>
      </c>
      <c r="CQ366" s="3">
        <v>0</v>
      </c>
      <c r="CR366" s="3">
        <v>0</v>
      </c>
      <c r="CS366" s="3">
        <v>0</v>
      </c>
      <c r="CT366" s="3">
        <v>0</v>
      </c>
      <c r="CU366" s="3">
        <v>0</v>
      </c>
      <c r="CV366" s="3">
        <v>0</v>
      </c>
      <c r="CW366" s="3">
        <v>0</v>
      </c>
      <c r="CX366" s="3">
        <v>0</v>
      </c>
      <c r="CY366" s="3">
        <v>0</v>
      </c>
      <c r="CZ366" s="3">
        <v>0</v>
      </c>
      <c r="DA366" s="3">
        <v>0</v>
      </c>
      <c r="DB366" s="3">
        <v>0</v>
      </c>
      <c r="DC366" s="3">
        <v>0</v>
      </c>
      <c r="DD366" s="3">
        <v>0</v>
      </c>
      <c r="DE366" s="3">
        <v>0</v>
      </c>
    </row>
    <row r="367" spans="1:109" x14ac:dyDescent="0.25">
      <c r="A367">
        <v>59</v>
      </c>
      <c r="B367" t="s">
        <v>146</v>
      </c>
      <c r="C367" t="s">
        <v>200</v>
      </c>
      <c r="D367" s="2">
        <v>44470</v>
      </c>
      <c r="E367">
        <v>115818.18</v>
      </c>
      <c r="F367" s="2">
        <v>44510</v>
      </c>
      <c r="G367" s="2">
        <v>44470</v>
      </c>
      <c r="H367" s="2">
        <v>44651</v>
      </c>
      <c r="I367">
        <v>19303.03</v>
      </c>
      <c r="J367">
        <v>6</v>
      </c>
      <c r="K367">
        <v>1</v>
      </c>
      <c r="L367">
        <v>0.03</v>
      </c>
      <c r="M367" t="s">
        <v>201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-3474.5454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3">
        <v>0</v>
      </c>
      <c r="CE367" s="3">
        <v>0</v>
      </c>
      <c r="CF367" s="3">
        <v>0</v>
      </c>
      <c r="CG367" s="3">
        <v>0</v>
      </c>
      <c r="CH367" s="3">
        <v>0</v>
      </c>
      <c r="CI367" s="3">
        <v>0</v>
      </c>
      <c r="CJ367" s="3">
        <v>0</v>
      </c>
      <c r="CK367" s="3">
        <v>0</v>
      </c>
      <c r="CL367" s="3">
        <v>0</v>
      </c>
      <c r="CM367" s="3">
        <v>0</v>
      </c>
      <c r="CN367" s="3">
        <v>0</v>
      </c>
      <c r="CO367" s="3">
        <v>0</v>
      </c>
      <c r="CP367" s="3">
        <v>0</v>
      </c>
      <c r="CQ367" s="3">
        <v>0</v>
      </c>
      <c r="CR367" s="3">
        <v>0</v>
      </c>
      <c r="CS367" s="3">
        <v>0</v>
      </c>
      <c r="CT367" s="3">
        <v>0</v>
      </c>
      <c r="CU367" s="3">
        <v>0</v>
      </c>
      <c r="CV367" s="3">
        <v>0</v>
      </c>
      <c r="CW367" s="3">
        <v>0</v>
      </c>
      <c r="CX367" s="3">
        <v>0</v>
      </c>
      <c r="CY367" s="3">
        <v>0</v>
      </c>
      <c r="CZ367" s="3">
        <v>0</v>
      </c>
      <c r="DA367" s="3">
        <v>0</v>
      </c>
      <c r="DB367" s="3">
        <v>0</v>
      </c>
      <c r="DC367" s="3">
        <v>0</v>
      </c>
      <c r="DD367" s="3">
        <v>0</v>
      </c>
      <c r="DE367" s="3">
        <v>0</v>
      </c>
    </row>
    <row r="368" spans="1:109" x14ac:dyDescent="0.25">
      <c r="A368">
        <v>59</v>
      </c>
      <c r="B368" t="s">
        <v>146</v>
      </c>
      <c r="C368" t="s">
        <v>200</v>
      </c>
      <c r="D368" s="2">
        <v>44652</v>
      </c>
      <c r="E368">
        <v>103183.47</v>
      </c>
      <c r="F368" s="2">
        <v>44692</v>
      </c>
      <c r="G368" s="2">
        <v>44652</v>
      </c>
      <c r="H368" s="2">
        <v>44834</v>
      </c>
      <c r="I368">
        <v>17197.25</v>
      </c>
      <c r="J368">
        <v>6</v>
      </c>
      <c r="K368">
        <v>2</v>
      </c>
      <c r="L368">
        <v>0.03</v>
      </c>
      <c r="M368" t="s">
        <v>201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-3095.5041000000001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</row>
    <row r="369" spans="1:109" x14ac:dyDescent="0.25">
      <c r="A369">
        <v>59</v>
      </c>
      <c r="B369" t="s">
        <v>146</v>
      </c>
      <c r="C369" t="s">
        <v>200</v>
      </c>
      <c r="D369" s="2">
        <v>44835</v>
      </c>
      <c r="E369">
        <v>91927.09</v>
      </c>
      <c r="F369" s="2">
        <v>44875</v>
      </c>
      <c r="G369" s="2">
        <v>44835</v>
      </c>
      <c r="H369" s="2">
        <v>45016</v>
      </c>
      <c r="I369">
        <v>15321.18</v>
      </c>
      <c r="J369">
        <v>6</v>
      </c>
      <c r="K369">
        <v>3</v>
      </c>
      <c r="L369">
        <v>0.03</v>
      </c>
      <c r="M369" t="s">
        <v>201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-2757.8126999999999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</row>
    <row r="370" spans="1:109" x14ac:dyDescent="0.25">
      <c r="A370">
        <v>59</v>
      </c>
      <c r="B370" t="s">
        <v>146</v>
      </c>
      <c r="C370" t="s">
        <v>200</v>
      </c>
      <c r="D370" s="2">
        <v>45017</v>
      </c>
      <c r="E370">
        <v>81898.679999999993</v>
      </c>
      <c r="F370" s="2">
        <v>45057</v>
      </c>
      <c r="G370" s="2">
        <v>45017</v>
      </c>
      <c r="H370" s="2">
        <v>45199</v>
      </c>
      <c r="I370">
        <v>13649.78</v>
      </c>
      <c r="J370">
        <v>6</v>
      </c>
      <c r="K370">
        <v>4</v>
      </c>
      <c r="L370">
        <v>0.03</v>
      </c>
      <c r="M370" t="s">
        <v>201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-2456.960399999999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</row>
    <row r="371" spans="1:109" x14ac:dyDescent="0.25">
      <c r="A371">
        <v>59</v>
      </c>
      <c r="B371" t="s">
        <v>146</v>
      </c>
      <c r="C371" t="s">
        <v>200</v>
      </c>
      <c r="D371" s="2">
        <v>45200</v>
      </c>
      <c r="E371">
        <v>72964.28</v>
      </c>
      <c r="F371" s="2">
        <v>45240</v>
      </c>
      <c r="G371" s="2">
        <v>45200</v>
      </c>
      <c r="H371" s="2">
        <v>45382</v>
      </c>
      <c r="I371">
        <v>12160.71</v>
      </c>
      <c r="J371">
        <v>6</v>
      </c>
      <c r="K371">
        <v>5</v>
      </c>
      <c r="L371">
        <v>0.03</v>
      </c>
      <c r="M371" t="s">
        <v>201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-2188.9283999999998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0</v>
      </c>
      <c r="CE371" s="3">
        <v>0</v>
      </c>
      <c r="CF371" s="3">
        <v>0</v>
      </c>
      <c r="CG371" s="3">
        <v>0</v>
      </c>
      <c r="CH371" s="3">
        <v>0</v>
      </c>
      <c r="CI371" s="3">
        <v>0</v>
      </c>
      <c r="CJ371" s="3">
        <v>0</v>
      </c>
      <c r="CK371" s="3">
        <v>0</v>
      </c>
      <c r="CL371" s="3">
        <v>0</v>
      </c>
      <c r="CM371" s="3">
        <v>0</v>
      </c>
      <c r="CN371" s="3">
        <v>0</v>
      </c>
      <c r="CO371" s="3">
        <v>0</v>
      </c>
      <c r="CP371" s="3">
        <v>0</v>
      </c>
      <c r="CQ371" s="3">
        <v>0</v>
      </c>
      <c r="CR371" s="3">
        <v>0</v>
      </c>
      <c r="CS371" s="3">
        <v>0</v>
      </c>
      <c r="CT371" s="3">
        <v>0</v>
      </c>
      <c r="CU371" s="3">
        <v>0</v>
      </c>
      <c r="CV371" s="3">
        <v>0</v>
      </c>
      <c r="CW371" s="3">
        <v>0</v>
      </c>
      <c r="CX371" s="3">
        <v>0</v>
      </c>
      <c r="CY371" s="3">
        <v>0</v>
      </c>
      <c r="CZ371" s="3">
        <v>0</v>
      </c>
      <c r="DA371" s="3">
        <v>0</v>
      </c>
      <c r="DB371" s="3">
        <v>0</v>
      </c>
      <c r="DC371" s="3">
        <v>0</v>
      </c>
      <c r="DD371" s="3">
        <v>0</v>
      </c>
      <c r="DE371" s="3">
        <v>0</v>
      </c>
    </row>
    <row r="372" spans="1:109" x14ac:dyDescent="0.25">
      <c r="A372">
        <v>59</v>
      </c>
      <c r="B372" t="s">
        <v>146</v>
      </c>
      <c r="C372" t="s">
        <v>200</v>
      </c>
      <c r="D372" s="2">
        <v>45383</v>
      </c>
      <c r="E372">
        <v>65004.54</v>
      </c>
      <c r="F372" s="2">
        <v>45423</v>
      </c>
      <c r="G372" s="2">
        <v>45383</v>
      </c>
      <c r="H372" s="2">
        <v>45565</v>
      </c>
      <c r="I372">
        <v>10834.09</v>
      </c>
      <c r="J372">
        <v>6</v>
      </c>
      <c r="K372">
        <v>6</v>
      </c>
      <c r="L372">
        <v>0.03</v>
      </c>
      <c r="M372" t="s">
        <v>201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-1950.1361999999999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</row>
    <row r="373" spans="1:109" x14ac:dyDescent="0.25">
      <c r="A373">
        <v>59</v>
      </c>
      <c r="B373" t="s">
        <v>146</v>
      </c>
      <c r="C373" t="s">
        <v>200</v>
      </c>
      <c r="D373" s="2">
        <v>45566</v>
      </c>
      <c r="E373">
        <v>57913.14</v>
      </c>
      <c r="F373" s="2">
        <v>45606</v>
      </c>
      <c r="G373" s="2">
        <v>45566</v>
      </c>
      <c r="H373" s="2">
        <v>45747</v>
      </c>
      <c r="I373">
        <v>9652.19</v>
      </c>
      <c r="J373">
        <v>6</v>
      </c>
      <c r="K373">
        <v>7</v>
      </c>
      <c r="L373">
        <v>0.03</v>
      </c>
      <c r="M373" t="s">
        <v>201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-1737.3942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</row>
    <row r="374" spans="1:109" x14ac:dyDescent="0.25">
      <c r="A374">
        <v>59</v>
      </c>
      <c r="B374" t="s">
        <v>146</v>
      </c>
      <c r="C374" t="s">
        <v>200</v>
      </c>
      <c r="D374" s="2">
        <v>45748</v>
      </c>
      <c r="E374">
        <v>51595.34</v>
      </c>
      <c r="F374" s="2">
        <v>45788</v>
      </c>
      <c r="G374" s="2">
        <v>45748</v>
      </c>
      <c r="H374" s="2">
        <v>45930</v>
      </c>
      <c r="I374">
        <v>8599.2199999999993</v>
      </c>
      <c r="J374">
        <v>6</v>
      </c>
      <c r="K374">
        <v>8</v>
      </c>
      <c r="L374">
        <v>0.03</v>
      </c>
      <c r="M374" t="s">
        <v>201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-1547.8602000000001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</row>
    <row r="375" spans="1:109" x14ac:dyDescent="0.25">
      <c r="A375">
        <v>59</v>
      </c>
      <c r="B375" t="s">
        <v>146</v>
      </c>
      <c r="C375" t="s">
        <v>200</v>
      </c>
      <c r="D375" s="2">
        <v>45931</v>
      </c>
      <c r="E375">
        <v>45966.76</v>
      </c>
      <c r="F375" s="2">
        <v>45971</v>
      </c>
      <c r="G375" s="2">
        <v>45931</v>
      </c>
      <c r="H375" s="2">
        <v>46112</v>
      </c>
      <c r="I375">
        <v>7661.13</v>
      </c>
      <c r="J375">
        <v>6</v>
      </c>
      <c r="K375">
        <v>9</v>
      </c>
      <c r="L375">
        <v>0.03</v>
      </c>
      <c r="M375" t="s">
        <v>201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-1379.0028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</row>
    <row r="376" spans="1:109" x14ac:dyDescent="0.25">
      <c r="A376">
        <v>59</v>
      </c>
      <c r="B376" t="s">
        <v>146</v>
      </c>
      <c r="C376" t="s">
        <v>200</v>
      </c>
      <c r="D376" s="2">
        <v>46113</v>
      </c>
      <c r="E376">
        <v>40952.199999999997</v>
      </c>
      <c r="F376" s="2">
        <v>46153</v>
      </c>
      <c r="G376" s="2">
        <v>46113</v>
      </c>
      <c r="H376" s="2">
        <v>46295</v>
      </c>
      <c r="I376">
        <v>6825.37</v>
      </c>
      <c r="J376">
        <v>6</v>
      </c>
      <c r="K376">
        <v>10</v>
      </c>
      <c r="L376">
        <v>0.03</v>
      </c>
      <c r="M376" t="s">
        <v>201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  <c r="CA376" s="3">
        <v>0</v>
      </c>
      <c r="CB376" s="3">
        <v>0</v>
      </c>
      <c r="CC376" s="3">
        <v>0</v>
      </c>
      <c r="CD376" s="3">
        <v>0</v>
      </c>
      <c r="CE376" s="3">
        <v>0</v>
      </c>
      <c r="CF376" s="3">
        <v>0</v>
      </c>
      <c r="CG376" s="3">
        <v>0</v>
      </c>
      <c r="CH376" s="3">
        <v>0</v>
      </c>
      <c r="CI376" s="3">
        <v>0</v>
      </c>
      <c r="CJ376" s="3">
        <v>0</v>
      </c>
      <c r="CK376" s="3">
        <v>0</v>
      </c>
      <c r="CL376" s="3">
        <v>0</v>
      </c>
      <c r="CM376" s="3">
        <v>0</v>
      </c>
      <c r="CN376" s="3">
        <v>0</v>
      </c>
      <c r="CO376" s="3">
        <v>0</v>
      </c>
      <c r="CP376" s="3">
        <v>0</v>
      </c>
      <c r="CQ376" s="3">
        <v>0</v>
      </c>
      <c r="CR376" s="3">
        <v>0</v>
      </c>
      <c r="CS376" s="3">
        <v>0</v>
      </c>
      <c r="CT376" s="3">
        <v>0</v>
      </c>
      <c r="CU376" s="3">
        <v>0</v>
      </c>
      <c r="CV376" s="3">
        <v>0</v>
      </c>
      <c r="CW376" s="3">
        <v>0</v>
      </c>
      <c r="CX376" s="3">
        <v>-1228.566</v>
      </c>
      <c r="CY376" s="3">
        <v>0</v>
      </c>
      <c r="CZ376" s="3">
        <v>0</v>
      </c>
      <c r="DA376" s="3">
        <v>0</v>
      </c>
      <c r="DB376" s="3">
        <v>0</v>
      </c>
      <c r="DC376" s="3">
        <v>0</v>
      </c>
      <c r="DD376" s="3">
        <v>0</v>
      </c>
      <c r="DE376" s="3">
        <v>0</v>
      </c>
    </row>
    <row r="377" spans="1:109" x14ac:dyDescent="0.25">
      <c r="A377">
        <v>59</v>
      </c>
      <c r="B377" t="s">
        <v>146</v>
      </c>
      <c r="C377" t="s">
        <v>200</v>
      </c>
      <c r="D377" s="2">
        <v>46296</v>
      </c>
      <c r="E377">
        <v>36484.69</v>
      </c>
      <c r="F377" s="2">
        <v>46336</v>
      </c>
      <c r="G377" s="2">
        <v>46296</v>
      </c>
      <c r="H377" s="2">
        <v>46477</v>
      </c>
      <c r="I377">
        <v>6080.78</v>
      </c>
      <c r="J377">
        <v>6</v>
      </c>
      <c r="K377">
        <v>11</v>
      </c>
      <c r="L377">
        <v>0.03</v>
      </c>
      <c r="M377" t="s">
        <v>201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0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0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0</v>
      </c>
      <c r="DC377" s="3">
        <v>0</v>
      </c>
      <c r="DD377" s="3">
        <v>-1094.5407</v>
      </c>
      <c r="DE377" s="3">
        <v>0</v>
      </c>
    </row>
    <row r="378" spans="1:109" x14ac:dyDescent="0.25">
      <c r="A378">
        <v>60</v>
      </c>
      <c r="B378" t="s">
        <v>149</v>
      </c>
      <c r="C378" t="s">
        <v>197</v>
      </c>
      <c r="D378" s="2">
        <v>44136</v>
      </c>
      <c r="E378">
        <v>8000</v>
      </c>
      <c r="F378" s="2">
        <v>44176</v>
      </c>
      <c r="G378" s="2">
        <v>44136</v>
      </c>
      <c r="H378" s="2">
        <v>44500</v>
      </c>
      <c r="I378">
        <v>666.67</v>
      </c>
      <c r="J378">
        <v>12</v>
      </c>
      <c r="K378">
        <v>0</v>
      </c>
      <c r="L378">
        <v>0.05</v>
      </c>
      <c r="M378" t="s">
        <v>201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0</v>
      </c>
      <c r="CB378" s="3">
        <v>0</v>
      </c>
      <c r="CC378" s="3">
        <v>0</v>
      </c>
      <c r="CD378" s="3">
        <v>0</v>
      </c>
      <c r="CE378" s="3">
        <v>0</v>
      </c>
      <c r="CF378" s="3">
        <v>0</v>
      </c>
      <c r="CG378" s="3">
        <v>0</v>
      </c>
      <c r="CH378" s="3">
        <v>0</v>
      </c>
      <c r="CI378" s="3">
        <v>0</v>
      </c>
      <c r="CJ378" s="3">
        <v>0</v>
      </c>
      <c r="CK378" s="3">
        <v>0</v>
      </c>
      <c r="CL378" s="3">
        <v>0</v>
      </c>
      <c r="CM378" s="3">
        <v>0</v>
      </c>
      <c r="CN378" s="3">
        <v>0</v>
      </c>
      <c r="CO378" s="3">
        <v>0</v>
      </c>
      <c r="CP378" s="3">
        <v>0</v>
      </c>
      <c r="CQ378" s="3">
        <v>0</v>
      </c>
      <c r="CR378" s="3">
        <v>0</v>
      </c>
      <c r="CS378" s="3">
        <v>0</v>
      </c>
      <c r="CT378" s="3">
        <v>0</v>
      </c>
      <c r="CU378" s="3">
        <v>0</v>
      </c>
      <c r="CV378" s="3">
        <v>0</v>
      </c>
      <c r="CW378" s="3">
        <v>0</v>
      </c>
      <c r="CX378" s="3">
        <v>0</v>
      </c>
      <c r="CY378" s="3">
        <v>0</v>
      </c>
      <c r="CZ378" s="3">
        <v>0</v>
      </c>
      <c r="DA378" s="3">
        <v>0</v>
      </c>
      <c r="DB378" s="3">
        <v>0</v>
      </c>
      <c r="DC378" s="3">
        <v>0</v>
      </c>
      <c r="DD378" s="3">
        <v>0</v>
      </c>
      <c r="DE378" s="3">
        <v>0</v>
      </c>
    </row>
    <row r="379" spans="1:109" x14ac:dyDescent="0.25">
      <c r="A379">
        <v>60</v>
      </c>
      <c r="B379" t="s">
        <v>149</v>
      </c>
      <c r="C379" t="s">
        <v>197</v>
      </c>
      <c r="D379" s="2">
        <v>44501</v>
      </c>
      <c r="E379">
        <v>7652.77</v>
      </c>
      <c r="F379" s="2">
        <v>44541</v>
      </c>
      <c r="G379" s="2">
        <v>44501</v>
      </c>
      <c r="H379" s="2">
        <v>44865</v>
      </c>
      <c r="I379">
        <v>637.73</v>
      </c>
      <c r="J379">
        <v>12</v>
      </c>
      <c r="K379">
        <v>1</v>
      </c>
      <c r="L379">
        <v>0.03</v>
      </c>
      <c r="M379" t="s">
        <v>201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-229.5831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3">
        <v>0</v>
      </c>
      <c r="CE379" s="3">
        <v>0</v>
      </c>
      <c r="CF379" s="3">
        <v>0</v>
      </c>
      <c r="CG379" s="3">
        <v>0</v>
      </c>
      <c r="CH379" s="3">
        <v>0</v>
      </c>
      <c r="CI379" s="3">
        <v>0</v>
      </c>
      <c r="CJ379" s="3">
        <v>0</v>
      </c>
      <c r="CK379" s="3">
        <v>0</v>
      </c>
      <c r="CL379" s="3">
        <v>0</v>
      </c>
      <c r="CM379" s="3">
        <v>0</v>
      </c>
      <c r="CN379" s="3">
        <v>0</v>
      </c>
      <c r="CO379" s="3">
        <v>0</v>
      </c>
      <c r="CP379" s="3">
        <v>0</v>
      </c>
      <c r="CQ379" s="3">
        <v>0</v>
      </c>
      <c r="CR379" s="3">
        <v>0</v>
      </c>
      <c r="CS379" s="3">
        <v>0</v>
      </c>
      <c r="CT379" s="3">
        <v>0</v>
      </c>
      <c r="CU379" s="3">
        <v>0</v>
      </c>
      <c r="CV379" s="3">
        <v>0</v>
      </c>
      <c r="CW379" s="3">
        <v>0</v>
      </c>
      <c r="CX379" s="3">
        <v>0</v>
      </c>
      <c r="CY379" s="3">
        <v>0</v>
      </c>
      <c r="CZ379" s="3">
        <v>0</v>
      </c>
      <c r="DA379" s="3">
        <v>0</v>
      </c>
      <c r="DB379" s="3">
        <v>0</v>
      </c>
      <c r="DC379" s="3">
        <v>0</v>
      </c>
      <c r="DD379" s="3">
        <v>0</v>
      </c>
      <c r="DE379" s="3">
        <v>0</v>
      </c>
    </row>
    <row r="380" spans="1:109" x14ac:dyDescent="0.25">
      <c r="A380">
        <v>60</v>
      </c>
      <c r="B380" t="s">
        <v>149</v>
      </c>
      <c r="C380" t="s">
        <v>197</v>
      </c>
      <c r="D380" s="2">
        <v>44866</v>
      </c>
      <c r="E380">
        <v>7320.6</v>
      </c>
      <c r="F380" s="2">
        <v>44906</v>
      </c>
      <c r="G380" s="2">
        <v>44866</v>
      </c>
      <c r="H380" s="2">
        <v>45230</v>
      </c>
      <c r="I380">
        <v>610.04999999999995</v>
      </c>
      <c r="J380">
        <v>12</v>
      </c>
      <c r="K380">
        <v>2</v>
      </c>
      <c r="L380">
        <v>0.03</v>
      </c>
      <c r="M380" t="s">
        <v>201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-219.61799999999999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0</v>
      </c>
      <c r="CE380" s="3">
        <v>0</v>
      </c>
      <c r="CF380" s="3">
        <v>0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0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0</v>
      </c>
      <c r="DC380" s="3">
        <v>0</v>
      </c>
      <c r="DD380" s="3">
        <v>0</v>
      </c>
      <c r="DE380" s="3">
        <v>0</v>
      </c>
    </row>
    <row r="381" spans="1:109" x14ac:dyDescent="0.25">
      <c r="A381">
        <v>60</v>
      </c>
      <c r="B381" t="s">
        <v>149</v>
      </c>
      <c r="C381" t="s">
        <v>197</v>
      </c>
      <c r="D381" s="2">
        <v>45231</v>
      </c>
      <c r="E381">
        <v>7002.86</v>
      </c>
      <c r="F381" s="2">
        <v>45271</v>
      </c>
      <c r="G381" s="2">
        <v>45231</v>
      </c>
      <c r="H381" s="2">
        <v>45596</v>
      </c>
      <c r="I381">
        <v>583.57000000000005</v>
      </c>
      <c r="J381">
        <v>12</v>
      </c>
      <c r="K381">
        <v>3</v>
      </c>
      <c r="L381">
        <v>0.03</v>
      </c>
      <c r="M381" t="s">
        <v>201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-210.08580000000001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0</v>
      </c>
      <c r="CE381" s="3">
        <v>0</v>
      </c>
      <c r="CF381" s="3">
        <v>0</v>
      </c>
      <c r="CG381" s="3">
        <v>0</v>
      </c>
      <c r="CH381" s="3">
        <v>0</v>
      </c>
      <c r="CI381" s="3">
        <v>0</v>
      </c>
      <c r="CJ381" s="3">
        <v>0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3">
        <v>0</v>
      </c>
      <c r="CR381" s="3">
        <v>0</v>
      </c>
      <c r="CS381" s="3">
        <v>0</v>
      </c>
      <c r="CT381" s="3">
        <v>0</v>
      </c>
      <c r="CU381" s="3">
        <v>0</v>
      </c>
      <c r="CV381" s="3">
        <v>0</v>
      </c>
      <c r="CW381" s="3">
        <v>0</v>
      </c>
      <c r="CX381" s="3">
        <v>0</v>
      </c>
      <c r="CY381" s="3">
        <v>0</v>
      </c>
      <c r="CZ381" s="3">
        <v>0</v>
      </c>
      <c r="DA381" s="3">
        <v>0</v>
      </c>
      <c r="DB381" s="3">
        <v>0</v>
      </c>
      <c r="DC381" s="3">
        <v>0</v>
      </c>
      <c r="DD381" s="3">
        <v>0</v>
      </c>
      <c r="DE381" s="3">
        <v>0</v>
      </c>
    </row>
    <row r="382" spans="1:109" x14ac:dyDescent="0.25">
      <c r="A382">
        <v>60</v>
      </c>
      <c r="B382" t="s">
        <v>149</v>
      </c>
      <c r="C382" t="s">
        <v>197</v>
      </c>
      <c r="D382" s="2">
        <v>45597</v>
      </c>
      <c r="E382">
        <v>6698.9</v>
      </c>
      <c r="F382" s="2">
        <v>45637</v>
      </c>
      <c r="G382" s="2">
        <v>45597</v>
      </c>
      <c r="H382" s="2">
        <v>45961</v>
      </c>
      <c r="I382">
        <v>558.24</v>
      </c>
      <c r="J382">
        <v>12</v>
      </c>
      <c r="K382">
        <v>4</v>
      </c>
      <c r="L382">
        <v>0.03</v>
      </c>
      <c r="M382" t="s">
        <v>201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3">
        <v>-200.96700000000001</v>
      </c>
      <c r="CH382" s="3">
        <v>0</v>
      </c>
      <c r="CI382" s="3">
        <v>0</v>
      </c>
      <c r="CJ382" s="3">
        <v>0</v>
      </c>
      <c r="CK382" s="3">
        <v>0</v>
      </c>
      <c r="CL382" s="3">
        <v>0</v>
      </c>
      <c r="CM382" s="3">
        <v>0</v>
      </c>
      <c r="CN382" s="3">
        <v>0</v>
      </c>
      <c r="CO382" s="3">
        <v>0</v>
      </c>
      <c r="CP382" s="3">
        <v>0</v>
      </c>
      <c r="CQ382" s="3">
        <v>0</v>
      </c>
      <c r="CR382" s="3">
        <v>0</v>
      </c>
      <c r="CS382" s="3">
        <v>0</v>
      </c>
      <c r="CT382" s="3">
        <v>0</v>
      </c>
      <c r="CU382" s="3">
        <v>0</v>
      </c>
      <c r="CV382" s="3">
        <v>0</v>
      </c>
      <c r="CW382" s="3">
        <v>0</v>
      </c>
      <c r="CX382" s="3">
        <v>0</v>
      </c>
      <c r="CY382" s="3">
        <v>0</v>
      </c>
      <c r="CZ382" s="3">
        <v>0</v>
      </c>
      <c r="DA382" s="3">
        <v>0</v>
      </c>
      <c r="DB382" s="3">
        <v>0</v>
      </c>
      <c r="DC382" s="3">
        <v>0</v>
      </c>
      <c r="DD382" s="3">
        <v>0</v>
      </c>
      <c r="DE382" s="3">
        <v>0</v>
      </c>
    </row>
    <row r="383" spans="1:109" x14ac:dyDescent="0.25">
      <c r="A383">
        <v>60</v>
      </c>
      <c r="B383" t="s">
        <v>149</v>
      </c>
      <c r="C383" t="s">
        <v>197</v>
      </c>
      <c r="D383" s="2">
        <v>45962</v>
      </c>
      <c r="E383">
        <v>6408.14</v>
      </c>
      <c r="F383" s="2">
        <v>46002</v>
      </c>
      <c r="G383" s="2">
        <v>45962</v>
      </c>
      <c r="H383" s="2">
        <v>46326</v>
      </c>
      <c r="I383">
        <v>534.01</v>
      </c>
      <c r="J383">
        <v>12</v>
      </c>
      <c r="K383">
        <v>5</v>
      </c>
      <c r="L383">
        <v>0.03</v>
      </c>
      <c r="M383" t="s">
        <v>201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-192.24420000000001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</row>
    <row r="384" spans="1:109" x14ac:dyDescent="0.25">
      <c r="A384">
        <v>60</v>
      </c>
      <c r="B384" t="s">
        <v>149</v>
      </c>
      <c r="C384" t="s">
        <v>197</v>
      </c>
      <c r="D384" s="2">
        <v>46327</v>
      </c>
      <c r="E384">
        <v>6130</v>
      </c>
      <c r="F384" s="2">
        <v>46367</v>
      </c>
      <c r="G384" s="2">
        <v>46327</v>
      </c>
      <c r="H384" s="2">
        <v>46691</v>
      </c>
      <c r="I384">
        <v>510.83</v>
      </c>
      <c r="J384">
        <v>12</v>
      </c>
      <c r="K384">
        <v>6</v>
      </c>
      <c r="L384">
        <v>0.03</v>
      </c>
      <c r="M384" t="s">
        <v>201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0</v>
      </c>
      <c r="CE384" s="3">
        <v>0</v>
      </c>
      <c r="CF384" s="3">
        <v>0</v>
      </c>
      <c r="CG384" s="3">
        <v>0</v>
      </c>
      <c r="CH384" s="3">
        <v>0</v>
      </c>
      <c r="CI384" s="3">
        <v>0</v>
      </c>
      <c r="CJ384" s="3">
        <v>0</v>
      </c>
      <c r="CK384" s="3">
        <v>0</v>
      </c>
      <c r="CL384" s="3">
        <v>0</v>
      </c>
      <c r="CM384" s="3">
        <v>0</v>
      </c>
      <c r="CN384" s="3">
        <v>0</v>
      </c>
      <c r="CO384" s="3">
        <v>0</v>
      </c>
      <c r="CP384" s="3">
        <v>0</v>
      </c>
      <c r="CQ384" s="3">
        <v>0</v>
      </c>
      <c r="CR384" s="3">
        <v>0</v>
      </c>
      <c r="CS384" s="3">
        <v>0</v>
      </c>
      <c r="CT384" s="3">
        <v>0</v>
      </c>
      <c r="CU384" s="3">
        <v>0</v>
      </c>
      <c r="CV384" s="3">
        <v>0</v>
      </c>
      <c r="CW384" s="3">
        <v>0</v>
      </c>
      <c r="CX384" s="3">
        <v>0</v>
      </c>
      <c r="CY384" s="3">
        <v>0</v>
      </c>
      <c r="CZ384" s="3">
        <v>0</v>
      </c>
      <c r="DA384" s="3">
        <v>0</v>
      </c>
      <c r="DB384" s="3">
        <v>0</v>
      </c>
      <c r="DC384" s="3">
        <v>0</v>
      </c>
      <c r="DD384" s="3">
        <v>0</v>
      </c>
      <c r="DE384" s="3">
        <v>-183.9</v>
      </c>
    </row>
    <row r="385" spans="1:109" x14ac:dyDescent="0.25">
      <c r="A385">
        <v>61</v>
      </c>
      <c r="B385" t="s">
        <v>150</v>
      </c>
      <c r="C385" t="s">
        <v>199</v>
      </c>
      <c r="D385" s="2">
        <v>44136</v>
      </c>
      <c r="E385">
        <v>65000</v>
      </c>
      <c r="F385" s="2">
        <v>44176</v>
      </c>
      <c r="G385" s="2">
        <v>44136</v>
      </c>
      <c r="H385" s="2">
        <v>44500</v>
      </c>
      <c r="I385">
        <v>5416.67</v>
      </c>
      <c r="J385">
        <v>12</v>
      </c>
      <c r="K385">
        <v>0</v>
      </c>
      <c r="L385">
        <v>0.05</v>
      </c>
      <c r="M385" t="s">
        <v>201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3">
        <v>0</v>
      </c>
      <c r="CH385" s="3">
        <v>0</v>
      </c>
      <c r="CI385" s="3">
        <v>0</v>
      </c>
      <c r="CJ385" s="3">
        <v>0</v>
      </c>
      <c r="CK385" s="3">
        <v>0</v>
      </c>
      <c r="CL385" s="3">
        <v>0</v>
      </c>
      <c r="CM385" s="3">
        <v>0</v>
      </c>
      <c r="CN385" s="3">
        <v>0</v>
      </c>
      <c r="CO385" s="3">
        <v>0</v>
      </c>
      <c r="CP385" s="3">
        <v>0</v>
      </c>
      <c r="CQ385" s="3">
        <v>0</v>
      </c>
      <c r="CR385" s="3">
        <v>0</v>
      </c>
      <c r="CS385" s="3">
        <v>0</v>
      </c>
      <c r="CT385" s="3">
        <v>0</v>
      </c>
      <c r="CU385" s="3">
        <v>0</v>
      </c>
      <c r="CV385" s="3">
        <v>0</v>
      </c>
      <c r="CW385" s="3">
        <v>0</v>
      </c>
      <c r="CX385" s="3">
        <v>0</v>
      </c>
      <c r="CY385" s="3">
        <v>0</v>
      </c>
      <c r="CZ385" s="3">
        <v>0</v>
      </c>
      <c r="DA385" s="3">
        <v>0</v>
      </c>
      <c r="DB385" s="3">
        <v>0</v>
      </c>
      <c r="DC385" s="3">
        <v>0</v>
      </c>
      <c r="DD385" s="3">
        <v>0</v>
      </c>
      <c r="DE385" s="3">
        <v>0</v>
      </c>
    </row>
    <row r="386" spans="1:109" x14ac:dyDescent="0.25">
      <c r="A386">
        <v>61</v>
      </c>
      <c r="B386" t="s">
        <v>150</v>
      </c>
      <c r="C386" t="s">
        <v>199</v>
      </c>
      <c r="D386" s="2">
        <v>44501</v>
      </c>
      <c r="E386">
        <v>58203.96</v>
      </c>
      <c r="F386" s="2">
        <v>44541</v>
      </c>
      <c r="G386" s="2">
        <v>44501</v>
      </c>
      <c r="H386" s="2">
        <v>44865</v>
      </c>
      <c r="I386">
        <v>4850.33</v>
      </c>
      <c r="J386">
        <v>12</v>
      </c>
      <c r="K386">
        <v>1</v>
      </c>
      <c r="L386">
        <v>0.03</v>
      </c>
      <c r="M386" t="s">
        <v>201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-1746.1188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0</v>
      </c>
      <c r="BY386" s="3">
        <v>0</v>
      </c>
      <c r="BZ386" s="3">
        <v>0</v>
      </c>
      <c r="CA386" s="3">
        <v>0</v>
      </c>
      <c r="CB386" s="3">
        <v>0</v>
      </c>
      <c r="CC386" s="3">
        <v>0</v>
      </c>
      <c r="CD386" s="3">
        <v>0</v>
      </c>
      <c r="CE386" s="3">
        <v>0</v>
      </c>
      <c r="CF386" s="3">
        <v>0</v>
      </c>
      <c r="CG386" s="3">
        <v>0</v>
      </c>
      <c r="CH386" s="3">
        <v>0</v>
      </c>
      <c r="CI386" s="3">
        <v>0</v>
      </c>
      <c r="CJ386" s="3">
        <v>0</v>
      </c>
      <c r="CK386" s="3">
        <v>0</v>
      </c>
      <c r="CL386" s="3">
        <v>0</v>
      </c>
      <c r="CM386" s="3">
        <v>0</v>
      </c>
      <c r="CN386" s="3">
        <v>0</v>
      </c>
      <c r="CO386" s="3">
        <v>0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0</v>
      </c>
      <c r="CV386" s="3">
        <v>0</v>
      </c>
      <c r="CW386" s="3">
        <v>0</v>
      </c>
      <c r="CX386" s="3">
        <v>0</v>
      </c>
      <c r="CY386" s="3">
        <v>0</v>
      </c>
      <c r="CZ386" s="3">
        <v>0</v>
      </c>
      <c r="DA386" s="3">
        <v>0</v>
      </c>
      <c r="DB386" s="3">
        <v>0</v>
      </c>
      <c r="DC386" s="3">
        <v>0</v>
      </c>
      <c r="DD386" s="3">
        <v>0</v>
      </c>
      <c r="DE386" s="3">
        <v>0</v>
      </c>
    </row>
    <row r="387" spans="1:109" x14ac:dyDescent="0.25">
      <c r="A387">
        <v>61</v>
      </c>
      <c r="B387" t="s">
        <v>150</v>
      </c>
      <c r="C387" t="s">
        <v>199</v>
      </c>
      <c r="D387" s="2">
        <v>44866</v>
      </c>
      <c r="E387">
        <v>52118.48</v>
      </c>
      <c r="F387" s="2">
        <v>44906</v>
      </c>
      <c r="G387" s="2">
        <v>44866</v>
      </c>
      <c r="H387" s="2">
        <v>45230</v>
      </c>
      <c r="I387">
        <v>4343.21</v>
      </c>
      <c r="J387">
        <v>12</v>
      </c>
      <c r="K387">
        <v>2</v>
      </c>
      <c r="L387">
        <v>0.03</v>
      </c>
      <c r="M387" t="s">
        <v>201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-1563.5544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0</v>
      </c>
      <c r="CB387" s="3">
        <v>0</v>
      </c>
      <c r="CC387" s="3">
        <v>0</v>
      </c>
      <c r="CD387" s="3">
        <v>0</v>
      </c>
      <c r="CE387" s="3">
        <v>0</v>
      </c>
      <c r="CF387" s="3">
        <v>0</v>
      </c>
      <c r="CG387" s="3">
        <v>0</v>
      </c>
      <c r="CH387" s="3">
        <v>0</v>
      </c>
      <c r="CI387" s="3">
        <v>0</v>
      </c>
      <c r="CJ387" s="3">
        <v>0</v>
      </c>
      <c r="CK387" s="3">
        <v>0</v>
      </c>
      <c r="CL387" s="3">
        <v>0</v>
      </c>
      <c r="CM387" s="3">
        <v>0</v>
      </c>
      <c r="CN387" s="3">
        <v>0</v>
      </c>
      <c r="CO387" s="3">
        <v>0</v>
      </c>
      <c r="CP387" s="3">
        <v>0</v>
      </c>
      <c r="CQ387" s="3">
        <v>0</v>
      </c>
      <c r="CR387" s="3">
        <v>0</v>
      </c>
      <c r="CS387" s="3">
        <v>0</v>
      </c>
      <c r="CT387" s="3">
        <v>0</v>
      </c>
      <c r="CU387" s="3">
        <v>0</v>
      </c>
      <c r="CV387" s="3">
        <v>0</v>
      </c>
      <c r="CW387" s="3">
        <v>0</v>
      </c>
      <c r="CX387" s="3">
        <v>0</v>
      </c>
      <c r="CY387" s="3">
        <v>0</v>
      </c>
      <c r="CZ387" s="3">
        <v>0</v>
      </c>
      <c r="DA387" s="3">
        <v>0</v>
      </c>
      <c r="DB387" s="3">
        <v>0</v>
      </c>
      <c r="DC387" s="3">
        <v>0</v>
      </c>
      <c r="DD387" s="3">
        <v>0</v>
      </c>
      <c r="DE387" s="3">
        <v>0</v>
      </c>
    </row>
    <row r="388" spans="1:109" x14ac:dyDescent="0.25">
      <c r="A388">
        <v>61</v>
      </c>
      <c r="B388" t="s">
        <v>150</v>
      </c>
      <c r="C388" t="s">
        <v>199</v>
      </c>
      <c r="D388" s="2">
        <v>45231</v>
      </c>
      <c r="E388">
        <v>46669.26</v>
      </c>
      <c r="F388" s="2">
        <v>45271</v>
      </c>
      <c r="G388" s="2">
        <v>45231</v>
      </c>
      <c r="H388" s="2">
        <v>45596</v>
      </c>
      <c r="I388">
        <v>3889.1</v>
      </c>
      <c r="J388">
        <v>12</v>
      </c>
      <c r="K388">
        <v>3</v>
      </c>
      <c r="L388">
        <v>0.03</v>
      </c>
      <c r="M388" t="s">
        <v>201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  <c r="BT388" s="3">
        <v>0</v>
      </c>
      <c r="BU388" s="3">
        <v>-1400.0778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0</v>
      </c>
      <c r="CB388" s="3">
        <v>0</v>
      </c>
      <c r="CC388" s="3">
        <v>0</v>
      </c>
      <c r="CD388" s="3">
        <v>0</v>
      </c>
      <c r="CE388" s="3">
        <v>0</v>
      </c>
      <c r="CF388" s="3">
        <v>0</v>
      </c>
      <c r="CG388" s="3">
        <v>0</v>
      </c>
      <c r="CH388" s="3">
        <v>0</v>
      </c>
      <c r="CI388" s="3">
        <v>0</v>
      </c>
      <c r="CJ388" s="3">
        <v>0</v>
      </c>
      <c r="CK388" s="3">
        <v>0</v>
      </c>
      <c r="CL388" s="3">
        <v>0</v>
      </c>
      <c r="CM388" s="3">
        <v>0</v>
      </c>
      <c r="CN388" s="3">
        <v>0</v>
      </c>
      <c r="CO388" s="3">
        <v>0</v>
      </c>
      <c r="CP388" s="3">
        <v>0</v>
      </c>
      <c r="CQ388" s="3">
        <v>0</v>
      </c>
      <c r="CR388" s="3">
        <v>0</v>
      </c>
      <c r="CS388" s="3">
        <v>0</v>
      </c>
      <c r="CT388" s="3">
        <v>0</v>
      </c>
      <c r="CU388" s="3">
        <v>0</v>
      </c>
      <c r="CV388" s="3">
        <v>0</v>
      </c>
      <c r="CW388" s="3">
        <v>0</v>
      </c>
      <c r="CX388" s="3">
        <v>0</v>
      </c>
      <c r="CY388" s="3">
        <v>0</v>
      </c>
      <c r="CZ388" s="3">
        <v>0</v>
      </c>
      <c r="DA388" s="3">
        <v>0</v>
      </c>
      <c r="DB388" s="3">
        <v>0</v>
      </c>
      <c r="DC388" s="3">
        <v>0</v>
      </c>
      <c r="DD388" s="3">
        <v>0</v>
      </c>
      <c r="DE388" s="3">
        <v>0</v>
      </c>
    </row>
    <row r="389" spans="1:109" x14ac:dyDescent="0.25">
      <c r="A389">
        <v>61</v>
      </c>
      <c r="B389" t="s">
        <v>150</v>
      </c>
      <c r="C389" t="s">
        <v>199</v>
      </c>
      <c r="D389" s="2">
        <v>45597</v>
      </c>
      <c r="E389">
        <v>41789.78</v>
      </c>
      <c r="F389" s="2">
        <v>45637</v>
      </c>
      <c r="G389" s="2">
        <v>45597</v>
      </c>
      <c r="H389" s="2">
        <v>45961</v>
      </c>
      <c r="I389">
        <v>3482.48</v>
      </c>
      <c r="J389">
        <v>12</v>
      </c>
      <c r="K389">
        <v>4</v>
      </c>
      <c r="L389">
        <v>0.03</v>
      </c>
      <c r="M389" t="s">
        <v>201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-1253.6934000000001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</row>
    <row r="390" spans="1:109" x14ac:dyDescent="0.25">
      <c r="A390">
        <v>61</v>
      </c>
      <c r="B390" t="s">
        <v>150</v>
      </c>
      <c r="C390" t="s">
        <v>199</v>
      </c>
      <c r="D390" s="2">
        <v>45962</v>
      </c>
      <c r="E390">
        <v>37420.47</v>
      </c>
      <c r="F390" s="2">
        <v>46002</v>
      </c>
      <c r="G390" s="2">
        <v>45962</v>
      </c>
      <c r="H390" s="2">
        <v>46326</v>
      </c>
      <c r="I390">
        <v>3118.37</v>
      </c>
      <c r="J390">
        <v>12</v>
      </c>
      <c r="K390">
        <v>5</v>
      </c>
      <c r="L390">
        <v>0.03</v>
      </c>
      <c r="M390" t="s">
        <v>201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3">
        <v>0</v>
      </c>
      <c r="CH390" s="3">
        <v>0</v>
      </c>
      <c r="CI390" s="3">
        <v>0</v>
      </c>
      <c r="CJ390" s="3">
        <v>0</v>
      </c>
      <c r="CK390" s="3">
        <v>0</v>
      </c>
      <c r="CL390" s="3">
        <v>0</v>
      </c>
      <c r="CM390" s="3">
        <v>0</v>
      </c>
      <c r="CN390" s="3">
        <v>0</v>
      </c>
      <c r="CO390" s="3">
        <v>0</v>
      </c>
      <c r="CP390" s="3">
        <v>0</v>
      </c>
      <c r="CQ390" s="3">
        <v>0</v>
      </c>
      <c r="CR390" s="3">
        <v>0</v>
      </c>
      <c r="CS390" s="3">
        <v>-1122.6141</v>
      </c>
      <c r="CT390" s="3">
        <v>0</v>
      </c>
      <c r="CU390" s="3">
        <v>0</v>
      </c>
      <c r="CV390" s="3">
        <v>0</v>
      </c>
      <c r="CW390" s="3">
        <v>0</v>
      </c>
      <c r="CX390" s="3">
        <v>0</v>
      </c>
      <c r="CY390" s="3">
        <v>0</v>
      </c>
      <c r="CZ390" s="3">
        <v>0</v>
      </c>
      <c r="DA390" s="3">
        <v>0</v>
      </c>
      <c r="DB390" s="3">
        <v>0</v>
      </c>
      <c r="DC390" s="3">
        <v>0</v>
      </c>
      <c r="DD390" s="3">
        <v>0</v>
      </c>
      <c r="DE390" s="3">
        <v>0</v>
      </c>
    </row>
    <row r="391" spans="1:109" x14ac:dyDescent="0.25">
      <c r="A391">
        <v>61</v>
      </c>
      <c r="B391" t="s">
        <v>150</v>
      </c>
      <c r="C391" t="s">
        <v>199</v>
      </c>
      <c r="D391" s="2">
        <v>46327</v>
      </c>
      <c r="E391">
        <v>33507.99</v>
      </c>
      <c r="F391" s="2">
        <v>46367</v>
      </c>
      <c r="G391" s="2">
        <v>46327</v>
      </c>
      <c r="H391" s="2">
        <v>46691</v>
      </c>
      <c r="I391">
        <v>2792.33</v>
      </c>
      <c r="J391">
        <v>12</v>
      </c>
      <c r="K391">
        <v>6</v>
      </c>
      <c r="L391">
        <v>0.03</v>
      </c>
      <c r="M391" t="s">
        <v>201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3">
        <v>0</v>
      </c>
      <c r="CH391" s="3">
        <v>0</v>
      </c>
      <c r="CI391" s="3">
        <v>0</v>
      </c>
      <c r="CJ391" s="3">
        <v>0</v>
      </c>
      <c r="CK391" s="3">
        <v>0</v>
      </c>
      <c r="CL391" s="3">
        <v>0</v>
      </c>
      <c r="CM391" s="3">
        <v>0</v>
      </c>
      <c r="CN391" s="3">
        <v>0</v>
      </c>
      <c r="CO391" s="3">
        <v>0</v>
      </c>
      <c r="CP391" s="3">
        <v>0</v>
      </c>
      <c r="CQ391" s="3">
        <v>0</v>
      </c>
      <c r="CR391" s="3">
        <v>0</v>
      </c>
      <c r="CS391" s="3">
        <v>0</v>
      </c>
      <c r="CT391" s="3">
        <v>0</v>
      </c>
      <c r="CU391" s="3">
        <v>0</v>
      </c>
      <c r="CV391" s="3">
        <v>0</v>
      </c>
      <c r="CW391" s="3">
        <v>0</v>
      </c>
      <c r="CX391" s="3">
        <v>0</v>
      </c>
      <c r="CY391" s="3">
        <v>0</v>
      </c>
      <c r="CZ391" s="3">
        <v>0</v>
      </c>
      <c r="DA391" s="3">
        <v>0</v>
      </c>
      <c r="DB391" s="3">
        <v>0</v>
      </c>
      <c r="DC391" s="3">
        <v>0</v>
      </c>
      <c r="DD391" s="3">
        <v>0</v>
      </c>
      <c r="DE391" s="3">
        <v>-1005.2397</v>
      </c>
    </row>
    <row r="392" spans="1:109" x14ac:dyDescent="0.25">
      <c r="A392">
        <v>62</v>
      </c>
      <c r="B392" t="s">
        <v>151</v>
      </c>
      <c r="C392" t="s">
        <v>196</v>
      </c>
      <c r="D392" s="2">
        <v>44136</v>
      </c>
      <c r="E392">
        <v>220000</v>
      </c>
      <c r="F392" s="2">
        <v>44176</v>
      </c>
      <c r="G392" s="2">
        <v>44136</v>
      </c>
      <c r="H392" s="2">
        <v>44500</v>
      </c>
      <c r="I392">
        <v>18333.330000000002</v>
      </c>
      <c r="J392">
        <v>12</v>
      </c>
      <c r="K392">
        <v>0</v>
      </c>
      <c r="L392">
        <v>0.05</v>
      </c>
      <c r="M392" t="s">
        <v>201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</row>
    <row r="393" spans="1:109" x14ac:dyDescent="0.25">
      <c r="A393">
        <v>62</v>
      </c>
      <c r="B393" t="s">
        <v>151</v>
      </c>
      <c r="C393" t="s">
        <v>196</v>
      </c>
      <c r="D393" s="2">
        <v>44501</v>
      </c>
      <c r="E393">
        <v>202244.25</v>
      </c>
      <c r="F393" s="2">
        <v>44541</v>
      </c>
      <c r="G393" s="2">
        <v>44501</v>
      </c>
      <c r="H393" s="2">
        <v>44865</v>
      </c>
      <c r="I393">
        <v>16853.689999999999</v>
      </c>
      <c r="J393">
        <v>12</v>
      </c>
      <c r="K393">
        <v>1</v>
      </c>
      <c r="L393">
        <v>0.03</v>
      </c>
      <c r="M393" t="s">
        <v>201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-6067.3274999999994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0</v>
      </c>
      <c r="CE393" s="3">
        <v>0</v>
      </c>
      <c r="CF393" s="3">
        <v>0</v>
      </c>
      <c r="CG393" s="3">
        <v>0</v>
      </c>
      <c r="CH393" s="3">
        <v>0</v>
      </c>
      <c r="CI393" s="3">
        <v>0</v>
      </c>
      <c r="CJ393" s="3">
        <v>0</v>
      </c>
      <c r="CK393" s="3">
        <v>0</v>
      </c>
      <c r="CL393" s="3">
        <v>0</v>
      </c>
      <c r="CM393" s="3">
        <v>0</v>
      </c>
      <c r="CN393" s="3">
        <v>0</v>
      </c>
      <c r="CO393" s="3">
        <v>0</v>
      </c>
      <c r="CP393" s="3">
        <v>0</v>
      </c>
      <c r="CQ393" s="3">
        <v>0</v>
      </c>
      <c r="CR393" s="3">
        <v>0</v>
      </c>
      <c r="CS393" s="3">
        <v>0</v>
      </c>
      <c r="CT393" s="3">
        <v>0</v>
      </c>
      <c r="CU393" s="3">
        <v>0</v>
      </c>
      <c r="CV393" s="3">
        <v>0</v>
      </c>
      <c r="CW393" s="3">
        <v>0</v>
      </c>
      <c r="CX393" s="3">
        <v>0</v>
      </c>
      <c r="CY393" s="3">
        <v>0</v>
      </c>
      <c r="CZ393" s="3">
        <v>0</v>
      </c>
      <c r="DA393" s="3">
        <v>0</v>
      </c>
      <c r="DB393" s="3">
        <v>0</v>
      </c>
      <c r="DC393" s="3">
        <v>0</v>
      </c>
      <c r="DD393" s="3">
        <v>0</v>
      </c>
      <c r="DE393" s="3">
        <v>0</v>
      </c>
    </row>
    <row r="394" spans="1:109" x14ac:dyDescent="0.25">
      <c r="A394">
        <v>62</v>
      </c>
      <c r="B394" t="s">
        <v>151</v>
      </c>
      <c r="C394" t="s">
        <v>196</v>
      </c>
      <c r="D394" s="2">
        <v>44866</v>
      </c>
      <c r="E394">
        <v>185921.53</v>
      </c>
      <c r="F394" s="2">
        <v>44906</v>
      </c>
      <c r="G394" s="2">
        <v>44866</v>
      </c>
      <c r="H394" s="2">
        <v>45230</v>
      </c>
      <c r="I394">
        <v>15493.46</v>
      </c>
      <c r="J394">
        <v>12</v>
      </c>
      <c r="K394">
        <v>2</v>
      </c>
      <c r="L394">
        <v>0.03</v>
      </c>
      <c r="M394" t="s">
        <v>201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-5577.6459000000004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0</v>
      </c>
      <c r="CE394" s="3">
        <v>0</v>
      </c>
      <c r="CF394" s="3">
        <v>0</v>
      </c>
      <c r="CG394" s="3">
        <v>0</v>
      </c>
      <c r="CH394" s="3">
        <v>0</v>
      </c>
      <c r="CI394" s="3">
        <v>0</v>
      </c>
      <c r="CJ394" s="3">
        <v>0</v>
      </c>
      <c r="CK394" s="3">
        <v>0</v>
      </c>
      <c r="CL394" s="3">
        <v>0</v>
      </c>
      <c r="CM394" s="3">
        <v>0</v>
      </c>
      <c r="CN394" s="3">
        <v>0</v>
      </c>
      <c r="CO394" s="3">
        <v>0</v>
      </c>
      <c r="CP394" s="3">
        <v>0</v>
      </c>
      <c r="CQ394" s="3">
        <v>0</v>
      </c>
      <c r="CR394" s="3">
        <v>0</v>
      </c>
      <c r="CS394" s="3">
        <v>0</v>
      </c>
      <c r="CT394" s="3">
        <v>0</v>
      </c>
      <c r="CU394" s="3">
        <v>0</v>
      </c>
      <c r="CV394" s="3">
        <v>0</v>
      </c>
      <c r="CW394" s="3">
        <v>0</v>
      </c>
      <c r="CX394" s="3">
        <v>0</v>
      </c>
      <c r="CY394" s="3">
        <v>0</v>
      </c>
      <c r="CZ394" s="3">
        <v>0</v>
      </c>
      <c r="DA394" s="3">
        <v>0</v>
      </c>
      <c r="DB394" s="3">
        <v>0</v>
      </c>
      <c r="DC394" s="3">
        <v>0</v>
      </c>
      <c r="DD394" s="3">
        <v>0</v>
      </c>
      <c r="DE394" s="3">
        <v>0</v>
      </c>
    </row>
    <row r="395" spans="1:109" x14ac:dyDescent="0.25">
      <c r="A395">
        <v>62</v>
      </c>
      <c r="B395" t="s">
        <v>151</v>
      </c>
      <c r="C395" t="s">
        <v>196</v>
      </c>
      <c r="D395" s="2">
        <v>45231</v>
      </c>
      <c r="E395">
        <v>170916.18</v>
      </c>
      <c r="F395" s="2">
        <v>45271</v>
      </c>
      <c r="G395" s="2">
        <v>45231</v>
      </c>
      <c r="H395" s="2">
        <v>45596</v>
      </c>
      <c r="I395">
        <v>14243.01</v>
      </c>
      <c r="J395">
        <v>12</v>
      </c>
      <c r="K395">
        <v>3</v>
      </c>
      <c r="L395">
        <v>0.03</v>
      </c>
      <c r="M395" t="s">
        <v>201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-5127.4853999999996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</row>
    <row r="396" spans="1:109" x14ac:dyDescent="0.25">
      <c r="A396">
        <v>62</v>
      </c>
      <c r="B396" t="s">
        <v>151</v>
      </c>
      <c r="C396" t="s">
        <v>196</v>
      </c>
      <c r="D396" s="2">
        <v>45597</v>
      </c>
      <c r="E396">
        <v>157121.88</v>
      </c>
      <c r="F396" s="2">
        <v>45637</v>
      </c>
      <c r="G396" s="2">
        <v>45597</v>
      </c>
      <c r="H396" s="2">
        <v>45961</v>
      </c>
      <c r="I396">
        <v>13093.49</v>
      </c>
      <c r="J396">
        <v>12</v>
      </c>
      <c r="K396">
        <v>4</v>
      </c>
      <c r="L396">
        <v>0.03</v>
      </c>
      <c r="M396" t="s">
        <v>201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3">
        <v>-4713.6563999999998</v>
      </c>
      <c r="CH396" s="3">
        <v>0</v>
      </c>
      <c r="CI396" s="3">
        <v>0</v>
      </c>
      <c r="CJ396" s="3">
        <v>0</v>
      </c>
      <c r="CK396" s="3">
        <v>0</v>
      </c>
      <c r="CL396" s="3">
        <v>0</v>
      </c>
      <c r="CM396" s="3">
        <v>0</v>
      </c>
      <c r="CN396" s="3">
        <v>0</v>
      </c>
      <c r="CO396" s="3">
        <v>0</v>
      </c>
      <c r="CP396" s="3">
        <v>0</v>
      </c>
      <c r="CQ396" s="3">
        <v>0</v>
      </c>
      <c r="CR396" s="3">
        <v>0</v>
      </c>
      <c r="CS396" s="3">
        <v>0</v>
      </c>
      <c r="CT396" s="3">
        <v>0</v>
      </c>
      <c r="CU396" s="3">
        <v>0</v>
      </c>
      <c r="CV396" s="3">
        <v>0</v>
      </c>
      <c r="CW396" s="3">
        <v>0</v>
      </c>
      <c r="CX396" s="3">
        <v>0</v>
      </c>
      <c r="CY396" s="3">
        <v>0</v>
      </c>
      <c r="CZ396" s="3">
        <v>0</v>
      </c>
      <c r="DA396" s="3">
        <v>0</v>
      </c>
      <c r="DB396" s="3">
        <v>0</v>
      </c>
      <c r="DC396" s="3">
        <v>0</v>
      </c>
      <c r="DD396" s="3">
        <v>0</v>
      </c>
      <c r="DE396" s="3">
        <v>0</v>
      </c>
    </row>
    <row r="397" spans="1:109" x14ac:dyDescent="0.25">
      <c r="A397">
        <v>62</v>
      </c>
      <c r="B397" t="s">
        <v>151</v>
      </c>
      <c r="C397" t="s">
        <v>196</v>
      </c>
      <c r="D397" s="2">
        <v>45962</v>
      </c>
      <c r="E397">
        <v>144440.89000000001</v>
      </c>
      <c r="F397" s="2">
        <v>46002</v>
      </c>
      <c r="G397" s="2">
        <v>45962</v>
      </c>
      <c r="H397" s="2">
        <v>46326</v>
      </c>
      <c r="I397">
        <v>12036.74</v>
      </c>
      <c r="J397">
        <v>12</v>
      </c>
      <c r="K397">
        <v>5</v>
      </c>
      <c r="L397">
        <v>0.03</v>
      </c>
      <c r="M397" t="s">
        <v>201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3">
        <v>0</v>
      </c>
      <c r="CE397" s="3">
        <v>0</v>
      </c>
      <c r="CF397" s="3">
        <v>0</v>
      </c>
      <c r="CG397" s="3">
        <v>0</v>
      </c>
      <c r="CH397" s="3">
        <v>0</v>
      </c>
      <c r="CI397" s="3">
        <v>0</v>
      </c>
      <c r="CJ397" s="3">
        <v>0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3">
        <v>0</v>
      </c>
      <c r="CR397" s="3">
        <v>0</v>
      </c>
      <c r="CS397" s="3">
        <v>-4333.2267000000002</v>
      </c>
      <c r="CT397" s="3">
        <v>0</v>
      </c>
      <c r="CU397" s="3">
        <v>0</v>
      </c>
      <c r="CV397" s="3">
        <v>0</v>
      </c>
      <c r="CW397" s="3">
        <v>0</v>
      </c>
      <c r="CX397" s="3">
        <v>0</v>
      </c>
      <c r="CY397" s="3">
        <v>0</v>
      </c>
      <c r="CZ397" s="3">
        <v>0</v>
      </c>
      <c r="DA397" s="3">
        <v>0</v>
      </c>
      <c r="DB397" s="3">
        <v>0</v>
      </c>
      <c r="DC397" s="3">
        <v>0</v>
      </c>
      <c r="DD397" s="3">
        <v>0</v>
      </c>
      <c r="DE397" s="3">
        <v>0</v>
      </c>
    </row>
    <row r="398" spans="1:109" x14ac:dyDescent="0.25">
      <c r="A398">
        <v>62</v>
      </c>
      <c r="B398" t="s">
        <v>151</v>
      </c>
      <c r="C398" t="s">
        <v>196</v>
      </c>
      <c r="D398" s="2">
        <v>46327</v>
      </c>
      <c r="E398">
        <v>132783.35999999999</v>
      </c>
      <c r="F398" s="2">
        <v>46367</v>
      </c>
      <c r="G398" s="2">
        <v>46327</v>
      </c>
      <c r="H398" s="2">
        <v>46691</v>
      </c>
      <c r="I398">
        <v>11065.28</v>
      </c>
      <c r="J398">
        <v>12</v>
      </c>
      <c r="K398">
        <v>6</v>
      </c>
      <c r="L398">
        <v>0.03</v>
      </c>
      <c r="M398" t="s">
        <v>201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-3983.5007999999989</v>
      </c>
    </row>
    <row r="399" spans="1:109" x14ac:dyDescent="0.25">
      <c r="A399">
        <v>63</v>
      </c>
      <c r="B399" t="s">
        <v>134</v>
      </c>
      <c r="C399" t="s">
        <v>197</v>
      </c>
      <c r="D399" s="2">
        <v>44136</v>
      </c>
      <c r="E399">
        <v>20000</v>
      </c>
      <c r="F399" s="2">
        <v>44176</v>
      </c>
      <c r="G399" s="2">
        <v>44136</v>
      </c>
      <c r="H399" s="2">
        <v>44500</v>
      </c>
      <c r="I399">
        <v>1666.67</v>
      </c>
      <c r="J399">
        <v>12</v>
      </c>
      <c r="K399">
        <v>0</v>
      </c>
      <c r="L399">
        <v>0.05</v>
      </c>
      <c r="M399" t="s">
        <v>201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0</v>
      </c>
      <c r="CE399" s="3">
        <v>0</v>
      </c>
      <c r="CF399" s="3">
        <v>0</v>
      </c>
      <c r="CG399" s="3">
        <v>0</v>
      </c>
      <c r="CH399" s="3">
        <v>0</v>
      </c>
      <c r="CI399" s="3">
        <v>0</v>
      </c>
      <c r="CJ399" s="3">
        <v>0</v>
      </c>
      <c r="CK399" s="3">
        <v>0</v>
      </c>
      <c r="CL399" s="3">
        <v>0</v>
      </c>
      <c r="CM399" s="3">
        <v>0</v>
      </c>
      <c r="CN399" s="3">
        <v>0</v>
      </c>
      <c r="CO399" s="3">
        <v>0</v>
      </c>
      <c r="CP399" s="3">
        <v>0</v>
      </c>
      <c r="CQ399" s="3">
        <v>0</v>
      </c>
      <c r="CR399" s="3">
        <v>0</v>
      </c>
      <c r="CS399" s="3">
        <v>0</v>
      </c>
      <c r="CT399" s="3">
        <v>0</v>
      </c>
      <c r="CU399" s="3">
        <v>0</v>
      </c>
      <c r="CV399" s="3">
        <v>0</v>
      </c>
      <c r="CW399" s="3">
        <v>0</v>
      </c>
      <c r="CX399" s="3">
        <v>0</v>
      </c>
      <c r="CY399" s="3">
        <v>0</v>
      </c>
      <c r="CZ399" s="3">
        <v>0</v>
      </c>
      <c r="DA399" s="3">
        <v>0</v>
      </c>
      <c r="DB399" s="3">
        <v>0</v>
      </c>
      <c r="DC399" s="3">
        <v>0</v>
      </c>
      <c r="DD399" s="3">
        <v>0</v>
      </c>
      <c r="DE399" s="3">
        <v>0</v>
      </c>
    </row>
    <row r="400" spans="1:109" x14ac:dyDescent="0.25">
      <c r="A400">
        <v>63</v>
      </c>
      <c r="B400" t="s">
        <v>134</v>
      </c>
      <c r="C400" t="s">
        <v>197</v>
      </c>
      <c r="D400" s="2">
        <v>44501</v>
      </c>
      <c r="E400">
        <v>19131.91</v>
      </c>
      <c r="F400" s="2">
        <v>44541</v>
      </c>
      <c r="G400" s="2">
        <v>44501</v>
      </c>
      <c r="H400" s="2">
        <v>44865</v>
      </c>
      <c r="I400">
        <v>1594.33</v>
      </c>
      <c r="J400">
        <v>12</v>
      </c>
      <c r="K400">
        <v>1</v>
      </c>
      <c r="L400">
        <v>0.03</v>
      </c>
      <c r="M400" t="s">
        <v>201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-573.95729999999992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0</v>
      </c>
      <c r="CE400" s="3">
        <v>0</v>
      </c>
      <c r="CF400" s="3">
        <v>0</v>
      </c>
      <c r="CG400" s="3">
        <v>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</row>
    <row r="401" spans="1:109" x14ac:dyDescent="0.25">
      <c r="A401">
        <v>63</v>
      </c>
      <c r="B401" t="s">
        <v>134</v>
      </c>
      <c r="C401" t="s">
        <v>197</v>
      </c>
      <c r="D401" s="2">
        <v>44866</v>
      </c>
      <c r="E401">
        <v>18301.509999999998</v>
      </c>
      <c r="F401" s="2">
        <v>44906</v>
      </c>
      <c r="G401" s="2">
        <v>44866</v>
      </c>
      <c r="H401" s="2">
        <v>45230</v>
      </c>
      <c r="I401">
        <v>1525.13</v>
      </c>
      <c r="J401">
        <v>12</v>
      </c>
      <c r="K401">
        <v>2</v>
      </c>
      <c r="L401">
        <v>0.03</v>
      </c>
      <c r="M401" t="s">
        <v>201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-549.04529999999988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</row>
    <row r="402" spans="1:109" x14ac:dyDescent="0.25">
      <c r="A402">
        <v>63</v>
      </c>
      <c r="B402" t="s">
        <v>134</v>
      </c>
      <c r="C402" t="s">
        <v>197</v>
      </c>
      <c r="D402" s="2">
        <v>45231</v>
      </c>
      <c r="E402">
        <v>17507.150000000001</v>
      </c>
      <c r="F402" s="2">
        <v>45271</v>
      </c>
      <c r="G402" s="2">
        <v>45231</v>
      </c>
      <c r="H402" s="2">
        <v>45596</v>
      </c>
      <c r="I402">
        <v>1458.93</v>
      </c>
      <c r="J402">
        <v>12</v>
      </c>
      <c r="K402">
        <v>3</v>
      </c>
      <c r="L402">
        <v>0.03</v>
      </c>
      <c r="M402" t="s">
        <v>201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-525.21450000000004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0</v>
      </c>
      <c r="CO402" s="3">
        <v>0</v>
      </c>
      <c r="CP402" s="3">
        <v>0</v>
      </c>
      <c r="CQ402" s="3">
        <v>0</v>
      </c>
      <c r="CR402" s="3">
        <v>0</v>
      </c>
      <c r="CS402" s="3">
        <v>0</v>
      </c>
      <c r="CT402" s="3">
        <v>0</v>
      </c>
      <c r="CU402" s="3">
        <v>0</v>
      </c>
      <c r="CV402" s="3">
        <v>0</v>
      </c>
      <c r="CW402" s="3">
        <v>0</v>
      </c>
      <c r="CX402" s="3">
        <v>0</v>
      </c>
      <c r="CY402" s="3">
        <v>0</v>
      </c>
      <c r="CZ402" s="3">
        <v>0</v>
      </c>
      <c r="DA402" s="3">
        <v>0</v>
      </c>
      <c r="DB402" s="3">
        <v>0</v>
      </c>
      <c r="DC402" s="3">
        <v>0</v>
      </c>
      <c r="DD402" s="3">
        <v>0</v>
      </c>
      <c r="DE402" s="3">
        <v>0</v>
      </c>
    </row>
    <row r="403" spans="1:109" x14ac:dyDescent="0.25">
      <c r="A403">
        <v>63</v>
      </c>
      <c r="B403" t="s">
        <v>134</v>
      </c>
      <c r="C403" t="s">
        <v>197</v>
      </c>
      <c r="D403" s="2">
        <v>45597</v>
      </c>
      <c r="E403">
        <v>16747.259999999998</v>
      </c>
      <c r="F403" s="2">
        <v>45637</v>
      </c>
      <c r="G403" s="2">
        <v>45597</v>
      </c>
      <c r="H403" s="2">
        <v>45961</v>
      </c>
      <c r="I403">
        <v>1395.61</v>
      </c>
      <c r="J403">
        <v>12</v>
      </c>
      <c r="K403">
        <v>4</v>
      </c>
      <c r="L403">
        <v>0.03</v>
      </c>
      <c r="M403" t="s">
        <v>201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-502.41779999999989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0</v>
      </c>
      <c r="CO403" s="3">
        <v>0</v>
      </c>
      <c r="CP403" s="3">
        <v>0</v>
      </c>
      <c r="CQ403" s="3">
        <v>0</v>
      </c>
      <c r="CR403" s="3">
        <v>0</v>
      </c>
      <c r="CS403" s="3">
        <v>0</v>
      </c>
      <c r="CT403" s="3">
        <v>0</v>
      </c>
      <c r="CU403" s="3">
        <v>0</v>
      </c>
      <c r="CV403" s="3">
        <v>0</v>
      </c>
      <c r="CW403" s="3">
        <v>0</v>
      </c>
      <c r="CX403" s="3">
        <v>0</v>
      </c>
      <c r="CY403" s="3">
        <v>0</v>
      </c>
      <c r="CZ403" s="3">
        <v>0</v>
      </c>
      <c r="DA403" s="3">
        <v>0</v>
      </c>
      <c r="DB403" s="3">
        <v>0</v>
      </c>
      <c r="DC403" s="3">
        <v>0</v>
      </c>
      <c r="DD403" s="3">
        <v>0</v>
      </c>
      <c r="DE403" s="3">
        <v>0</v>
      </c>
    </row>
    <row r="404" spans="1:109" x14ac:dyDescent="0.25">
      <c r="A404">
        <v>63</v>
      </c>
      <c r="B404" t="s">
        <v>134</v>
      </c>
      <c r="C404" t="s">
        <v>197</v>
      </c>
      <c r="D404" s="2">
        <v>45962</v>
      </c>
      <c r="E404">
        <v>16020.36</v>
      </c>
      <c r="F404" s="2">
        <v>46002</v>
      </c>
      <c r="G404" s="2">
        <v>45962</v>
      </c>
      <c r="H404" s="2">
        <v>46326</v>
      </c>
      <c r="I404">
        <v>1335.03</v>
      </c>
      <c r="J404">
        <v>12</v>
      </c>
      <c r="K404">
        <v>5</v>
      </c>
      <c r="L404">
        <v>0.03</v>
      </c>
      <c r="M404" t="s">
        <v>201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0</v>
      </c>
      <c r="CB404" s="3">
        <v>0</v>
      </c>
      <c r="CC404" s="3">
        <v>0</v>
      </c>
      <c r="CD404" s="3">
        <v>0</v>
      </c>
      <c r="CE404" s="3">
        <v>0</v>
      </c>
      <c r="CF404" s="3">
        <v>0</v>
      </c>
      <c r="CG404" s="3">
        <v>0</v>
      </c>
      <c r="CH404" s="3">
        <v>0</v>
      </c>
      <c r="CI404" s="3">
        <v>0</v>
      </c>
      <c r="CJ404" s="3">
        <v>0</v>
      </c>
      <c r="CK404" s="3">
        <v>0</v>
      </c>
      <c r="CL404" s="3">
        <v>0</v>
      </c>
      <c r="CM404" s="3">
        <v>0</v>
      </c>
      <c r="CN404" s="3">
        <v>0</v>
      </c>
      <c r="CO404" s="3">
        <v>0</v>
      </c>
      <c r="CP404" s="3">
        <v>0</v>
      </c>
      <c r="CQ404" s="3">
        <v>0</v>
      </c>
      <c r="CR404" s="3">
        <v>0</v>
      </c>
      <c r="CS404" s="3">
        <v>-480.61079999999998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0</v>
      </c>
      <c r="DC404" s="3">
        <v>0</v>
      </c>
      <c r="DD404" s="3">
        <v>0</v>
      </c>
      <c r="DE404" s="3">
        <v>0</v>
      </c>
    </row>
    <row r="405" spans="1:109" x14ac:dyDescent="0.25">
      <c r="A405">
        <v>63</v>
      </c>
      <c r="B405" t="s">
        <v>134</v>
      </c>
      <c r="C405" t="s">
        <v>197</v>
      </c>
      <c r="D405" s="2">
        <v>46327</v>
      </c>
      <c r="E405">
        <v>15325.01</v>
      </c>
      <c r="F405" s="2">
        <v>46367</v>
      </c>
      <c r="G405" s="2">
        <v>46327</v>
      </c>
      <c r="H405" s="2">
        <v>46691</v>
      </c>
      <c r="I405">
        <v>1277.08</v>
      </c>
      <c r="J405">
        <v>12</v>
      </c>
      <c r="K405">
        <v>6</v>
      </c>
      <c r="L405">
        <v>0.03</v>
      </c>
      <c r="M405" t="s">
        <v>201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0</v>
      </c>
      <c r="CB405" s="3">
        <v>0</v>
      </c>
      <c r="CC405" s="3">
        <v>0</v>
      </c>
      <c r="CD405" s="3">
        <v>0</v>
      </c>
      <c r="CE405" s="3">
        <v>0</v>
      </c>
      <c r="CF405" s="3">
        <v>0</v>
      </c>
      <c r="CG405" s="3">
        <v>0</v>
      </c>
      <c r="CH405" s="3">
        <v>0</v>
      </c>
      <c r="CI405" s="3">
        <v>0</v>
      </c>
      <c r="CJ405" s="3">
        <v>0</v>
      </c>
      <c r="CK405" s="3">
        <v>0</v>
      </c>
      <c r="CL405" s="3">
        <v>0</v>
      </c>
      <c r="CM405" s="3">
        <v>0</v>
      </c>
      <c r="CN405" s="3">
        <v>0</v>
      </c>
      <c r="CO405" s="3">
        <v>0</v>
      </c>
      <c r="CP405" s="3">
        <v>0</v>
      </c>
      <c r="CQ405" s="3">
        <v>0</v>
      </c>
      <c r="CR405" s="3">
        <v>0</v>
      </c>
      <c r="CS405" s="3">
        <v>0</v>
      </c>
      <c r="CT405" s="3">
        <v>0</v>
      </c>
      <c r="CU405" s="3">
        <v>0</v>
      </c>
      <c r="CV405" s="3">
        <v>0</v>
      </c>
      <c r="CW405" s="3">
        <v>0</v>
      </c>
      <c r="CX405" s="3">
        <v>0</v>
      </c>
      <c r="CY405" s="3">
        <v>0</v>
      </c>
      <c r="CZ405" s="3">
        <v>0</v>
      </c>
      <c r="DA405" s="3">
        <v>0</v>
      </c>
      <c r="DB405" s="3">
        <v>0</v>
      </c>
      <c r="DC405" s="3">
        <v>0</v>
      </c>
      <c r="DD405" s="3">
        <v>0</v>
      </c>
      <c r="DE405" s="3">
        <v>-459.75029999999998</v>
      </c>
    </row>
    <row r="406" spans="1:109" x14ac:dyDescent="0.25">
      <c r="A406">
        <v>65</v>
      </c>
      <c r="B406" t="s">
        <v>152</v>
      </c>
      <c r="C406" t="s">
        <v>196</v>
      </c>
      <c r="D406" s="2">
        <v>44136</v>
      </c>
      <c r="E406">
        <v>50000</v>
      </c>
      <c r="F406" s="2">
        <v>44176</v>
      </c>
      <c r="G406" s="2">
        <v>44136</v>
      </c>
      <c r="H406" s="2">
        <v>44500</v>
      </c>
      <c r="I406">
        <v>4166.67</v>
      </c>
      <c r="J406">
        <v>12</v>
      </c>
      <c r="K406">
        <v>0</v>
      </c>
      <c r="L406">
        <v>0.05</v>
      </c>
      <c r="M406" t="s">
        <v>201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0</v>
      </c>
      <c r="CB406" s="3">
        <v>0</v>
      </c>
      <c r="CC406" s="3">
        <v>0</v>
      </c>
      <c r="CD406" s="3">
        <v>0</v>
      </c>
      <c r="CE406" s="3">
        <v>0</v>
      </c>
      <c r="CF406" s="3">
        <v>0</v>
      </c>
      <c r="CG406" s="3">
        <v>0</v>
      </c>
      <c r="CH406" s="3">
        <v>0</v>
      </c>
      <c r="CI406" s="3">
        <v>0</v>
      </c>
      <c r="CJ406" s="3">
        <v>0</v>
      </c>
      <c r="CK406" s="3">
        <v>0</v>
      </c>
      <c r="CL406" s="3">
        <v>0</v>
      </c>
      <c r="CM406" s="3">
        <v>0</v>
      </c>
      <c r="CN406" s="3">
        <v>0</v>
      </c>
      <c r="CO406" s="3">
        <v>0</v>
      </c>
      <c r="CP406" s="3">
        <v>0</v>
      </c>
      <c r="CQ406" s="3">
        <v>0</v>
      </c>
      <c r="CR406" s="3">
        <v>0</v>
      </c>
      <c r="CS406" s="3">
        <v>0</v>
      </c>
      <c r="CT406" s="3">
        <v>0</v>
      </c>
      <c r="CU406" s="3">
        <v>0</v>
      </c>
      <c r="CV406" s="3">
        <v>0</v>
      </c>
      <c r="CW406" s="3">
        <v>0</v>
      </c>
      <c r="CX406" s="3">
        <v>0</v>
      </c>
      <c r="CY406" s="3">
        <v>0</v>
      </c>
      <c r="CZ406" s="3">
        <v>0</v>
      </c>
      <c r="DA406" s="3">
        <v>0</v>
      </c>
      <c r="DB406" s="3">
        <v>0</v>
      </c>
      <c r="DC406" s="3">
        <v>0</v>
      </c>
      <c r="DD406" s="3">
        <v>0</v>
      </c>
      <c r="DE406" s="3">
        <v>0</v>
      </c>
    </row>
    <row r="407" spans="1:109" x14ac:dyDescent="0.25">
      <c r="A407">
        <v>65</v>
      </c>
      <c r="B407" t="s">
        <v>152</v>
      </c>
      <c r="C407" t="s">
        <v>196</v>
      </c>
      <c r="D407" s="2">
        <v>44501</v>
      </c>
      <c r="E407">
        <v>45964.6</v>
      </c>
      <c r="F407" s="2">
        <v>44541</v>
      </c>
      <c r="G407" s="2">
        <v>44501</v>
      </c>
      <c r="H407" s="2">
        <v>44865</v>
      </c>
      <c r="I407">
        <v>3830.38</v>
      </c>
      <c r="J407">
        <v>12</v>
      </c>
      <c r="K407">
        <v>1</v>
      </c>
      <c r="L407">
        <v>0.03</v>
      </c>
      <c r="M407" t="s">
        <v>201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-1378.9380000000001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</row>
    <row r="408" spans="1:109" x14ac:dyDescent="0.25">
      <c r="A408">
        <v>65</v>
      </c>
      <c r="B408" t="s">
        <v>152</v>
      </c>
      <c r="C408" t="s">
        <v>196</v>
      </c>
      <c r="D408" s="2">
        <v>44866</v>
      </c>
      <c r="E408">
        <v>42254.89</v>
      </c>
      <c r="F408" s="2">
        <v>44906</v>
      </c>
      <c r="G408" s="2">
        <v>44866</v>
      </c>
      <c r="H408" s="2">
        <v>45230</v>
      </c>
      <c r="I408">
        <v>3521.24</v>
      </c>
      <c r="J408">
        <v>12</v>
      </c>
      <c r="K408">
        <v>2</v>
      </c>
      <c r="L408">
        <v>0.03</v>
      </c>
      <c r="M408" t="s">
        <v>201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-1267.6467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0</v>
      </c>
      <c r="CE408" s="3">
        <v>0</v>
      </c>
      <c r="CF408" s="3">
        <v>0</v>
      </c>
      <c r="CG408" s="3">
        <v>0</v>
      </c>
      <c r="CH408" s="3">
        <v>0</v>
      </c>
      <c r="CI408" s="3">
        <v>0</v>
      </c>
      <c r="CJ408" s="3">
        <v>0</v>
      </c>
      <c r="CK408" s="3">
        <v>0</v>
      </c>
      <c r="CL408" s="3">
        <v>0</v>
      </c>
      <c r="CM408" s="3">
        <v>0</v>
      </c>
      <c r="CN408" s="3">
        <v>0</v>
      </c>
      <c r="CO408" s="3">
        <v>0</v>
      </c>
      <c r="CP408" s="3">
        <v>0</v>
      </c>
      <c r="CQ408" s="3">
        <v>0</v>
      </c>
      <c r="CR408" s="3">
        <v>0</v>
      </c>
      <c r="CS408" s="3">
        <v>0</v>
      </c>
      <c r="CT408" s="3">
        <v>0</v>
      </c>
      <c r="CU408" s="3">
        <v>0</v>
      </c>
      <c r="CV408" s="3">
        <v>0</v>
      </c>
      <c r="CW408" s="3">
        <v>0</v>
      </c>
      <c r="CX408" s="3">
        <v>0</v>
      </c>
      <c r="CY408" s="3">
        <v>0</v>
      </c>
      <c r="CZ408" s="3">
        <v>0</v>
      </c>
      <c r="DA408" s="3">
        <v>0</v>
      </c>
      <c r="DB408" s="3">
        <v>0</v>
      </c>
      <c r="DC408" s="3">
        <v>0</v>
      </c>
      <c r="DD408" s="3">
        <v>0</v>
      </c>
      <c r="DE408" s="3">
        <v>0</v>
      </c>
    </row>
    <row r="409" spans="1:109" x14ac:dyDescent="0.25">
      <c r="A409">
        <v>65</v>
      </c>
      <c r="B409" t="s">
        <v>152</v>
      </c>
      <c r="C409" t="s">
        <v>196</v>
      </c>
      <c r="D409" s="2">
        <v>45231</v>
      </c>
      <c r="E409">
        <v>38844.589999999997</v>
      </c>
      <c r="F409" s="2">
        <v>45271</v>
      </c>
      <c r="G409" s="2">
        <v>45231</v>
      </c>
      <c r="H409" s="2">
        <v>45596</v>
      </c>
      <c r="I409">
        <v>3237.05</v>
      </c>
      <c r="J409">
        <v>12</v>
      </c>
      <c r="K409">
        <v>3</v>
      </c>
      <c r="L409">
        <v>0.03</v>
      </c>
      <c r="M409" t="s">
        <v>201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-1165.3377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0</v>
      </c>
      <c r="CB409" s="3">
        <v>0</v>
      </c>
      <c r="CC409" s="3">
        <v>0</v>
      </c>
      <c r="CD409" s="3">
        <v>0</v>
      </c>
      <c r="CE409" s="3">
        <v>0</v>
      </c>
      <c r="CF409" s="3">
        <v>0</v>
      </c>
      <c r="CG409" s="3">
        <v>0</v>
      </c>
      <c r="CH409" s="3">
        <v>0</v>
      </c>
      <c r="CI409" s="3">
        <v>0</v>
      </c>
      <c r="CJ409" s="3">
        <v>0</v>
      </c>
      <c r="CK409" s="3">
        <v>0</v>
      </c>
      <c r="CL409" s="3">
        <v>0</v>
      </c>
      <c r="CM409" s="3">
        <v>0</v>
      </c>
      <c r="CN409" s="3">
        <v>0</v>
      </c>
      <c r="CO409" s="3">
        <v>0</v>
      </c>
      <c r="CP409" s="3">
        <v>0</v>
      </c>
      <c r="CQ409" s="3">
        <v>0</v>
      </c>
      <c r="CR409" s="3">
        <v>0</v>
      </c>
      <c r="CS409" s="3">
        <v>0</v>
      </c>
      <c r="CT409" s="3">
        <v>0</v>
      </c>
      <c r="CU409" s="3">
        <v>0</v>
      </c>
      <c r="CV409" s="3">
        <v>0</v>
      </c>
      <c r="CW409" s="3">
        <v>0</v>
      </c>
      <c r="CX409" s="3">
        <v>0</v>
      </c>
      <c r="CY409" s="3">
        <v>0</v>
      </c>
      <c r="CZ409" s="3">
        <v>0</v>
      </c>
      <c r="DA409" s="3">
        <v>0</v>
      </c>
      <c r="DB409" s="3">
        <v>0</v>
      </c>
      <c r="DC409" s="3">
        <v>0</v>
      </c>
      <c r="DD409" s="3">
        <v>0</v>
      </c>
      <c r="DE409" s="3">
        <v>0</v>
      </c>
    </row>
    <row r="410" spans="1:109" x14ac:dyDescent="0.25">
      <c r="A410">
        <v>65</v>
      </c>
      <c r="B410" t="s">
        <v>152</v>
      </c>
      <c r="C410" t="s">
        <v>196</v>
      </c>
      <c r="D410" s="2">
        <v>45597</v>
      </c>
      <c r="E410">
        <v>35709.519999999997</v>
      </c>
      <c r="F410" s="2">
        <v>45637</v>
      </c>
      <c r="G410" s="2">
        <v>45597</v>
      </c>
      <c r="H410" s="2">
        <v>45961</v>
      </c>
      <c r="I410">
        <v>2975.79</v>
      </c>
      <c r="J410">
        <v>12</v>
      </c>
      <c r="K410">
        <v>4</v>
      </c>
      <c r="L410">
        <v>0.03</v>
      </c>
      <c r="M410" t="s">
        <v>201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-1071.2855999999999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</row>
    <row r="411" spans="1:109" x14ac:dyDescent="0.25">
      <c r="A411">
        <v>65</v>
      </c>
      <c r="B411" t="s">
        <v>152</v>
      </c>
      <c r="C411" t="s">
        <v>196</v>
      </c>
      <c r="D411" s="2">
        <v>45962</v>
      </c>
      <c r="E411">
        <v>32827.480000000003</v>
      </c>
      <c r="F411" s="2">
        <v>46002</v>
      </c>
      <c r="G411" s="2">
        <v>45962</v>
      </c>
      <c r="H411" s="2">
        <v>46326</v>
      </c>
      <c r="I411">
        <v>2735.62</v>
      </c>
      <c r="J411">
        <v>12</v>
      </c>
      <c r="K411">
        <v>5</v>
      </c>
      <c r="L411">
        <v>0.03</v>
      </c>
      <c r="M411" t="s">
        <v>201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3">
        <v>0</v>
      </c>
      <c r="CH411" s="3">
        <v>0</v>
      </c>
      <c r="CI411" s="3">
        <v>0</v>
      </c>
      <c r="CJ411" s="3">
        <v>0</v>
      </c>
      <c r="CK411" s="3">
        <v>0</v>
      </c>
      <c r="CL411" s="3">
        <v>0</v>
      </c>
      <c r="CM411" s="3">
        <v>0</v>
      </c>
      <c r="CN411" s="3">
        <v>0</v>
      </c>
      <c r="CO411" s="3">
        <v>0</v>
      </c>
      <c r="CP411" s="3">
        <v>0</v>
      </c>
      <c r="CQ411" s="3">
        <v>0</v>
      </c>
      <c r="CR411" s="3">
        <v>0</v>
      </c>
      <c r="CS411" s="3">
        <v>-984.82440000000008</v>
      </c>
      <c r="CT411" s="3">
        <v>0</v>
      </c>
      <c r="CU411" s="3">
        <v>0</v>
      </c>
      <c r="CV411" s="3">
        <v>0</v>
      </c>
      <c r="CW411" s="3">
        <v>0</v>
      </c>
      <c r="CX411" s="3">
        <v>0</v>
      </c>
      <c r="CY411" s="3">
        <v>0</v>
      </c>
      <c r="CZ411" s="3">
        <v>0</v>
      </c>
      <c r="DA411" s="3">
        <v>0</v>
      </c>
      <c r="DB411" s="3">
        <v>0</v>
      </c>
      <c r="DC411" s="3">
        <v>0</v>
      </c>
      <c r="DD411" s="3">
        <v>0</v>
      </c>
      <c r="DE411" s="3">
        <v>0</v>
      </c>
    </row>
    <row r="412" spans="1:109" x14ac:dyDescent="0.25">
      <c r="A412">
        <v>65</v>
      </c>
      <c r="B412" t="s">
        <v>152</v>
      </c>
      <c r="C412" t="s">
        <v>196</v>
      </c>
      <c r="D412" s="2">
        <v>46327</v>
      </c>
      <c r="E412">
        <v>30178.04</v>
      </c>
      <c r="F412" s="2">
        <v>46367</v>
      </c>
      <c r="G412" s="2">
        <v>46327</v>
      </c>
      <c r="H412" s="2">
        <v>46691</v>
      </c>
      <c r="I412">
        <v>2514.84</v>
      </c>
      <c r="J412">
        <v>12</v>
      </c>
      <c r="K412">
        <v>6</v>
      </c>
      <c r="L412">
        <v>0.03</v>
      </c>
      <c r="M412" t="s">
        <v>201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3">
        <v>0</v>
      </c>
      <c r="CH412" s="3">
        <v>0</v>
      </c>
      <c r="CI412" s="3">
        <v>0</v>
      </c>
      <c r="CJ412" s="3">
        <v>0</v>
      </c>
      <c r="CK412" s="3">
        <v>0</v>
      </c>
      <c r="CL412" s="3">
        <v>0</v>
      </c>
      <c r="CM412" s="3">
        <v>0</v>
      </c>
      <c r="CN412" s="3">
        <v>0</v>
      </c>
      <c r="CO412" s="3">
        <v>0</v>
      </c>
      <c r="CP412" s="3">
        <v>0</v>
      </c>
      <c r="CQ412" s="3">
        <v>0</v>
      </c>
      <c r="CR412" s="3">
        <v>0</v>
      </c>
      <c r="CS412" s="3">
        <v>0</v>
      </c>
      <c r="CT412" s="3">
        <v>0</v>
      </c>
      <c r="CU412" s="3">
        <v>0</v>
      </c>
      <c r="CV412" s="3">
        <v>0</v>
      </c>
      <c r="CW412" s="3">
        <v>0</v>
      </c>
      <c r="CX412" s="3">
        <v>0</v>
      </c>
      <c r="CY412" s="3">
        <v>0</v>
      </c>
      <c r="CZ412" s="3">
        <v>0</v>
      </c>
      <c r="DA412" s="3">
        <v>0</v>
      </c>
      <c r="DB412" s="3">
        <v>0</v>
      </c>
      <c r="DC412" s="3">
        <v>0</v>
      </c>
      <c r="DD412" s="3">
        <v>0</v>
      </c>
      <c r="DE412" s="3">
        <v>-905.34119999999996</v>
      </c>
    </row>
    <row r="413" spans="1:109" x14ac:dyDescent="0.25">
      <c r="A413">
        <v>66</v>
      </c>
      <c r="B413" t="s">
        <v>109</v>
      </c>
      <c r="C413" t="s">
        <v>196</v>
      </c>
      <c r="D413" s="2">
        <v>44166</v>
      </c>
      <c r="E413">
        <v>120000</v>
      </c>
      <c r="F413" s="2">
        <v>44206</v>
      </c>
      <c r="G413" s="2">
        <v>44166</v>
      </c>
      <c r="H413" s="2">
        <v>44530</v>
      </c>
      <c r="I413">
        <v>10000</v>
      </c>
      <c r="J413">
        <v>12</v>
      </c>
      <c r="K413">
        <v>0</v>
      </c>
      <c r="L413">
        <v>0.05</v>
      </c>
      <c r="M413" t="s">
        <v>201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</row>
    <row r="414" spans="1:109" x14ac:dyDescent="0.25">
      <c r="A414">
        <v>66</v>
      </c>
      <c r="B414" t="s">
        <v>109</v>
      </c>
      <c r="C414" t="s">
        <v>196</v>
      </c>
      <c r="D414" s="2">
        <v>44531</v>
      </c>
      <c r="E414">
        <v>110315.04</v>
      </c>
      <c r="F414" s="2">
        <v>44571</v>
      </c>
      <c r="G414" s="2">
        <v>44531</v>
      </c>
      <c r="H414" s="2">
        <v>44895</v>
      </c>
      <c r="I414">
        <v>9192.92</v>
      </c>
      <c r="J414">
        <v>12</v>
      </c>
      <c r="K414">
        <v>1</v>
      </c>
      <c r="L414">
        <v>0.03</v>
      </c>
      <c r="M414" t="s">
        <v>201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-3309.4512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0</v>
      </c>
      <c r="CE414" s="3">
        <v>0</v>
      </c>
      <c r="CF414" s="3">
        <v>0</v>
      </c>
      <c r="CG414" s="3">
        <v>0</v>
      </c>
      <c r="CH414" s="3">
        <v>0</v>
      </c>
      <c r="CI414" s="3">
        <v>0</v>
      </c>
      <c r="CJ414" s="3">
        <v>0</v>
      </c>
      <c r="CK414" s="3">
        <v>0</v>
      </c>
      <c r="CL414" s="3">
        <v>0</v>
      </c>
      <c r="CM414" s="3">
        <v>0</v>
      </c>
      <c r="CN414" s="3">
        <v>0</v>
      </c>
      <c r="CO414" s="3">
        <v>0</v>
      </c>
      <c r="CP414" s="3">
        <v>0</v>
      </c>
      <c r="CQ414" s="3">
        <v>0</v>
      </c>
      <c r="CR414" s="3">
        <v>0</v>
      </c>
      <c r="CS414" s="3">
        <v>0</v>
      </c>
      <c r="CT414" s="3">
        <v>0</v>
      </c>
      <c r="CU414" s="3">
        <v>0</v>
      </c>
      <c r="CV414" s="3">
        <v>0</v>
      </c>
      <c r="CW414" s="3">
        <v>0</v>
      </c>
      <c r="CX414" s="3">
        <v>0</v>
      </c>
      <c r="CY414" s="3">
        <v>0</v>
      </c>
      <c r="CZ414" s="3">
        <v>0</v>
      </c>
      <c r="DA414" s="3">
        <v>0</v>
      </c>
      <c r="DB414" s="3">
        <v>0</v>
      </c>
      <c r="DC414" s="3">
        <v>0</v>
      </c>
      <c r="DD414" s="3">
        <v>0</v>
      </c>
      <c r="DE414" s="3">
        <v>0</v>
      </c>
    </row>
    <row r="415" spans="1:109" x14ac:dyDescent="0.25">
      <c r="A415">
        <v>66</v>
      </c>
      <c r="B415" t="s">
        <v>109</v>
      </c>
      <c r="C415" t="s">
        <v>196</v>
      </c>
      <c r="D415" s="2">
        <v>44896</v>
      </c>
      <c r="E415">
        <v>101411.74</v>
      </c>
      <c r="F415" s="2">
        <v>44936</v>
      </c>
      <c r="G415" s="2">
        <v>44896</v>
      </c>
      <c r="H415" s="2">
        <v>45260</v>
      </c>
      <c r="I415">
        <v>8450.98</v>
      </c>
      <c r="J415">
        <v>12</v>
      </c>
      <c r="K415">
        <v>2</v>
      </c>
      <c r="L415">
        <v>0.03</v>
      </c>
      <c r="M415" t="s">
        <v>201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-3042.3521999999998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0</v>
      </c>
      <c r="CE415" s="3">
        <v>0</v>
      </c>
      <c r="CF415" s="3">
        <v>0</v>
      </c>
      <c r="CG415" s="3">
        <v>0</v>
      </c>
      <c r="CH415" s="3">
        <v>0</v>
      </c>
      <c r="CI415" s="3">
        <v>0</v>
      </c>
      <c r="CJ415" s="3">
        <v>0</v>
      </c>
      <c r="CK415" s="3">
        <v>0</v>
      </c>
      <c r="CL415" s="3">
        <v>0</v>
      </c>
      <c r="CM415" s="3">
        <v>0</v>
      </c>
      <c r="CN415" s="3">
        <v>0</v>
      </c>
      <c r="CO415" s="3">
        <v>0</v>
      </c>
      <c r="CP415" s="3">
        <v>0</v>
      </c>
      <c r="CQ415" s="3">
        <v>0</v>
      </c>
      <c r="CR415" s="3">
        <v>0</v>
      </c>
      <c r="CS415" s="3">
        <v>0</v>
      </c>
      <c r="CT415" s="3">
        <v>0</v>
      </c>
      <c r="CU415" s="3">
        <v>0</v>
      </c>
      <c r="CV415" s="3">
        <v>0</v>
      </c>
      <c r="CW415" s="3">
        <v>0</v>
      </c>
      <c r="CX415" s="3">
        <v>0</v>
      </c>
      <c r="CY415" s="3">
        <v>0</v>
      </c>
      <c r="CZ415" s="3">
        <v>0</v>
      </c>
      <c r="DA415" s="3">
        <v>0</v>
      </c>
      <c r="DB415" s="3">
        <v>0</v>
      </c>
      <c r="DC415" s="3">
        <v>0</v>
      </c>
      <c r="DD415" s="3">
        <v>0</v>
      </c>
      <c r="DE415" s="3">
        <v>0</v>
      </c>
    </row>
    <row r="416" spans="1:109" x14ac:dyDescent="0.25">
      <c r="A416">
        <v>66</v>
      </c>
      <c r="B416" t="s">
        <v>109</v>
      </c>
      <c r="C416" t="s">
        <v>196</v>
      </c>
      <c r="D416" s="2">
        <v>45261</v>
      </c>
      <c r="E416">
        <v>93227.01</v>
      </c>
      <c r="F416" s="2">
        <v>45301</v>
      </c>
      <c r="G416" s="2">
        <v>45261</v>
      </c>
      <c r="H416" s="2">
        <v>45626</v>
      </c>
      <c r="I416">
        <v>7768.92</v>
      </c>
      <c r="J416">
        <v>12</v>
      </c>
      <c r="K416">
        <v>3</v>
      </c>
      <c r="L416">
        <v>0.03</v>
      </c>
      <c r="M416" t="s">
        <v>201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-2796.8103000000001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</row>
    <row r="417" spans="1:109" x14ac:dyDescent="0.25">
      <c r="A417">
        <v>66</v>
      </c>
      <c r="B417" t="s">
        <v>109</v>
      </c>
      <c r="C417" t="s">
        <v>196</v>
      </c>
      <c r="D417" s="2">
        <v>45627</v>
      </c>
      <c r="E417">
        <v>85702.84</v>
      </c>
      <c r="F417" s="2">
        <v>45667</v>
      </c>
      <c r="G417" s="2">
        <v>45627</v>
      </c>
      <c r="H417" s="2">
        <v>45991</v>
      </c>
      <c r="I417">
        <v>7141.9</v>
      </c>
      <c r="J417">
        <v>12</v>
      </c>
      <c r="K417">
        <v>4</v>
      </c>
      <c r="L417">
        <v>0.03</v>
      </c>
      <c r="M417" t="s">
        <v>201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0</v>
      </c>
      <c r="CE417" s="3">
        <v>0</v>
      </c>
      <c r="CF417" s="3">
        <v>0</v>
      </c>
      <c r="CG417" s="3">
        <v>0</v>
      </c>
      <c r="CH417" s="3">
        <v>-2571.0852</v>
      </c>
      <c r="CI417" s="3">
        <v>0</v>
      </c>
      <c r="CJ417" s="3">
        <v>0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3">
        <v>0</v>
      </c>
      <c r="CR417" s="3">
        <v>0</v>
      </c>
      <c r="CS417" s="3">
        <v>0</v>
      </c>
      <c r="CT417" s="3">
        <v>0</v>
      </c>
      <c r="CU417" s="3">
        <v>0</v>
      </c>
      <c r="CV417" s="3">
        <v>0</v>
      </c>
      <c r="CW417" s="3">
        <v>0</v>
      </c>
      <c r="CX417" s="3">
        <v>0</v>
      </c>
      <c r="CY417" s="3">
        <v>0</v>
      </c>
      <c r="CZ417" s="3">
        <v>0</v>
      </c>
      <c r="DA417" s="3">
        <v>0</v>
      </c>
      <c r="DB417" s="3">
        <v>0</v>
      </c>
      <c r="DC417" s="3">
        <v>0</v>
      </c>
      <c r="DD417" s="3">
        <v>0</v>
      </c>
      <c r="DE417" s="3">
        <v>0</v>
      </c>
    </row>
    <row r="418" spans="1:109" x14ac:dyDescent="0.25">
      <c r="A418">
        <v>66</v>
      </c>
      <c r="B418" t="s">
        <v>109</v>
      </c>
      <c r="C418" t="s">
        <v>196</v>
      </c>
      <c r="D418" s="2">
        <v>45992</v>
      </c>
      <c r="E418">
        <v>78785.94</v>
      </c>
      <c r="F418" s="2">
        <v>46032</v>
      </c>
      <c r="G418" s="2">
        <v>45992</v>
      </c>
      <c r="H418" s="2">
        <v>46356</v>
      </c>
      <c r="I418">
        <v>6565.5</v>
      </c>
      <c r="J418">
        <v>12</v>
      </c>
      <c r="K418">
        <v>5</v>
      </c>
      <c r="L418">
        <v>0.03</v>
      </c>
      <c r="M418" t="s">
        <v>201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0</v>
      </c>
      <c r="CE418" s="3">
        <v>0</v>
      </c>
      <c r="CF418" s="3">
        <v>0</v>
      </c>
      <c r="CG418" s="3">
        <v>0</v>
      </c>
      <c r="CH418" s="3">
        <v>0</v>
      </c>
      <c r="CI418" s="3">
        <v>0</v>
      </c>
      <c r="CJ418" s="3">
        <v>0</v>
      </c>
      <c r="CK418" s="3">
        <v>0</v>
      </c>
      <c r="CL418" s="3">
        <v>0</v>
      </c>
      <c r="CM418" s="3">
        <v>0</v>
      </c>
      <c r="CN418" s="3">
        <v>0</v>
      </c>
      <c r="CO418" s="3">
        <v>0</v>
      </c>
      <c r="CP418" s="3">
        <v>0</v>
      </c>
      <c r="CQ418" s="3">
        <v>0</v>
      </c>
      <c r="CR418" s="3">
        <v>0</v>
      </c>
      <c r="CS418" s="3">
        <v>0</v>
      </c>
      <c r="CT418" s="3">
        <v>-2363.5781999999999</v>
      </c>
      <c r="CU418" s="3">
        <v>0</v>
      </c>
      <c r="CV418" s="3">
        <v>0</v>
      </c>
      <c r="CW418" s="3">
        <v>0</v>
      </c>
      <c r="CX418" s="3">
        <v>0</v>
      </c>
      <c r="CY418" s="3">
        <v>0</v>
      </c>
      <c r="CZ418" s="3">
        <v>0</v>
      </c>
      <c r="DA418" s="3">
        <v>0</v>
      </c>
      <c r="DB418" s="3">
        <v>0</v>
      </c>
      <c r="DC418" s="3">
        <v>0</v>
      </c>
      <c r="DD418" s="3">
        <v>0</v>
      </c>
      <c r="DE418" s="3">
        <v>0</v>
      </c>
    </row>
    <row r="419" spans="1:109" x14ac:dyDescent="0.25">
      <c r="A419">
        <v>66</v>
      </c>
      <c r="B419" t="s">
        <v>109</v>
      </c>
      <c r="C419" t="s">
        <v>196</v>
      </c>
      <c r="D419" s="2">
        <v>46357</v>
      </c>
      <c r="E419">
        <v>72427.289999999994</v>
      </c>
      <c r="F419" s="2">
        <v>46397</v>
      </c>
      <c r="G419" s="2">
        <v>46357</v>
      </c>
      <c r="H419" s="2">
        <v>46721</v>
      </c>
      <c r="I419">
        <v>6035.61</v>
      </c>
      <c r="J419">
        <v>12</v>
      </c>
      <c r="K419">
        <v>6</v>
      </c>
      <c r="L419">
        <v>0.03</v>
      </c>
      <c r="M419" t="s">
        <v>201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</row>
    <row r="420" spans="1:109" x14ac:dyDescent="0.25">
      <c r="A420">
        <v>67</v>
      </c>
      <c r="B420" t="s">
        <v>153</v>
      </c>
      <c r="C420" t="s">
        <v>198</v>
      </c>
      <c r="D420" s="2">
        <v>44166</v>
      </c>
      <c r="E420">
        <v>20000</v>
      </c>
      <c r="F420" s="2">
        <v>44206</v>
      </c>
      <c r="G420" s="2">
        <v>44166</v>
      </c>
      <c r="H420" s="2">
        <v>44530</v>
      </c>
      <c r="I420">
        <v>1666.67</v>
      </c>
      <c r="J420">
        <v>12</v>
      </c>
      <c r="K420">
        <v>0</v>
      </c>
      <c r="L420">
        <v>0.05</v>
      </c>
      <c r="M420" t="s">
        <v>201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3">
        <v>0</v>
      </c>
      <c r="CH420" s="3">
        <v>0</v>
      </c>
      <c r="CI420" s="3">
        <v>0</v>
      </c>
      <c r="CJ420" s="3">
        <v>0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3">
        <v>0</v>
      </c>
      <c r="CR420" s="3">
        <v>0</v>
      </c>
      <c r="CS420" s="3">
        <v>0</v>
      </c>
      <c r="CT420" s="3">
        <v>0</v>
      </c>
      <c r="CU420" s="3">
        <v>0</v>
      </c>
      <c r="CV420" s="3">
        <v>0</v>
      </c>
      <c r="CW420" s="3">
        <v>0</v>
      </c>
      <c r="CX420" s="3">
        <v>0</v>
      </c>
      <c r="CY420" s="3">
        <v>0</v>
      </c>
      <c r="CZ420" s="3">
        <v>0</v>
      </c>
      <c r="DA420" s="3">
        <v>0</v>
      </c>
      <c r="DB420" s="3">
        <v>0</v>
      </c>
      <c r="DC420" s="3">
        <v>0</v>
      </c>
      <c r="DD420" s="3">
        <v>0</v>
      </c>
      <c r="DE420" s="3">
        <v>0</v>
      </c>
    </row>
    <row r="421" spans="1:109" x14ac:dyDescent="0.25">
      <c r="A421">
        <v>67</v>
      </c>
      <c r="B421" t="s">
        <v>153</v>
      </c>
      <c r="C421" t="s">
        <v>198</v>
      </c>
      <c r="D421" s="2">
        <v>44531</v>
      </c>
      <c r="E421">
        <v>19151.02</v>
      </c>
      <c r="F421" s="2">
        <v>44571</v>
      </c>
      <c r="G421" s="2">
        <v>44531</v>
      </c>
      <c r="H421" s="2">
        <v>44895</v>
      </c>
      <c r="I421">
        <v>1595.92</v>
      </c>
      <c r="J421">
        <v>12</v>
      </c>
      <c r="K421">
        <v>1</v>
      </c>
      <c r="L421">
        <v>0.03</v>
      </c>
      <c r="M421" t="s">
        <v>201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-574.53059999999994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3">
        <v>0</v>
      </c>
      <c r="CH421" s="3">
        <v>0</v>
      </c>
      <c r="CI421" s="3">
        <v>0</v>
      </c>
      <c r="CJ421" s="3">
        <v>0</v>
      </c>
      <c r="CK421" s="3">
        <v>0</v>
      </c>
      <c r="CL421" s="3">
        <v>0</v>
      </c>
      <c r="CM421" s="3">
        <v>0</v>
      </c>
      <c r="CN421" s="3">
        <v>0</v>
      </c>
      <c r="CO421" s="3">
        <v>0</v>
      </c>
      <c r="CP421" s="3">
        <v>0</v>
      </c>
      <c r="CQ421" s="3">
        <v>0</v>
      </c>
      <c r="CR421" s="3">
        <v>0</v>
      </c>
      <c r="CS421" s="3">
        <v>0</v>
      </c>
      <c r="CT421" s="3">
        <v>0</v>
      </c>
      <c r="CU421" s="3">
        <v>0</v>
      </c>
      <c r="CV421" s="3">
        <v>0</v>
      </c>
      <c r="CW421" s="3">
        <v>0</v>
      </c>
      <c r="CX421" s="3">
        <v>0</v>
      </c>
      <c r="CY421" s="3">
        <v>0</v>
      </c>
      <c r="CZ421" s="3">
        <v>0</v>
      </c>
      <c r="DA421" s="3">
        <v>0</v>
      </c>
      <c r="DB421" s="3">
        <v>0</v>
      </c>
      <c r="DC421" s="3">
        <v>0</v>
      </c>
      <c r="DD421" s="3">
        <v>0</v>
      </c>
      <c r="DE421" s="3">
        <v>0</v>
      </c>
    </row>
    <row r="422" spans="1:109" x14ac:dyDescent="0.25">
      <c r="A422">
        <v>67</v>
      </c>
      <c r="B422" t="s">
        <v>153</v>
      </c>
      <c r="C422" t="s">
        <v>198</v>
      </c>
      <c r="D422" s="2">
        <v>44896</v>
      </c>
      <c r="E422">
        <v>18338.080000000002</v>
      </c>
      <c r="F422" s="2">
        <v>44936</v>
      </c>
      <c r="G422" s="2">
        <v>44896</v>
      </c>
      <c r="H422" s="2">
        <v>45260</v>
      </c>
      <c r="I422">
        <v>1528.17</v>
      </c>
      <c r="J422">
        <v>12</v>
      </c>
      <c r="K422">
        <v>2</v>
      </c>
      <c r="L422">
        <v>0.03</v>
      </c>
      <c r="M422" t="s">
        <v>201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-550.14240000000007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</row>
    <row r="423" spans="1:109" x14ac:dyDescent="0.25">
      <c r="A423">
        <v>67</v>
      </c>
      <c r="B423" t="s">
        <v>153</v>
      </c>
      <c r="C423" t="s">
        <v>198</v>
      </c>
      <c r="D423" s="2">
        <v>45261</v>
      </c>
      <c r="E423">
        <v>17559.650000000001</v>
      </c>
      <c r="F423" s="2">
        <v>45301</v>
      </c>
      <c r="G423" s="2">
        <v>45261</v>
      </c>
      <c r="H423" s="2">
        <v>45626</v>
      </c>
      <c r="I423">
        <v>1463.3</v>
      </c>
      <c r="J423">
        <v>12</v>
      </c>
      <c r="K423">
        <v>3</v>
      </c>
      <c r="L423">
        <v>0.03</v>
      </c>
      <c r="M423" t="s">
        <v>201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-526.78949999999998</v>
      </c>
      <c r="BW423" s="3">
        <v>0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0</v>
      </c>
      <c r="CE423" s="3">
        <v>0</v>
      </c>
      <c r="CF423" s="3">
        <v>0</v>
      </c>
      <c r="CG423" s="3">
        <v>0</v>
      </c>
      <c r="CH423" s="3">
        <v>0</v>
      </c>
      <c r="CI423" s="3">
        <v>0</v>
      </c>
      <c r="CJ423" s="3">
        <v>0</v>
      </c>
      <c r="CK423" s="3">
        <v>0</v>
      </c>
      <c r="CL423" s="3">
        <v>0</v>
      </c>
      <c r="CM423" s="3">
        <v>0</v>
      </c>
      <c r="CN423" s="3">
        <v>0</v>
      </c>
      <c r="CO423" s="3">
        <v>0</v>
      </c>
      <c r="CP423" s="3">
        <v>0</v>
      </c>
      <c r="CQ423" s="3">
        <v>0</v>
      </c>
      <c r="CR423" s="3">
        <v>0</v>
      </c>
      <c r="CS423" s="3">
        <v>0</v>
      </c>
      <c r="CT423" s="3">
        <v>0</v>
      </c>
      <c r="CU423" s="3">
        <v>0</v>
      </c>
      <c r="CV423" s="3">
        <v>0</v>
      </c>
      <c r="CW423" s="3">
        <v>0</v>
      </c>
      <c r="CX423" s="3">
        <v>0</v>
      </c>
      <c r="CY423" s="3">
        <v>0</v>
      </c>
      <c r="CZ423" s="3">
        <v>0</v>
      </c>
      <c r="DA423" s="3">
        <v>0</v>
      </c>
      <c r="DB423" s="3">
        <v>0</v>
      </c>
      <c r="DC423" s="3">
        <v>0</v>
      </c>
      <c r="DD423" s="3">
        <v>0</v>
      </c>
      <c r="DE423" s="3">
        <v>0</v>
      </c>
    </row>
    <row r="424" spans="1:109" x14ac:dyDescent="0.25">
      <c r="A424">
        <v>67</v>
      </c>
      <c r="B424" t="s">
        <v>153</v>
      </c>
      <c r="C424" t="s">
        <v>198</v>
      </c>
      <c r="D424" s="2">
        <v>45627</v>
      </c>
      <c r="E424">
        <v>16814.259999999998</v>
      </c>
      <c r="F424" s="2">
        <v>45667</v>
      </c>
      <c r="G424" s="2">
        <v>45627</v>
      </c>
      <c r="H424" s="2">
        <v>45991</v>
      </c>
      <c r="I424">
        <v>1401.19</v>
      </c>
      <c r="J424">
        <v>12</v>
      </c>
      <c r="K424">
        <v>4</v>
      </c>
      <c r="L424">
        <v>0.03</v>
      </c>
      <c r="M424" t="s">
        <v>201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0</v>
      </c>
      <c r="CE424" s="3">
        <v>0</v>
      </c>
      <c r="CF424" s="3">
        <v>0</v>
      </c>
      <c r="CG424" s="3">
        <v>0</v>
      </c>
      <c r="CH424" s="3">
        <v>-504.42779999999988</v>
      </c>
      <c r="CI424" s="3">
        <v>0</v>
      </c>
      <c r="CJ424" s="3">
        <v>0</v>
      </c>
      <c r="CK424" s="3">
        <v>0</v>
      </c>
      <c r="CL424" s="3">
        <v>0</v>
      </c>
      <c r="CM424" s="3">
        <v>0</v>
      </c>
      <c r="CN424" s="3">
        <v>0</v>
      </c>
      <c r="CO424" s="3">
        <v>0</v>
      </c>
      <c r="CP424" s="3">
        <v>0</v>
      </c>
      <c r="CQ424" s="3">
        <v>0</v>
      </c>
      <c r="CR424" s="3">
        <v>0</v>
      </c>
      <c r="CS424" s="3">
        <v>0</v>
      </c>
      <c r="CT424" s="3">
        <v>0</v>
      </c>
      <c r="CU424" s="3">
        <v>0</v>
      </c>
      <c r="CV424" s="3">
        <v>0</v>
      </c>
      <c r="CW424" s="3">
        <v>0</v>
      </c>
      <c r="CX424" s="3">
        <v>0</v>
      </c>
      <c r="CY424" s="3">
        <v>0</v>
      </c>
      <c r="CZ424" s="3">
        <v>0</v>
      </c>
      <c r="DA424" s="3">
        <v>0</v>
      </c>
      <c r="DB424" s="3">
        <v>0</v>
      </c>
      <c r="DC424" s="3">
        <v>0</v>
      </c>
      <c r="DD424" s="3">
        <v>0</v>
      </c>
      <c r="DE424" s="3">
        <v>0</v>
      </c>
    </row>
    <row r="425" spans="1:109" x14ac:dyDescent="0.25">
      <c r="A425">
        <v>67</v>
      </c>
      <c r="B425" t="s">
        <v>153</v>
      </c>
      <c r="C425" t="s">
        <v>198</v>
      </c>
      <c r="D425" s="2">
        <v>45992</v>
      </c>
      <c r="E425">
        <v>16100.51</v>
      </c>
      <c r="F425" s="2">
        <v>46032</v>
      </c>
      <c r="G425" s="2">
        <v>45992</v>
      </c>
      <c r="H425" s="2">
        <v>46356</v>
      </c>
      <c r="I425">
        <v>1341.71</v>
      </c>
      <c r="J425">
        <v>12</v>
      </c>
      <c r="K425">
        <v>5</v>
      </c>
      <c r="L425">
        <v>0.03</v>
      </c>
      <c r="M425" t="s">
        <v>201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-483.01530000000002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</row>
    <row r="426" spans="1:109" x14ac:dyDescent="0.25">
      <c r="A426">
        <v>67</v>
      </c>
      <c r="B426" t="s">
        <v>153</v>
      </c>
      <c r="C426" t="s">
        <v>198</v>
      </c>
      <c r="D426" s="2">
        <v>46357</v>
      </c>
      <c r="E426">
        <v>15417.06</v>
      </c>
      <c r="F426" s="2">
        <v>46397</v>
      </c>
      <c r="G426" s="2">
        <v>46357</v>
      </c>
      <c r="H426" s="2">
        <v>46721</v>
      </c>
      <c r="I426">
        <v>1284.75</v>
      </c>
      <c r="J426">
        <v>12</v>
      </c>
      <c r="K426">
        <v>6</v>
      </c>
      <c r="L426">
        <v>0.03</v>
      </c>
      <c r="M426" t="s">
        <v>201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3">
        <v>0</v>
      </c>
      <c r="CE426" s="3">
        <v>0</v>
      </c>
      <c r="CF426" s="3">
        <v>0</v>
      </c>
      <c r="CG426" s="3">
        <v>0</v>
      </c>
      <c r="CH426" s="3">
        <v>0</v>
      </c>
      <c r="CI426" s="3">
        <v>0</v>
      </c>
      <c r="CJ426" s="3">
        <v>0</v>
      </c>
      <c r="CK426" s="3">
        <v>0</v>
      </c>
      <c r="CL426" s="3">
        <v>0</v>
      </c>
      <c r="CM426" s="3">
        <v>0</v>
      </c>
      <c r="CN426" s="3">
        <v>0</v>
      </c>
      <c r="CO426" s="3">
        <v>0</v>
      </c>
      <c r="CP426" s="3">
        <v>0</v>
      </c>
      <c r="CQ426" s="3">
        <v>0</v>
      </c>
      <c r="CR426" s="3">
        <v>0</v>
      </c>
      <c r="CS426" s="3">
        <v>0</v>
      </c>
      <c r="CT426" s="3">
        <v>0</v>
      </c>
      <c r="CU426" s="3">
        <v>0</v>
      </c>
      <c r="CV426" s="3">
        <v>0</v>
      </c>
      <c r="CW426" s="3">
        <v>0</v>
      </c>
      <c r="CX426" s="3">
        <v>0</v>
      </c>
      <c r="CY426" s="3">
        <v>0</v>
      </c>
      <c r="CZ426" s="3">
        <v>0</v>
      </c>
      <c r="DA426" s="3">
        <v>0</v>
      </c>
      <c r="DB426" s="3">
        <v>0</v>
      </c>
      <c r="DC426" s="3">
        <v>0</v>
      </c>
      <c r="DD426" s="3">
        <v>0</v>
      </c>
      <c r="DE426" s="3">
        <v>0</v>
      </c>
    </row>
    <row r="427" spans="1:109" x14ac:dyDescent="0.25">
      <c r="A427">
        <v>68</v>
      </c>
      <c r="B427" t="s">
        <v>154</v>
      </c>
      <c r="C427" t="s">
        <v>198</v>
      </c>
      <c r="D427" s="2">
        <v>44166</v>
      </c>
      <c r="E427">
        <v>30000</v>
      </c>
      <c r="F427" s="2">
        <v>44206</v>
      </c>
      <c r="G427" s="2">
        <v>44166</v>
      </c>
      <c r="H427" s="2">
        <v>44530</v>
      </c>
      <c r="I427">
        <v>2500</v>
      </c>
      <c r="J427">
        <v>12</v>
      </c>
      <c r="K427">
        <v>0</v>
      </c>
      <c r="L427">
        <v>0.05</v>
      </c>
      <c r="M427" t="s">
        <v>201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3">
        <v>0</v>
      </c>
      <c r="CH427" s="3">
        <v>0</v>
      </c>
      <c r="CI427" s="3">
        <v>0</v>
      </c>
      <c r="CJ427" s="3">
        <v>0</v>
      </c>
      <c r="CK427" s="3">
        <v>0</v>
      </c>
      <c r="CL427" s="3">
        <v>0</v>
      </c>
      <c r="CM427" s="3">
        <v>0</v>
      </c>
      <c r="CN427" s="3">
        <v>0</v>
      </c>
      <c r="CO427" s="3">
        <v>0</v>
      </c>
      <c r="CP427" s="3">
        <v>0</v>
      </c>
      <c r="CQ427" s="3">
        <v>0</v>
      </c>
      <c r="CR427" s="3">
        <v>0</v>
      </c>
      <c r="CS427" s="3">
        <v>0</v>
      </c>
      <c r="CT427" s="3">
        <v>0</v>
      </c>
      <c r="CU427" s="3">
        <v>0</v>
      </c>
      <c r="CV427" s="3">
        <v>0</v>
      </c>
      <c r="CW427" s="3">
        <v>0</v>
      </c>
      <c r="CX427" s="3">
        <v>0</v>
      </c>
      <c r="CY427" s="3">
        <v>0</v>
      </c>
      <c r="CZ427" s="3">
        <v>0</v>
      </c>
      <c r="DA427" s="3">
        <v>0</v>
      </c>
      <c r="DB427" s="3">
        <v>0</v>
      </c>
      <c r="DC427" s="3">
        <v>0</v>
      </c>
      <c r="DD427" s="3">
        <v>0</v>
      </c>
      <c r="DE427" s="3">
        <v>0</v>
      </c>
    </row>
    <row r="428" spans="1:109" x14ac:dyDescent="0.25">
      <c r="A428">
        <v>68</v>
      </c>
      <c r="B428" t="s">
        <v>154</v>
      </c>
      <c r="C428" t="s">
        <v>198</v>
      </c>
      <c r="D428" s="2">
        <v>44531</v>
      </c>
      <c r="E428">
        <v>28726.53</v>
      </c>
      <c r="F428" s="2">
        <v>44571</v>
      </c>
      <c r="G428" s="2">
        <v>44531</v>
      </c>
      <c r="H428" s="2">
        <v>44895</v>
      </c>
      <c r="I428">
        <v>2393.88</v>
      </c>
      <c r="J428">
        <v>12</v>
      </c>
      <c r="K428">
        <v>1</v>
      </c>
      <c r="L428">
        <v>0.03</v>
      </c>
      <c r="M428" t="s">
        <v>201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-861.79589999999996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0</v>
      </c>
      <c r="DC428" s="3">
        <v>0</v>
      </c>
      <c r="DD428" s="3">
        <v>0</v>
      </c>
      <c r="DE428" s="3">
        <v>0</v>
      </c>
    </row>
    <row r="429" spans="1:109" x14ac:dyDescent="0.25">
      <c r="A429">
        <v>68</v>
      </c>
      <c r="B429" t="s">
        <v>154</v>
      </c>
      <c r="C429" t="s">
        <v>198</v>
      </c>
      <c r="D429" s="2">
        <v>44896</v>
      </c>
      <c r="E429">
        <v>27507.119999999999</v>
      </c>
      <c r="F429" s="2">
        <v>44936</v>
      </c>
      <c r="G429" s="2">
        <v>44896</v>
      </c>
      <c r="H429" s="2">
        <v>45260</v>
      </c>
      <c r="I429">
        <v>2292.2600000000002</v>
      </c>
      <c r="J429">
        <v>12</v>
      </c>
      <c r="K429">
        <v>2</v>
      </c>
      <c r="L429">
        <v>0.03</v>
      </c>
      <c r="M429" t="s">
        <v>201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-825.21359999999993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</row>
    <row r="430" spans="1:109" x14ac:dyDescent="0.25">
      <c r="A430">
        <v>68</v>
      </c>
      <c r="B430" t="s">
        <v>154</v>
      </c>
      <c r="C430" t="s">
        <v>198</v>
      </c>
      <c r="D430" s="2">
        <v>45261</v>
      </c>
      <c r="E430">
        <v>26339.47</v>
      </c>
      <c r="F430" s="2">
        <v>45301</v>
      </c>
      <c r="G430" s="2">
        <v>45261</v>
      </c>
      <c r="H430" s="2">
        <v>45626</v>
      </c>
      <c r="I430">
        <v>2194.96</v>
      </c>
      <c r="J430">
        <v>12</v>
      </c>
      <c r="K430">
        <v>3</v>
      </c>
      <c r="L430">
        <v>0.03</v>
      </c>
      <c r="M430" t="s">
        <v>201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-790.18410000000006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</row>
    <row r="431" spans="1:109" x14ac:dyDescent="0.25">
      <c r="A431">
        <v>68</v>
      </c>
      <c r="B431" t="s">
        <v>154</v>
      </c>
      <c r="C431" t="s">
        <v>198</v>
      </c>
      <c r="D431" s="2">
        <v>45627</v>
      </c>
      <c r="E431">
        <v>25221.39</v>
      </c>
      <c r="F431" s="2">
        <v>45667</v>
      </c>
      <c r="G431" s="2">
        <v>45627</v>
      </c>
      <c r="H431" s="2">
        <v>45991</v>
      </c>
      <c r="I431">
        <v>2101.7800000000002</v>
      </c>
      <c r="J431">
        <v>12</v>
      </c>
      <c r="K431">
        <v>4</v>
      </c>
      <c r="L431">
        <v>0.03</v>
      </c>
      <c r="M431" t="s">
        <v>201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0</v>
      </c>
      <c r="CB431" s="3">
        <v>0</v>
      </c>
      <c r="CC431" s="3">
        <v>0</v>
      </c>
      <c r="CD431" s="3">
        <v>0</v>
      </c>
      <c r="CE431" s="3">
        <v>0</v>
      </c>
      <c r="CF431" s="3">
        <v>0</v>
      </c>
      <c r="CG431" s="3">
        <v>0</v>
      </c>
      <c r="CH431" s="3">
        <v>-756.6416999999999</v>
      </c>
      <c r="CI431" s="3">
        <v>0</v>
      </c>
      <c r="CJ431" s="3">
        <v>0</v>
      </c>
      <c r="CK431" s="3">
        <v>0</v>
      </c>
      <c r="CL431" s="3">
        <v>0</v>
      </c>
      <c r="CM431" s="3">
        <v>0</v>
      </c>
      <c r="CN431" s="3">
        <v>0</v>
      </c>
      <c r="CO431" s="3">
        <v>0</v>
      </c>
      <c r="CP431" s="3">
        <v>0</v>
      </c>
      <c r="CQ431" s="3">
        <v>0</v>
      </c>
      <c r="CR431" s="3">
        <v>0</v>
      </c>
      <c r="CS431" s="3">
        <v>0</v>
      </c>
      <c r="CT431" s="3">
        <v>0</v>
      </c>
      <c r="CU431" s="3">
        <v>0</v>
      </c>
      <c r="CV431" s="3">
        <v>0</v>
      </c>
      <c r="CW431" s="3">
        <v>0</v>
      </c>
      <c r="CX431" s="3">
        <v>0</v>
      </c>
      <c r="CY431" s="3">
        <v>0</v>
      </c>
      <c r="CZ431" s="3">
        <v>0</v>
      </c>
      <c r="DA431" s="3">
        <v>0</v>
      </c>
      <c r="DB431" s="3">
        <v>0</v>
      </c>
      <c r="DC431" s="3">
        <v>0</v>
      </c>
      <c r="DD431" s="3">
        <v>0</v>
      </c>
      <c r="DE431" s="3">
        <v>0</v>
      </c>
    </row>
    <row r="432" spans="1:109" x14ac:dyDescent="0.25">
      <c r="A432">
        <v>68</v>
      </c>
      <c r="B432" t="s">
        <v>154</v>
      </c>
      <c r="C432" t="s">
        <v>198</v>
      </c>
      <c r="D432" s="2">
        <v>45992</v>
      </c>
      <c r="E432">
        <v>24150.76</v>
      </c>
      <c r="F432" s="2">
        <v>46032</v>
      </c>
      <c r="G432" s="2">
        <v>45992</v>
      </c>
      <c r="H432" s="2">
        <v>46356</v>
      </c>
      <c r="I432">
        <v>2012.56</v>
      </c>
      <c r="J432">
        <v>12</v>
      </c>
      <c r="K432">
        <v>5</v>
      </c>
      <c r="L432">
        <v>0.03</v>
      </c>
      <c r="M432" t="s">
        <v>201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3">
        <v>0</v>
      </c>
      <c r="CH432" s="3">
        <v>0</v>
      </c>
      <c r="CI432" s="3">
        <v>0</v>
      </c>
      <c r="CJ432" s="3">
        <v>0</v>
      </c>
      <c r="CK432" s="3">
        <v>0</v>
      </c>
      <c r="CL432" s="3">
        <v>0</v>
      </c>
      <c r="CM432" s="3">
        <v>0</v>
      </c>
      <c r="CN432" s="3">
        <v>0</v>
      </c>
      <c r="CO432" s="3">
        <v>0</v>
      </c>
      <c r="CP432" s="3">
        <v>0</v>
      </c>
      <c r="CQ432" s="3">
        <v>0</v>
      </c>
      <c r="CR432" s="3">
        <v>0</v>
      </c>
      <c r="CS432" s="3">
        <v>0</v>
      </c>
      <c r="CT432" s="3">
        <v>-724.52279999999996</v>
      </c>
      <c r="CU432" s="3">
        <v>0</v>
      </c>
      <c r="CV432" s="3">
        <v>0</v>
      </c>
      <c r="CW432" s="3">
        <v>0</v>
      </c>
      <c r="CX432" s="3">
        <v>0</v>
      </c>
      <c r="CY432" s="3">
        <v>0</v>
      </c>
      <c r="CZ432" s="3">
        <v>0</v>
      </c>
      <c r="DA432" s="3">
        <v>0</v>
      </c>
      <c r="DB432" s="3">
        <v>0</v>
      </c>
      <c r="DC432" s="3">
        <v>0</v>
      </c>
      <c r="DD432" s="3">
        <v>0</v>
      </c>
      <c r="DE432" s="3">
        <v>0</v>
      </c>
    </row>
    <row r="433" spans="1:109" x14ac:dyDescent="0.25">
      <c r="A433">
        <v>68</v>
      </c>
      <c r="B433" t="s">
        <v>154</v>
      </c>
      <c r="C433" t="s">
        <v>198</v>
      </c>
      <c r="D433" s="2">
        <v>46357</v>
      </c>
      <c r="E433">
        <v>23125.59</v>
      </c>
      <c r="F433" s="2">
        <v>46397</v>
      </c>
      <c r="G433" s="2">
        <v>46357</v>
      </c>
      <c r="H433" s="2">
        <v>46721</v>
      </c>
      <c r="I433">
        <v>1927.13</v>
      </c>
      <c r="J433">
        <v>12</v>
      </c>
      <c r="K433">
        <v>6</v>
      </c>
      <c r="L433">
        <v>0.03</v>
      </c>
      <c r="M433" t="s">
        <v>201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0</v>
      </c>
      <c r="CB433" s="3">
        <v>0</v>
      </c>
      <c r="CC433" s="3">
        <v>0</v>
      </c>
      <c r="CD433" s="3">
        <v>0</v>
      </c>
      <c r="CE433" s="3">
        <v>0</v>
      </c>
      <c r="CF433" s="3">
        <v>0</v>
      </c>
      <c r="CG433" s="3">
        <v>0</v>
      </c>
      <c r="CH433" s="3">
        <v>0</v>
      </c>
      <c r="CI433" s="3">
        <v>0</v>
      </c>
      <c r="CJ433" s="3">
        <v>0</v>
      </c>
      <c r="CK433" s="3">
        <v>0</v>
      </c>
      <c r="CL433" s="3">
        <v>0</v>
      </c>
      <c r="CM433" s="3">
        <v>0</v>
      </c>
      <c r="CN433" s="3">
        <v>0</v>
      </c>
      <c r="CO433" s="3">
        <v>0</v>
      </c>
      <c r="CP433" s="3">
        <v>0</v>
      </c>
      <c r="CQ433" s="3">
        <v>0</v>
      </c>
      <c r="CR433" s="3">
        <v>0</v>
      </c>
      <c r="CS433" s="3">
        <v>0</v>
      </c>
      <c r="CT433" s="3">
        <v>0</v>
      </c>
      <c r="CU433" s="3">
        <v>0</v>
      </c>
      <c r="CV433" s="3">
        <v>0</v>
      </c>
      <c r="CW433" s="3">
        <v>0</v>
      </c>
      <c r="CX433" s="3">
        <v>0</v>
      </c>
      <c r="CY433" s="3">
        <v>0</v>
      </c>
      <c r="CZ433" s="3">
        <v>0</v>
      </c>
      <c r="DA433" s="3">
        <v>0</v>
      </c>
      <c r="DB433" s="3">
        <v>0</v>
      </c>
      <c r="DC433" s="3">
        <v>0</v>
      </c>
      <c r="DD433" s="3">
        <v>0</v>
      </c>
      <c r="DE433" s="3">
        <v>0</v>
      </c>
    </row>
    <row r="434" spans="1:109" x14ac:dyDescent="0.25">
      <c r="A434">
        <v>69</v>
      </c>
      <c r="B434" t="s">
        <v>154</v>
      </c>
      <c r="C434" t="s">
        <v>198</v>
      </c>
      <c r="D434" s="2">
        <v>44166</v>
      </c>
      <c r="E434">
        <v>20000</v>
      </c>
      <c r="F434" s="2">
        <v>44206</v>
      </c>
      <c r="G434" s="2">
        <v>44166</v>
      </c>
      <c r="H434" s="2">
        <v>44530</v>
      </c>
      <c r="I434">
        <v>1666.67</v>
      </c>
      <c r="J434">
        <v>12</v>
      </c>
      <c r="K434">
        <v>0</v>
      </c>
      <c r="L434">
        <v>0.05</v>
      </c>
      <c r="M434" t="s">
        <v>201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</row>
    <row r="435" spans="1:109" x14ac:dyDescent="0.25">
      <c r="A435">
        <v>69</v>
      </c>
      <c r="B435" t="s">
        <v>154</v>
      </c>
      <c r="C435" t="s">
        <v>198</v>
      </c>
      <c r="D435" s="2">
        <v>44531</v>
      </c>
      <c r="E435">
        <v>19151.02</v>
      </c>
      <c r="F435" s="2">
        <v>44571</v>
      </c>
      <c r="G435" s="2">
        <v>44531</v>
      </c>
      <c r="H435" s="2">
        <v>44895</v>
      </c>
      <c r="I435">
        <v>1595.92</v>
      </c>
      <c r="J435">
        <v>12</v>
      </c>
      <c r="K435">
        <v>1</v>
      </c>
      <c r="L435">
        <v>0.03</v>
      </c>
      <c r="M435" t="s">
        <v>201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-574.53059999999994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0</v>
      </c>
      <c r="CB435" s="3">
        <v>0</v>
      </c>
      <c r="CC435" s="3">
        <v>0</v>
      </c>
      <c r="CD435" s="3">
        <v>0</v>
      </c>
      <c r="CE435" s="3">
        <v>0</v>
      </c>
      <c r="CF435" s="3">
        <v>0</v>
      </c>
      <c r="CG435" s="3">
        <v>0</v>
      </c>
      <c r="CH435" s="3">
        <v>0</v>
      </c>
      <c r="CI435" s="3">
        <v>0</v>
      </c>
      <c r="CJ435" s="3">
        <v>0</v>
      </c>
      <c r="CK435" s="3">
        <v>0</v>
      </c>
      <c r="CL435" s="3">
        <v>0</v>
      </c>
      <c r="CM435" s="3">
        <v>0</v>
      </c>
      <c r="CN435" s="3">
        <v>0</v>
      </c>
      <c r="CO435" s="3">
        <v>0</v>
      </c>
      <c r="CP435" s="3">
        <v>0</v>
      </c>
      <c r="CQ435" s="3">
        <v>0</v>
      </c>
      <c r="CR435" s="3">
        <v>0</v>
      </c>
      <c r="CS435" s="3">
        <v>0</v>
      </c>
      <c r="CT435" s="3">
        <v>0</v>
      </c>
      <c r="CU435" s="3">
        <v>0</v>
      </c>
      <c r="CV435" s="3">
        <v>0</v>
      </c>
      <c r="CW435" s="3">
        <v>0</v>
      </c>
      <c r="CX435" s="3">
        <v>0</v>
      </c>
      <c r="CY435" s="3">
        <v>0</v>
      </c>
      <c r="CZ435" s="3">
        <v>0</v>
      </c>
      <c r="DA435" s="3">
        <v>0</v>
      </c>
      <c r="DB435" s="3">
        <v>0</v>
      </c>
      <c r="DC435" s="3">
        <v>0</v>
      </c>
      <c r="DD435" s="3">
        <v>0</v>
      </c>
      <c r="DE435" s="3">
        <v>0</v>
      </c>
    </row>
    <row r="436" spans="1:109" x14ac:dyDescent="0.25">
      <c r="A436">
        <v>69</v>
      </c>
      <c r="B436" t="s">
        <v>154</v>
      </c>
      <c r="C436" t="s">
        <v>198</v>
      </c>
      <c r="D436" s="2">
        <v>44896</v>
      </c>
      <c r="E436">
        <v>18338.080000000002</v>
      </c>
      <c r="F436" s="2">
        <v>44936</v>
      </c>
      <c r="G436" s="2">
        <v>44896</v>
      </c>
      <c r="H436" s="2">
        <v>45260</v>
      </c>
      <c r="I436">
        <v>1528.17</v>
      </c>
      <c r="J436">
        <v>12</v>
      </c>
      <c r="K436">
        <v>2</v>
      </c>
      <c r="L436">
        <v>0.03</v>
      </c>
      <c r="M436" t="s">
        <v>201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-550.14240000000007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3">
        <v>0</v>
      </c>
      <c r="CH436" s="3">
        <v>0</v>
      </c>
      <c r="CI436" s="3">
        <v>0</v>
      </c>
      <c r="CJ436" s="3">
        <v>0</v>
      </c>
      <c r="CK436" s="3">
        <v>0</v>
      </c>
      <c r="CL436" s="3">
        <v>0</v>
      </c>
      <c r="CM436" s="3">
        <v>0</v>
      </c>
      <c r="CN436" s="3">
        <v>0</v>
      </c>
      <c r="CO436" s="3">
        <v>0</v>
      </c>
      <c r="CP436" s="3">
        <v>0</v>
      </c>
      <c r="CQ436" s="3">
        <v>0</v>
      </c>
      <c r="CR436" s="3">
        <v>0</v>
      </c>
      <c r="CS436" s="3">
        <v>0</v>
      </c>
      <c r="CT436" s="3">
        <v>0</v>
      </c>
      <c r="CU436" s="3">
        <v>0</v>
      </c>
      <c r="CV436" s="3">
        <v>0</v>
      </c>
      <c r="CW436" s="3">
        <v>0</v>
      </c>
      <c r="CX436" s="3">
        <v>0</v>
      </c>
      <c r="CY436" s="3">
        <v>0</v>
      </c>
      <c r="CZ436" s="3">
        <v>0</v>
      </c>
      <c r="DA436" s="3">
        <v>0</v>
      </c>
      <c r="DB436" s="3">
        <v>0</v>
      </c>
      <c r="DC436" s="3">
        <v>0</v>
      </c>
      <c r="DD436" s="3">
        <v>0</v>
      </c>
      <c r="DE436" s="3">
        <v>0</v>
      </c>
    </row>
    <row r="437" spans="1:109" x14ac:dyDescent="0.25">
      <c r="A437">
        <v>69</v>
      </c>
      <c r="B437" t="s">
        <v>154</v>
      </c>
      <c r="C437" t="s">
        <v>198</v>
      </c>
      <c r="D437" s="2">
        <v>45261</v>
      </c>
      <c r="E437">
        <v>17559.650000000001</v>
      </c>
      <c r="F437" s="2">
        <v>45301</v>
      </c>
      <c r="G437" s="2">
        <v>45261</v>
      </c>
      <c r="H437" s="2">
        <v>45626</v>
      </c>
      <c r="I437">
        <v>1463.3</v>
      </c>
      <c r="J437">
        <v>12</v>
      </c>
      <c r="K437">
        <v>3</v>
      </c>
      <c r="L437">
        <v>0.03</v>
      </c>
      <c r="M437" t="s">
        <v>201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-526.78949999999998</v>
      </c>
      <c r="BW437" s="3">
        <v>0</v>
      </c>
      <c r="BX437" s="3">
        <v>0</v>
      </c>
      <c r="BY437" s="3">
        <v>0</v>
      </c>
      <c r="BZ437" s="3">
        <v>0</v>
      </c>
      <c r="CA437" s="3">
        <v>0</v>
      </c>
      <c r="CB437" s="3">
        <v>0</v>
      </c>
      <c r="CC437" s="3">
        <v>0</v>
      </c>
      <c r="CD437" s="3">
        <v>0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0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0</v>
      </c>
      <c r="DC437" s="3">
        <v>0</v>
      </c>
      <c r="DD437" s="3">
        <v>0</v>
      </c>
      <c r="DE437" s="3">
        <v>0</v>
      </c>
    </row>
    <row r="438" spans="1:109" x14ac:dyDescent="0.25">
      <c r="A438">
        <v>69</v>
      </c>
      <c r="B438" t="s">
        <v>154</v>
      </c>
      <c r="C438" t="s">
        <v>198</v>
      </c>
      <c r="D438" s="2">
        <v>45627</v>
      </c>
      <c r="E438">
        <v>16814.259999999998</v>
      </c>
      <c r="F438" s="2">
        <v>45667</v>
      </c>
      <c r="G438" s="2">
        <v>45627</v>
      </c>
      <c r="H438" s="2">
        <v>45991</v>
      </c>
      <c r="I438">
        <v>1401.19</v>
      </c>
      <c r="J438">
        <v>12</v>
      </c>
      <c r="K438">
        <v>4</v>
      </c>
      <c r="L438">
        <v>0.03</v>
      </c>
      <c r="M438" t="s">
        <v>201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3">
        <v>0</v>
      </c>
      <c r="CB438" s="3">
        <v>0</v>
      </c>
      <c r="CC438" s="3">
        <v>0</v>
      </c>
      <c r="CD438" s="3">
        <v>0</v>
      </c>
      <c r="CE438" s="3">
        <v>0</v>
      </c>
      <c r="CF438" s="3">
        <v>0</v>
      </c>
      <c r="CG438" s="3">
        <v>0</v>
      </c>
      <c r="CH438" s="3">
        <v>-504.42779999999988</v>
      </c>
      <c r="CI438" s="3">
        <v>0</v>
      </c>
      <c r="CJ438" s="3">
        <v>0</v>
      </c>
      <c r="CK438" s="3">
        <v>0</v>
      </c>
      <c r="CL438" s="3">
        <v>0</v>
      </c>
      <c r="CM438" s="3">
        <v>0</v>
      </c>
      <c r="CN438" s="3">
        <v>0</v>
      </c>
      <c r="CO438" s="3">
        <v>0</v>
      </c>
      <c r="CP438" s="3">
        <v>0</v>
      </c>
      <c r="CQ438" s="3">
        <v>0</v>
      </c>
      <c r="CR438" s="3">
        <v>0</v>
      </c>
      <c r="CS438" s="3">
        <v>0</v>
      </c>
      <c r="CT438" s="3">
        <v>0</v>
      </c>
      <c r="CU438" s="3">
        <v>0</v>
      </c>
      <c r="CV438" s="3">
        <v>0</v>
      </c>
      <c r="CW438" s="3">
        <v>0</v>
      </c>
      <c r="CX438" s="3">
        <v>0</v>
      </c>
      <c r="CY438" s="3">
        <v>0</v>
      </c>
      <c r="CZ438" s="3">
        <v>0</v>
      </c>
      <c r="DA438" s="3">
        <v>0</v>
      </c>
      <c r="DB438" s="3">
        <v>0</v>
      </c>
      <c r="DC438" s="3">
        <v>0</v>
      </c>
      <c r="DD438" s="3">
        <v>0</v>
      </c>
      <c r="DE438" s="3">
        <v>0</v>
      </c>
    </row>
    <row r="439" spans="1:109" x14ac:dyDescent="0.25">
      <c r="A439">
        <v>69</v>
      </c>
      <c r="B439" t="s">
        <v>154</v>
      </c>
      <c r="C439" t="s">
        <v>198</v>
      </c>
      <c r="D439" s="2">
        <v>45992</v>
      </c>
      <c r="E439">
        <v>16100.51</v>
      </c>
      <c r="F439" s="2">
        <v>46032</v>
      </c>
      <c r="G439" s="2">
        <v>45992</v>
      </c>
      <c r="H439" s="2">
        <v>46356</v>
      </c>
      <c r="I439">
        <v>1341.71</v>
      </c>
      <c r="J439">
        <v>12</v>
      </c>
      <c r="K439">
        <v>5</v>
      </c>
      <c r="L439">
        <v>0.03</v>
      </c>
      <c r="M439" t="s">
        <v>201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3">
        <v>0</v>
      </c>
      <c r="CB439" s="3">
        <v>0</v>
      </c>
      <c r="CC439" s="3">
        <v>0</v>
      </c>
      <c r="CD439" s="3">
        <v>0</v>
      </c>
      <c r="CE439" s="3">
        <v>0</v>
      </c>
      <c r="CF439" s="3">
        <v>0</v>
      </c>
      <c r="CG439" s="3">
        <v>0</v>
      </c>
      <c r="CH439" s="3">
        <v>0</v>
      </c>
      <c r="CI439" s="3">
        <v>0</v>
      </c>
      <c r="CJ439" s="3">
        <v>0</v>
      </c>
      <c r="CK439" s="3">
        <v>0</v>
      </c>
      <c r="CL439" s="3">
        <v>0</v>
      </c>
      <c r="CM439" s="3">
        <v>0</v>
      </c>
      <c r="CN439" s="3">
        <v>0</v>
      </c>
      <c r="CO439" s="3">
        <v>0</v>
      </c>
      <c r="CP439" s="3">
        <v>0</v>
      </c>
      <c r="CQ439" s="3">
        <v>0</v>
      </c>
      <c r="CR439" s="3">
        <v>0</v>
      </c>
      <c r="CS439" s="3">
        <v>0</v>
      </c>
      <c r="CT439" s="3">
        <v>-483.01530000000002</v>
      </c>
      <c r="CU439" s="3">
        <v>0</v>
      </c>
      <c r="CV439" s="3">
        <v>0</v>
      </c>
      <c r="CW439" s="3">
        <v>0</v>
      </c>
      <c r="CX439" s="3">
        <v>0</v>
      </c>
      <c r="CY439" s="3">
        <v>0</v>
      </c>
      <c r="CZ439" s="3">
        <v>0</v>
      </c>
      <c r="DA439" s="3">
        <v>0</v>
      </c>
      <c r="DB439" s="3">
        <v>0</v>
      </c>
      <c r="DC439" s="3">
        <v>0</v>
      </c>
      <c r="DD439" s="3">
        <v>0</v>
      </c>
      <c r="DE439" s="3">
        <v>0</v>
      </c>
    </row>
    <row r="440" spans="1:109" x14ac:dyDescent="0.25">
      <c r="A440">
        <v>69</v>
      </c>
      <c r="B440" t="s">
        <v>154</v>
      </c>
      <c r="C440" t="s">
        <v>198</v>
      </c>
      <c r="D440" s="2">
        <v>46357</v>
      </c>
      <c r="E440">
        <v>15417.06</v>
      </c>
      <c r="F440" s="2">
        <v>46397</v>
      </c>
      <c r="G440" s="2">
        <v>46357</v>
      </c>
      <c r="H440" s="2">
        <v>46721</v>
      </c>
      <c r="I440">
        <v>1284.75</v>
      </c>
      <c r="J440">
        <v>12</v>
      </c>
      <c r="K440">
        <v>6</v>
      </c>
      <c r="L440">
        <v>0.03</v>
      </c>
      <c r="M440" t="s">
        <v>201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0</v>
      </c>
      <c r="CE440" s="3">
        <v>0</v>
      </c>
      <c r="CF440" s="3">
        <v>0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0</v>
      </c>
      <c r="CN440" s="3">
        <v>0</v>
      </c>
      <c r="CO440" s="3">
        <v>0</v>
      </c>
      <c r="CP440" s="3">
        <v>0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0</v>
      </c>
      <c r="DC440" s="3">
        <v>0</v>
      </c>
      <c r="DD440" s="3">
        <v>0</v>
      </c>
      <c r="DE440" s="3">
        <v>0</v>
      </c>
    </row>
    <row r="441" spans="1:109" x14ac:dyDescent="0.25">
      <c r="A441">
        <v>70</v>
      </c>
      <c r="B441" t="s">
        <v>155</v>
      </c>
      <c r="C441" t="s">
        <v>200</v>
      </c>
      <c r="D441" s="2">
        <v>44136</v>
      </c>
      <c r="E441">
        <v>20000</v>
      </c>
      <c r="F441" s="2">
        <v>44176</v>
      </c>
      <c r="G441" s="2">
        <v>44136</v>
      </c>
      <c r="H441" s="2">
        <v>44561</v>
      </c>
      <c r="I441">
        <v>1428.57</v>
      </c>
      <c r="J441">
        <v>14</v>
      </c>
      <c r="K441">
        <v>0</v>
      </c>
      <c r="L441">
        <v>0.05</v>
      </c>
      <c r="M441" t="s">
        <v>201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0</v>
      </c>
      <c r="CB441" s="3">
        <v>0</v>
      </c>
      <c r="CC441" s="3">
        <v>0</v>
      </c>
      <c r="CD441" s="3">
        <v>0</v>
      </c>
      <c r="CE441" s="3">
        <v>0</v>
      </c>
      <c r="CF441" s="3">
        <v>0</v>
      </c>
      <c r="CG441" s="3">
        <v>0</v>
      </c>
      <c r="CH441" s="3">
        <v>0</v>
      </c>
      <c r="CI441" s="3">
        <v>0</v>
      </c>
      <c r="CJ441" s="3">
        <v>0</v>
      </c>
      <c r="CK441" s="3">
        <v>0</v>
      </c>
      <c r="CL441" s="3">
        <v>0</v>
      </c>
      <c r="CM441" s="3">
        <v>0</v>
      </c>
      <c r="CN441" s="3">
        <v>0</v>
      </c>
      <c r="CO441" s="3">
        <v>0</v>
      </c>
      <c r="CP441" s="3">
        <v>0</v>
      </c>
      <c r="CQ441" s="3">
        <v>0</v>
      </c>
      <c r="CR441" s="3">
        <v>0</v>
      </c>
      <c r="CS441" s="3">
        <v>0</v>
      </c>
      <c r="CT441" s="3">
        <v>0</v>
      </c>
      <c r="CU441" s="3">
        <v>0</v>
      </c>
      <c r="CV441" s="3">
        <v>0</v>
      </c>
      <c r="CW441" s="3">
        <v>0</v>
      </c>
      <c r="CX441" s="3">
        <v>0</v>
      </c>
      <c r="CY441" s="3">
        <v>0</v>
      </c>
      <c r="CZ441" s="3">
        <v>0</v>
      </c>
      <c r="DA441" s="3">
        <v>0</v>
      </c>
      <c r="DB441" s="3">
        <v>0</v>
      </c>
      <c r="DC441" s="3">
        <v>0</v>
      </c>
      <c r="DD441" s="3">
        <v>0</v>
      </c>
      <c r="DE441" s="3">
        <v>0</v>
      </c>
    </row>
    <row r="442" spans="1:109" x14ac:dyDescent="0.25">
      <c r="A442">
        <v>70</v>
      </c>
      <c r="B442" t="s">
        <v>155</v>
      </c>
      <c r="C442" t="s">
        <v>200</v>
      </c>
      <c r="D442" s="2">
        <v>44562</v>
      </c>
      <c r="E442">
        <v>17818.18</v>
      </c>
      <c r="F442" s="2">
        <v>44602</v>
      </c>
      <c r="G442" s="2">
        <v>44562</v>
      </c>
      <c r="H442" s="2">
        <v>44985</v>
      </c>
      <c r="I442">
        <v>1272.73</v>
      </c>
      <c r="J442">
        <v>14</v>
      </c>
      <c r="K442">
        <v>1</v>
      </c>
      <c r="L442">
        <v>0.03</v>
      </c>
      <c r="M442" t="s">
        <v>201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-534.54539999999997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3">
        <v>0</v>
      </c>
      <c r="CE442" s="3">
        <v>0</v>
      </c>
      <c r="CF442" s="3">
        <v>0</v>
      </c>
      <c r="CG442" s="3">
        <v>0</v>
      </c>
      <c r="CH442" s="3">
        <v>0</v>
      </c>
      <c r="CI442" s="3">
        <v>0</v>
      </c>
      <c r="CJ442" s="3">
        <v>0</v>
      </c>
      <c r="CK442" s="3">
        <v>0</v>
      </c>
      <c r="CL442" s="3">
        <v>0</v>
      </c>
      <c r="CM442" s="3">
        <v>0</v>
      </c>
      <c r="CN442" s="3">
        <v>0</v>
      </c>
      <c r="CO442" s="3">
        <v>0</v>
      </c>
      <c r="CP442" s="3">
        <v>0</v>
      </c>
      <c r="CQ442" s="3">
        <v>0</v>
      </c>
      <c r="CR442" s="3">
        <v>0</v>
      </c>
      <c r="CS442" s="3">
        <v>0</v>
      </c>
      <c r="CT442" s="3">
        <v>0</v>
      </c>
      <c r="CU442" s="3">
        <v>0</v>
      </c>
      <c r="CV442" s="3">
        <v>0</v>
      </c>
      <c r="CW442" s="3">
        <v>0</v>
      </c>
      <c r="CX442" s="3">
        <v>0</v>
      </c>
      <c r="CY442" s="3">
        <v>0</v>
      </c>
      <c r="CZ442" s="3">
        <v>0</v>
      </c>
      <c r="DA442" s="3">
        <v>0</v>
      </c>
      <c r="DB442" s="3">
        <v>0</v>
      </c>
      <c r="DC442" s="3">
        <v>0</v>
      </c>
      <c r="DD442" s="3">
        <v>0</v>
      </c>
      <c r="DE442" s="3">
        <v>0</v>
      </c>
    </row>
    <row r="443" spans="1:109" x14ac:dyDescent="0.25">
      <c r="A443">
        <v>70</v>
      </c>
      <c r="B443" t="s">
        <v>155</v>
      </c>
      <c r="C443" t="s">
        <v>200</v>
      </c>
      <c r="D443" s="2">
        <v>44986</v>
      </c>
      <c r="E443">
        <v>15874.38</v>
      </c>
      <c r="F443" s="2">
        <v>45026</v>
      </c>
      <c r="G443" s="2">
        <v>44986</v>
      </c>
      <c r="H443" s="2">
        <v>45412</v>
      </c>
      <c r="I443">
        <v>1133.8800000000001</v>
      </c>
      <c r="J443">
        <v>14</v>
      </c>
      <c r="K443">
        <v>2</v>
      </c>
      <c r="L443">
        <v>0.03</v>
      </c>
      <c r="M443" t="s">
        <v>201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-476.23140000000001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</row>
    <row r="444" spans="1:109" x14ac:dyDescent="0.25">
      <c r="A444">
        <v>70</v>
      </c>
      <c r="B444" t="s">
        <v>155</v>
      </c>
      <c r="C444" t="s">
        <v>200</v>
      </c>
      <c r="D444" s="2">
        <v>45413</v>
      </c>
      <c r="E444">
        <v>14142.63</v>
      </c>
      <c r="F444" s="2">
        <v>45453</v>
      </c>
      <c r="G444" s="2">
        <v>45413</v>
      </c>
      <c r="H444" s="2">
        <v>45838</v>
      </c>
      <c r="I444">
        <v>1010.19</v>
      </c>
      <c r="J444">
        <v>14</v>
      </c>
      <c r="K444">
        <v>3</v>
      </c>
      <c r="L444">
        <v>0.03</v>
      </c>
      <c r="M444" t="s">
        <v>201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-424.27890000000002</v>
      </c>
      <c r="CB444" s="3">
        <v>0</v>
      </c>
      <c r="CC444" s="3">
        <v>0</v>
      </c>
      <c r="CD444" s="3">
        <v>0</v>
      </c>
      <c r="CE444" s="3">
        <v>0</v>
      </c>
      <c r="CF444" s="3">
        <v>0</v>
      </c>
      <c r="CG444" s="3">
        <v>0</v>
      </c>
      <c r="CH444" s="3">
        <v>0</v>
      </c>
      <c r="CI444" s="3">
        <v>0</v>
      </c>
      <c r="CJ444" s="3">
        <v>0</v>
      </c>
      <c r="CK444" s="3">
        <v>0</v>
      </c>
      <c r="CL444" s="3">
        <v>0</v>
      </c>
      <c r="CM444" s="3">
        <v>0</v>
      </c>
      <c r="CN444" s="3">
        <v>0</v>
      </c>
      <c r="CO444" s="3">
        <v>0</v>
      </c>
      <c r="CP444" s="3">
        <v>0</v>
      </c>
      <c r="CQ444" s="3">
        <v>0</v>
      </c>
      <c r="CR444" s="3">
        <v>0</v>
      </c>
      <c r="CS444" s="3">
        <v>0</v>
      </c>
      <c r="CT444" s="3">
        <v>0</v>
      </c>
      <c r="CU444" s="3">
        <v>0</v>
      </c>
      <c r="CV444" s="3">
        <v>0</v>
      </c>
      <c r="CW444" s="3">
        <v>0</v>
      </c>
      <c r="CX444" s="3">
        <v>0</v>
      </c>
      <c r="CY444" s="3">
        <v>0</v>
      </c>
      <c r="CZ444" s="3">
        <v>0</v>
      </c>
      <c r="DA444" s="3">
        <v>0</v>
      </c>
      <c r="DB444" s="3">
        <v>0</v>
      </c>
      <c r="DC444" s="3">
        <v>0</v>
      </c>
      <c r="DD444" s="3">
        <v>0</v>
      </c>
      <c r="DE444" s="3">
        <v>0</v>
      </c>
    </row>
    <row r="445" spans="1:109" x14ac:dyDescent="0.25">
      <c r="A445">
        <v>70</v>
      </c>
      <c r="B445" t="s">
        <v>155</v>
      </c>
      <c r="C445" t="s">
        <v>200</v>
      </c>
      <c r="D445" s="2">
        <v>45839</v>
      </c>
      <c r="E445">
        <v>12599.8</v>
      </c>
      <c r="F445" s="2">
        <v>45879</v>
      </c>
      <c r="G445" s="2">
        <v>45839</v>
      </c>
      <c r="H445" s="2">
        <v>46265</v>
      </c>
      <c r="I445">
        <v>899.99</v>
      </c>
      <c r="J445">
        <v>14</v>
      </c>
      <c r="K445">
        <v>4</v>
      </c>
      <c r="L445">
        <v>0.03</v>
      </c>
      <c r="M445" t="s">
        <v>201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</v>
      </c>
      <c r="CE445" s="3">
        <v>0</v>
      </c>
      <c r="CF445" s="3">
        <v>0</v>
      </c>
      <c r="CG445" s="3">
        <v>0</v>
      </c>
      <c r="CH445" s="3">
        <v>0</v>
      </c>
      <c r="CI445" s="3">
        <v>0</v>
      </c>
      <c r="CJ445" s="3">
        <v>0</v>
      </c>
      <c r="CK445" s="3">
        <v>0</v>
      </c>
      <c r="CL445" s="3">
        <v>0</v>
      </c>
      <c r="CM445" s="3">
        <v>0</v>
      </c>
      <c r="CN445" s="3">
        <v>0</v>
      </c>
      <c r="CO445" s="3">
        <v>-377.99400000000003</v>
      </c>
      <c r="CP445" s="3">
        <v>0</v>
      </c>
      <c r="CQ445" s="3">
        <v>0</v>
      </c>
      <c r="CR445" s="3">
        <v>0</v>
      </c>
      <c r="CS445" s="3">
        <v>0</v>
      </c>
      <c r="CT445" s="3">
        <v>0</v>
      </c>
      <c r="CU445" s="3">
        <v>0</v>
      </c>
      <c r="CV445" s="3">
        <v>0</v>
      </c>
      <c r="CW445" s="3">
        <v>0</v>
      </c>
      <c r="CX445" s="3">
        <v>0</v>
      </c>
      <c r="CY445" s="3">
        <v>0</v>
      </c>
      <c r="CZ445" s="3">
        <v>0</v>
      </c>
      <c r="DA445" s="3">
        <v>0</v>
      </c>
      <c r="DB445" s="3">
        <v>0</v>
      </c>
      <c r="DC445" s="3">
        <v>0</v>
      </c>
      <c r="DD445" s="3">
        <v>0</v>
      </c>
      <c r="DE445" s="3">
        <v>0</v>
      </c>
    </row>
    <row r="446" spans="1:109" x14ac:dyDescent="0.25">
      <c r="A446">
        <v>70</v>
      </c>
      <c r="B446" t="s">
        <v>155</v>
      </c>
      <c r="C446" t="s">
        <v>200</v>
      </c>
      <c r="D446" s="2">
        <v>46266</v>
      </c>
      <c r="E446">
        <v>11225.27</v>
      </c>
      <c r="F446" s="2">
        <v>46306</v>
      </c>
      <c r="G446" s="2">
        <v>46266</v>
      </c>
      <c r="H446" s="2">
        <v>46691</v>
      </c>
      <c r="I446">
        <v>801.81</v>
      </c>
      <c r="J446">
        <v>14</v>
      </c>
      <c r="K446">
        <v>5</v>
      </c>
      <c r="L446">
        <v>0.03</v>
      </c>
      <c r="M446" t="s">
        <v>201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0</v>
      </c>
      <c r="CO446" s="3">
        <v>0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0</v>
      </c>
      <c r="DC446" s="3">
        <v>-336.75810000000001</v>
      </c>
      <c r="DD446" s="3">
        <v>0</v>
      </c>
      <c r="DE446" s="3">
        <v>0</v>
      </c>
    </row>
    <row r="447" spans="1:109" x14ac:dyDescent="0.25">
      <c r="A447">
        <v>71</v>
      </c>
      <c r="B447" t="s">
        <v>156</v>
      </c>
      <c r="C447" t="s">
        <v>198</v>
      </c>
      <c r="D447" s="2">
        <v>44197</v>
      </c>
      <c r="E447">
        <v>130000</v>
      </c>
      <c r="F447" s="2">
        <v>44237</v>
      </c>
      <c r="G447" s="2">
        <v>44197</v>
      </c>
      <c r="H447" s="2">
        <v>44561</v>
      </c>
      <c r="I447">
        <v>10833.33</v>
      </c>
      <c r="J447">
        <v>12</v>
      </c>
      <c r="K447">
        <v>0</v>
      </c>
      <c r="L447">
        <v>0.05</v>
      </c>
      <c r="M447" t="s">
        <v>201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-6500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0</v>
      </c>
      <c r="CO447" s="3">
        <v>0</v>
      </c>
      <c r="CP447" s="3">
        <v>0</v>
      </c>
      <c r="CQ447" s="3">
        <v>0</v>
      </c>
      <c r="CR447" s="3">
        <v>0</v>
      </c>
      <c r="CS447" s="3">
        <v>0</v>
      </c>
      <c r="CT447" s="3">
        <v>0</v>
      </c>
      <c r="CU447" s="3">
        <v>0</v>
      </c>
      <c r="CV447" s="3">
        <v>0</v>
      </c>
      <c r="CW447" s="3">
        <v>0</v>
      </c>
      <c r="CX447" s="3">
        <v>0</v>
      </c>
      <c r="CY447" s="3">
        <v>0</v>
      </c>
      <c r="CZ447" s="3">
        <v>0</v>
      </c>
      <c r="DA447" s="3">
        <v>0</v>
      </c>
      <c r="DB447" s="3">
        <v>0</v>
      </c>
      <c r="DC447" s="3">
        <v>0</v>
      </c>
      <c r="DD447" s="3">
        <v>0</v>
      </c>
      <c r="DE447" s="3">
        <v>0</v>
      </c>
    </row>
    <row r="448" spans="1:109" x14ac:dyDescent="0.25">
      <c r="A448">
        <v>71</v>
      </c>
      <c r="B448" t="s">
        <v>156</v>
      </c>
      <c r="C448" t="s">
        <v>198</v>
      </c>
      <c r="D448" s="2">
        <v>44562</v>
      </c>
      <c r="E448">
        <v>124481.63</v>
      </c>
      <c r="F448" s="2">
        <v>44602</v>
      </c>
      <c r="G448" s="2">
        <v>44562</v>
      </c>
      <c r="H448" s="2">
        <v>44926</v>
      </c>
      <c r="I448">
        <v>10373.469999999999</v>
      </c>
      <c r="J448">
        <v>12</v>
      </c>
      <c r="K448">
        <v>1</v>
      </c>
      <c r="L448">
        <v>0.03</v>
      </c>
      <c r="M448" t="s">
        <v>201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-3734.4488999999999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</row>
    <row r="449" spans="1:109" x14ac:dyDescent="0.25">
      <c r="A449">
        <v>71</v>
      </c>
      <c r="B449" t="s">
        <v>156</v>
      </c>
      <c r="C449" t="s">
        <v>198</v>
      </c>
      <c r="D449" s="2">
        <v>44927</v>
      </c>
      <c r="E449">
        <v>119197.51</v>
      </c>
      <c r="F449" s="2">
        <v>44967</v>
      </c>
      <c r="G449" s="2">
        <v>44927</v>
      </c>
      <c r="H449" s="2">
        <v>45291</v>
      </c>
      <c r="I449">
        <v>9933.1299999999992</v>
      </c>
      <c r="J449">
        <v>12</v>
      </c>
      <c r="K449">
        <v>2</v>
      </c>
      <c r="L449">
        <v>0.03</v>
      </c>
      <c r="M449" t="s">
        <v>201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-3575.9252999999999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</row>
    <row r="450" spans="1:109" x14ac:dyDescent="0.25">
      <c r="A450">
        <v>71</v>
      </c>
      <c r="B450" t="s">
        <v>156</v>
      </c>
      <c r="C450" t="s">
        <v>198</v>
      </c>
      <c r="D450" s="2">
        <v>45292</v>
      </c>
      <c r="E450">
        <v>114137.7</v>
      </c>
      <c r="F450" s="2">
        <v>45332</v>
      </c>
      <c r="G450" s="2">
        <v>45292</v>
      </c>
      <c r="H450" s="2">
        <v>45657</v>
      </c>
      <c r="I450">
        <v>9511.48</v>
      </c>
      <c r="J450">
        <v>12</v>
      </c>
      <c r="K450">
        <v>3</v>
      </c>
      <c r="L450">
        <v>0.03</v>
      </c>
      <c r="M450" t="s">
        <v>201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  <c r="BT450" s="3">
        <v>0</v>
      </c>
      <c r="BU450" s="3">
        <v>0</v>
      </c>
      <c r="BV450" s="3">
        <v>0</v>
      </c>
      <c r="BW450" s="3">
        <v>-3424.1309999999999</v>
      </c>
      <c r="BX450" s="3">
        <v>0</v>
      </c>
      <c r="BY450" s="3">
        <v>0</v>
      </c>
      <c r="BZ450" s="3">
        <v>0</v>
      </c>
      <c r="CA450" s="3">
        <v>0</v>
      </c>
      <c r="CB450" s="3">
        <v>0</v>
      </c>
      <c r="CC450" s="3">
        <v>0</v>
      </c>
      <c r="CD450" s="3">
        <v>0</v>
      </c>
      <c r="CE450" s="3">
        <v>0</v>
      </c>
      <c r="CF450" s="3">
        <v>0</v>
      </c>
      <c r="CG450" s="3">
        <v>0</v>
      </c>
      <c r="CH450" s="3">
        <v>0</v>
      </c>
      <c r="CI450" s="3">
        <v>0</v>
      </c>
      <c r="CJ450" s="3">
        <v>0</v>
      </c>
      <c r="CK450" s="3">
        <v>0</v>
      </c>
      <c r="CL450" s="3">
        <v>0</v>
      </c>
      <c r="CM450" s="3">
        <v>0</v>
      </c>
      <c r="CN450" s="3">
        <v>0</v>
      </c>
      <c r="CO450" s="3">
        <v>0</v>
      </c>
      <c r="CP450" s="3">
        <v>0</v>
      </c>
      <c r="CQ450" s="3">
        <v>0</v>
      </c>
      <c r="CR450" s="3">
        <v>0</v>
      </c>
      <c r="CS450" s="3">
        <v>0</v>
      </c>
      <c r="CT450" s="3">
        <v>0</v>
      </c>
      <c r="CU450" s="3">
        <v>0</v>
      </c>
      <c r="CV450" s="3">
        <v>0</v>
      </c>
      <c r="CW450" s="3">
        <v>0</v>
      </c>
      <c r="CX450" s="3">
        <v>0</v>
      </c>
      <c r="CY450" s="3">
        <v>0</v>
      </c>
      <c r="CZ450" s="3">
        <v>0</v>
      </c>
      <c r="DA450" s="3">
        <v>0</v>
      </c>
      <c r="DB450" s="3">
        <v>0</v>
      </c>
      <c r="DC450" s="3">
        <v>0</v>
      </c>
      <c r="DD450" s="3">
        <v>0</v>
      </c>
      <c r="DE450" s="3">
        <v>0</v>
      </c>
    </row>
    <row r="451" spans="1:109" x14ac:dyDescent="0.25">
      <c r="A451">
        <v>71</v>
      </c>
      <c r="B451" t="s">
        <v>156</v>
      </c>
      <c r="C451" t="s">
        <v>198</v>
      </c>
      <c r="D451" s="2">
        <v>45658</v>
      </c>
      <c r="E451">
        <v>109292.67</v>
      </c>
      <c r="F451" s="2">
        <v>45698</v>
      </c>
      <c r="G451" s="2">
        <v>45658</v>
      </c>
      <c r="H451" s="2">
        <v>46022</v>
      </c>
      <c r="I451">
        <v>9107.7199999999993</v>
      </c>
      <c r="J451">
        <v>12</v>
      </c>
      <c r="K451">
        <v>4</v>
      </c>
      <c r="L451">
        <v>0.03</v>
      </c>
      <c r="M451" t="s">
        <v>201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0</v>
      </c>
      <c r="CE451" s="3">
        <v>0</v>
      </c>
      <c r="CF451" s="3">
        <v>0</v>
      </c>
      <c r="CG451" s="3">
        <v>0</v>
      </c>
      <c r="CH451" s="3">
        <v>0</v>
      </c>
      <c r="CI451" s="3">
        <v>-3278.7800999999999</v>
      </c>
      <c r="CJ451" s="3">
        <v>0</v>
      </c>
      <c r="CK451" s="3">
        <v>0</v>
      </c>
      <c r="CL451" s="3">
        <v>0</v>
      </c>
      <c r="CM451" s="3">
        <v>0</v>
      </c>
      <c r="CN451" s="3">
        <v>0</v>
      </c>
      <c r="CO451" s="3">
        <v>0</v>
      </c>
      <c r="CP451" s="3">
        <v>0</v>
      </c>
      <c r="CQ451" s="3">
        <v>0</v>
      </c>
      <c r="CR451" s="3">
        <v>0</v>
      </c>
      <c r="CS451" s="3">
        <v>0</v>
      </c>
      <c r="CT451" s="3">
        <v>0</v>
      </c>
      <c r="CU451" s="3">
        <v>0</v>
      </c>
      <c r="CV451" s="3">
        <v>0</v>
      </c>
      <c r="CW451" s="3">
        <v>0</v>
      </c>
      <c r="CX451" s="3">
        <v>0</v>
      </c>
      <c r="CY451" s="3">
        <v>0</v>
      </c>
      <c r="CZ451" s="3">
        <v>0</v>
      </c>
      <c r="DA451" s="3">
        <v>0</v>
      </c>
      <c r="DB451" s="3">
        <v>0</v>
      </c>
      <c r="DC451" s="3">
        <v>0</v>
      </c>
      <c r="DD451" s="3">
        <v>0</v>
      </c>
      <c r="DE451" s="3">
        <v>0</v>
      </c>
    </row>
    <row r="452" spans="1:109" x14ac:dyDescent="0.25">
      <c r="A452">
        <v>71</v>
      </c>
      <c r="B452" t="s">
        <v>156</v>
      </c>
      <c r="C452" t="s">
        <v>198</v>
      </c>
      <c r="D452" s="2">
        <v>46023</v>
      </c>
      <c r="E452">
        <v>104653.31</v>
      </c>
      <c r="F452" s="2">
        <v>46063</v>
      </c>
      <c r="G452" s="2">
        <v>46023</v>
      </c>
      <c r="H452" s="2">
        <v>46387</v>
      </c>
      <c r="I452">
        <v>8721.11</v>
      </c>
      <c r="J452">
        <v>12</v>
      </c>
      <c r="K452">
        <v>5</v>
      </c>
      <c r="L452">
        <v>0.03</v>
      </c>
      <c r="M452" t="s">
        <v>201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-3139.5992999999999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</row>
    <row r="453" spans="1:109" x14ac:dyDescent="0.25">
      <c r="A453">
        <v>71</v>
      </c>
      <c r="B453" t="s">
        <v>156</v>
      </c>
      <c r="C453" t="s">
        <v>198</v>
      </c>
      <c r="D453" s="2">
        <v>46388</v>
      </c>
      <c r="E453">
        <v>100210.88</v>
      </c>
      <c r="F453" s="2">
        <v>46428</v>
      </c>
      <c r="G453" s="2">
        <v>46388</v>
      </c>
      <c r="H453" s="2">
        <v>46752</v>
      </c>
      <c r="I453">
        <v>8350.91</v>
      </c>
      <c r="J453">
        <v>12</v>
      </c>
      <c r="K453">
        <v>6</v>
      </c>
      <c r="L453">
        <v>0.03</v>
      </c>
      <c r="M453" t="s">
        <v>201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3">
        <v>0</v>
      </c>
      <c r="CB453" s="3">
        <v>0</v>
      </c>
      <c r="CC453" s="3">
        <v>0</v>
      </c>
      <c r="CD453" s="3">
        <v>0</v>
      </c>
      <c r="CE453" s="3">
        <v>0</v>
      </c>
      <c r="CF453" s="3">
        <v>0</v>
      </c>
      <c r="CG453" s="3">
        <v>0</v>
      </c>
      <c r="CH453" s="3">
        <v>0</v>
      </c>
      <c r="CI453" s="3">
        <v>0</v>
      </c>
      <c r="CJ453" s="3">
        <v>0</v>
      </c>
      <c r="CK453" s="3">
        <v>0</v>
      </c>
      <c r="CL453" s="3">
        <v>0</v>
      </c>
      <c r="CM453" s="3">
        <v>0</v>
      </c>
      <c r="CN453" s="3">
        <v>0</v>
      </c>
      <c r="CO453" s="3">
        <v>0</v>
      </c>
      <c r="CP453" s="3">
        <v>0</v>
      </c>
      <c r="CQ453" s="3">
        <v>0</v>
      </c>
      <c r="CR453" s="3">
        <v>0</v>
      </c>
      <c r="CS453" s="3">
        <v>0</v>
      </c>
      <c r="CT453" s="3">
        <v>0</v>
      </c>
      <c r="CU453" s="3">
        <v>0</v>
      </c>
      <c r="CV453" s="3">
        <v>0</v>
      </c>
      <c r="CW453" s="3">
        <v>0</v>
      </c>
      <c r="CX453" s="3">
        <v>0</v>
      </c>
      <c r="CY453" s="3">
        <v>0</v>
      </c>
      <c r="CZ453" s="3">
        <v>0</v>
      </c>
      <c r="DA453" s="3">
        <v>0</v>
      </c>
      <c r="DB453" s="3">
        <v>0</v>
      </c>
      <c r="DC453" s="3">
        <v>0</v>
      </c>
      <c r="DD453" s="3">
        <v>0</v>
      </c>
      <c r="DE453" s="3">
        <v>0</v>
      </c>
    </row>
    <row r="454" spans="1:109" x14ac:dyDescent="0.25">
      <c r="A454">
        <v>72</v>
      </c>
      <c r="B454" t="s">
        <v>157</v>
      </c>
      <c r="C454" t="s">
        <v>200</v>
      </c>
      <c r="D454" s="2">
        <v>44197</v>
      </c>
      <c r="E454">
        <v>180000</v>
      </c>
      <c r="F454" s="2">
        <v>44237</v>
      </c>
      <c r="G454" s="2">
        <v>44197</v>
      </c>
      <c r="H454" s="2">
        <v>44561</v>
      </c>
      <c r="I454">
        <v>15000</v>
      </c>
      <c r="J454">
        <v>12</v>
      </c>
      <c r="K454">
        <v>0</v>
      </c>
      <c r="L454">
        <v>0.05</v>
      </c>
      <c r="M454" t="s">
        <v>201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-9000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0</v>
      </c>
      <c r="CB454" s="3">
        <v>0</v>
      </c>
      <c r="CC454" s="3">
        <v>0</v>
      </c>
      <c r="CD454" s="3">
        <v>0</v>
      </c>
      <c r="CE454" s="3">
        <v>0</v>
      </c>
      <c r="CF454" s="3">
        <v>0</v>
      </c>
      <c r="CG454" s="3">
        <v>0</v>
      </c>
      <c r="CH454" s="3">
        <v>0</v>
      </c>
      <c r="CI454" s="3">
        <v>0</v>
      </c>
      <c r="CJ454" s="3">
        <v>0</v>
      </c>
      <c r="CK454" s="3">
        <v>0</v>
      </c>
      <c r="CL454" s="3">
        <v>0</v>
      </c>
      <c r="CM454" s="3">
        <v>0</v>
      </c>
      <c r="CN454" s="3">
        <v>0</v>
      </c>
      <c r="CO454" s="3">
        <v>0</v>
      </c>
      <c r="CP454" s="3">
        <v>0</v>
      </c>
      <c r="CQ454" s="3">
        <v>0</v>
      </c>
      <c r="CR454" s="3">
        <v>0</v>
      </c>
      <c r="CS454" s="3">
        <v>0</v>
      </c>
      <c r="CT454" s="3">
        <v>0</v>
      </c>
      <c r="CU454" s="3">
        <v>0</v>
      </c>
      <c r="CV454" s="3">
        <v>0</v>
      </c>
      <c r="CW454" s="3">
        <v>0</v>
      </c>
      <c r="CX454" s="3">
        <v>0</v>
      </c>
      <c r="CY454" s="3">
        <v>0</v>
      </c>
      <c r="CZ454" s="3">
        <v>0</v>
      </c>
      <c r="DA454" s="3">
        <v>0</v>
      </c>
      <c r="DB454" s="3">
        <v>0</v>
      </c>
      <c r="DC454" s="3">
        <v>0</v>
      </c>
      <c r="DD454" s="3">
        <v>0</v>
      </c>
      <c r="DE454" s="3">
        <v>0</v>
      </c>
    </row>
    <row r="455" spans="1:109" x14ac:dyDescent="0.25">
      <c r="A455">
        <v>72</v>
      </c>
      <c r="B455" t="s">
        <v>157</v>
      </c>
      <c r="C455" t="s">
        <v>200</v>
      </c>
      <c r="D455" s="2">
        <v>44562</v>
      </c>
      <c r="E455">
        <v>160363.64000000001</v>
      </c>
      <c r="F455" s="2">
        <v>44602</v>
      </c>
      <c r="G455" s="2">
        <v>44562</v>
      </c>
      <c r="H455" s="2">
        <v>44926</v>
      </c>
      <c r="I455">
        <v>13363.64</v>
      </c>
      <c r="J455">
        <v>12</v>
      </c>
      <c r="K455">
        <v>1</v>
      </c>
      <c r="L455">
        <v>0.03</v>
      </c>
      <c r="M455" t="s">
        <v>201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-4810.9092000000001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</row>
    <row r="456" spans="1:109" x14ac:dyDescent="0.25">
      <c r="A456">
        <v>72</v>
      </c>
      <c r="B456" t="s">
        <v>157</v>
      </c>
      <c r="C456" t="s">
        <v>200</v>
      </c>
      <c r="D456" s="2">
        <v>44927</v>
      </c>
      <c r="E456">
        <v>142869.42000000001</v>
      </c>
      <c r="F456" s="2">
        <v>44967</v>
      </c>
      <c r="G456" s="2">
        <v>44927</v>
      </c>
      <c r="H456" s="2">
        <v>45291</v>
      </c>
      <c r="I456">
        <v>11905.79</v>
      </c>
      <c r="J456">
        <v>12</v>
      </c>
      <c r="K456">
        <v>2</v>
      </c>
      <c r="L456">
        <v>0.03</v>
      </c>
      <c r="M456" t="s">
        <v>201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-4286.0826000000006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0</v>
      </c>
      <c r="CB456" s="3">
        <v>0</v>
      </c>
      <c r="CC456" s="3">
        <v>0</v>
      </c>
      <c r="CD456" s="3">
        <v>0</v>
      </c>
      <c r="CE456" s="3">
        <v>0</v>
      </c>
      <c r="CF456" s="3">
        <v>0</v>
      </c>
      <c r="CG456" s="3">
        <v>0</v>
      </c>
      <c r="CH456" s="3">
        <v>0</v>
      </c>
      <c r="CI456" s="3">
        <v>0</v>
      </c>
      <c r="CJ456" s="3">
        <v>0</v>
      </c>
      <c r="CK456" s="3">
        <v>0</v>
      </c>
      <c r="CL456" s="3">
        <v>0</v>
      </c>
      <c r="CM456" s="3">
        <v>0</v>
      </c>
      <c r="CN456" s="3">
        <v>0</v>
      </c>
      <c r="CO456" s="3">
        <v>0</v>
      </c>
      <c r="CP456" s="3">
        <v>0</v>
      </c>
      <c r="CQ456" s="3">
        <v>0</v>
      </c>
      <c r="CR456" s="3">
        <v>0</v>
      </c>
      <c r="CS456" s="3">
        <v>0</v>
      </c>
      <c r="CT456" s="3">
        <v>0</v>
      </c>
      <c r="CU456" s="3">
        <v>0</v>
      </c>
      <c r="CV456" s="3">
        <v>0</v>
      </c>
      <c r="CW456" s="3">
        <v>0</v>
      </c>
      <c r="CX456" s="3">
        <v>0</v>
      </c>
      <c r="CY456" s="3">
        <v>0</v>
      </c>
      <c r="CZ456" s="3">
        <v>0</v>
      </c>
      <c r="DA456" s="3">
        <v>0</v>
      </c>
      <c r="DB456" s="3">
        <v>0</v>
      </c>
      <c r="DC456" s="3">
        <v>0</v>
      </c>
      <c r="DD456" s="3">
        <v>0</v>
      </c>
      <c r="DE456" s="3">
        <v>0</v>
      </c>
    </row>
    <row r="457" spans="1:109" x14ac:dyDescent="0.25">
      <c r="A457">
        <v>72</v>
      </c>
      <c r="B457" t="s">
        <v>157</v>
      </c>
      <c r="C457" t="s">
        <v>200</v>
      </c>
      <c r="D457" s="2">
        <v>45292</v>
      </c>
      <c r="E457">
        <v>127283.67</v>
      </c>
      <c r="F457" s="2">
        <v>45332</v>
      </c>
      <c r="G457" s="2">
        <v>45292</v>
      </c>
      <c r="H457" s="2">
        <v>45657</v>
      </c>
      <c r="I457">
        <v>10606.97</v>
      </c>
      <c r="J457">
        <v>12</v>
      </c>
      <c r="K457">
        <v>3</v>
      </c>
      <c r="L457">
        <v>0.03</v>
      </c>
      <c r="M457" t="s">
        <v>201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-3818.5101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0</v>
      </c>
      <c r="CE457" s="3">
        <v>0</v>
      </c>
      <c r="CF457" s="3">
        <v>0</v>
      </c>
      <c r="CG457" s="3">
        <v>0</v>
      </c>
      <c r="CH457" s="3">
        <v>0</v>
      </c>
      <c r="CI457" s="3">
        <v>0</v>
      </c>
      <c r="CJ457" s="3">
        <v>0</v>
      </c>
      <c r="CK457" s="3">
        <v>0</v>
      </c>
      <c r="CL457" s="3">
        <v>0</v>
      </c>
      <c r="CM457" s="3">
        <v>0</v>
      </c>
      <c r="CN457" s="3">
        <v>0</v>
      </c>
      <c r="CO457" s="3">
        <v>0</v>
      </c>
      <c r="CP457" s="3">
        <v>0</v>
      </c>
      <c r="CQ457" s="3">
        <v>0</v>
      </c>
      <c r="CR457" s="3">
        <v>0</v>
      </c>
      <c r="CS457" s="3">
        <v>0</v>
      </c>
      <c r="CT457" s="3">
        <v>0</v>
      </c>
      <c r="CU457" s="3">
        <v>0</v>
      </c>
      <c r="CV457" s="3">
        <v>0</v>
      </c>
      <c r="CW457" s="3">
        <v>0</v>
      </c>
      <c r="CX457" s="3">
        <v>0</v>
      </c>
      <c r="CY457" s="3">
        <v>0</v>
      </c>
      <c r="CZ457" s="3">
        <v>0</v>
      </c>
      <c r="DA457" s="3">
        <v>0</v>
      </c>
      <c r="DB457" s="3">
        <v>0</v>
      </c>
      <c r="DC457" s="3">
        <v>0</v>
      </c>
      <c r="DD457" s="3">
        <v>0</v>
      </c>
      <c r="DE457" s="3">
        <v>0</v>
      </c>
    </row>
    <row r="458" spans="1:109" x14ac:dyDescent="0.25">
      <c r="A458">
        <v>72</v>
      </c>
      <c r="B458" t="s">
        <v>157</v>
      </c>
      <c r="C458" t="s">
        <v>200</v>
      </c>
      <c r="D458" s="2">
        <v>45658</v>
      </c>
      <c r="E458">
        <v>113398.18</v>
      </c>
      <c r="F458" s="2">
        <v>45698</v>
      </c>
      <c r="G458" s="2">
        <v>45658</v>
      </c>
      <c r="H458" s="2">
        <v>46022</v>
      </c>
      <c r="I458">
        <v>9449.85</v>
      </c>
      <c r="J458">
        <v>12</v>
      </c>
      <c r="K458">
        <v>4</v>
      </c>
      <c r="L458">
        <v>0.03</v>
      </c>
      <c r="M458" t="s">
        <v>201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-3401.9454000000001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</row>
    <row r="459" spans="1:109" x14ac:dyDescent="0.25">
      <c r="A459">
        <v>72</v>
      </c>
      <c r="B459" t="s">
        <v>157</v>
      </c>
      <c r="C459" t="s">
        <v>200</v>
      </c>
      <c r="D459" s="2">
        <v>46023</v>
      </c>
      <c r="E459">
        <v>101027.47</v>
      </c>
      <c r="F459" s="2">
        <v>46063</v>
      </c>
      <c r="G459" s="2">
        <v>46023</v>
      </c>
      <c r="H459" s="2">
        <v>46387</v>
      </c>
      <c r="I459">
        <v>8418.9599999999991</v>
      </c>
      <c r="J459">
        <v>12</v>
      </c>
      <c r="K459">
        <v>5</v>
      </c>
      <c r="L459">
        <v>0.03</v>
      </c>
      <c r="M459" t="s">
        <v>201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0</v>
      </c>
      <c r="CB459" s="3">
        <v>0</v>
      </c>
      <c r="CC459" s="3">
        <v>0</v>
      </c>
      <c r="CD459" s="3">
        <v>0</v>
      </c>
      <c r="CE459" s="3">
        <v>0</v>
      </c>
      <c r="CF459" s="3">
        <v>0</v>
      </c>
      <c r="CG459" s="3">
        <v>0</v>
      </c>
      <c r="CH459" s="3">
        <v>0</v>
      </c>
      <c r="CI459" s="3">
        <v>0</v>
      </c>
      <c r="CJ459" s="3">
        <v>0</v>
      </c>
      <c r="CK459" s="3">
        <v>0</v>
      </c>
      <c r="CL459" s="3">
        <v>0</v>
      </c>
      <c r="CM459" s="3">
        <v>0</v>
      </c>
      <c r="CN459" s="3">
        <v>0</v>
      </c>
      <c r="CO459" s="3">
        <v>0</v>
      </c>
      <c r="CP459" s="3">
        <v>0</v>
      </c>
      <c r="CQ459" s="3">
        <v>0</v>
      </c>
      <c r="CR459" s="3">
        <v>0</v>
      </c>
      <c r="CS459" s="3">
        <v>0</v>
      </c>
      <c r="CT459" s="3">
        <v>0</v>
      </c>
      <c r="CU459" s="3">
        <v>-3030.8240999999998</v>
      </c>
      <c r="CV459" s="3">
        <v>0</v>
      </c>
      <c r="CW459" s="3">
        <v>0</v>
      </c>
      <c r="CX459" s="3">
        <v>0</v>
      </c>
      <c r="CY459" s="3">
        <v>0</v>
      </c>
      <c r="CZ459" s="3">
        <v>0</v>
      </c>
      <c r="DA459" s="3">
        <v>0</v>
      </c>
      <c r="DB459" s="3">
        <v>0</v>
      </c>
      <c r="DC459" s="3">
        <v>0</v>
      </c>
      <c r="DD459" s="3">
        <v>0</v>
      </c>
      <c r="DE459" s="3">
        <v>0</v>
      </c>
    </row>
    <row r="460" spans="1:109" x14ac:dyDescent="0.25">
      <c r="A460">
        <v>72</v>
      </c>
      <c r="B460" t="s">
        <v>157</v>
      </c>
      <c r="C460" t="s">
        <v>200</v>
      </c>
      <c r="D460" s="2">
        <v>46388</v>
      </c>
      <c r="E460">
        <v>90006.29</v>
      </c>
      <c r="F460" s="2">
        <v>46428</v>
      </c>
      <c r="G460" s="2">
        <v>46388</v>
      </c>
      <c r="H460" s="2">
        <v>46752</v>
      </c>
      <c r="I460">
        <v>7500.52</v>
      </c>
      <c r="J460">
        <v>12</v>
      </c>
      <c r="K460">
        <v>6</v>
      </c>
      <c r="L460">
        <v>0.03</v>
      </c>
      <c r="M460" t="s">
        <v>201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3">
        <v>0</v>
      </c>
      <c r="CH460" s="3">
        <v>0</v>
      </c>
      <c r="CI460" s="3">
        <v>0</v>
      </c>
      <c r="CJ460" s="3">
        <v>0</v>
      </c>
      <c r="CK460" s="3">
        <v>0</v>
      </c>
      <c r="CL460" s="3">
        <v>0</v>
      </c>
      <c r="CM460" s="3">
        <v>0</v>
      </c>
      <c r="CN460" s="3">
        <v>0</v>
      </c>
      <c r="CO460" s="3">
        <v>0</v>
      </c>
      <c r="CP460" s="3">
        <v>0</v>
      </c>
      <c r="CQ460" s="3">
        <v>0</v>
      </c>
      <c r="CR460" s="3">
        <v>0</v>
      </c>
      <c r="CS460" s="3">
        <v>0</v>
      </c>
      <c r="CT460" s="3">
        <v>0</v>
      </c>
      <c r="CU460" s="3">
        <v>0</v>
      </c>
      <c r="CV460" s="3">
        <v>0</v>
      </c>
      <c r="CW460" s="3">
        <v>0</v>
      </c>
      <c r="CX460" s="3">
        <v>0</v>
      </c>
      <c r="CY460" s="3">
        <v>0</v>
      </c>
      <c r="CZ460" s="3">
        <v>0</v>
      </c>
      <c r="DA460" s="3">
        <v>0</v>
      </c>
      <c r="DB460" s="3">
        <v>0</v>
      </c>
      <c r="DC460" s="3">
        <v>0</v>
      </c>
      <c r="DD460" s="3">
        <v>0</v>
      </c>
      <c r="DE460" s="3">
        <v>0</v>
      </c>
    </row>
    <row r="461" spans="1:109" x14ac:dyDescent="0.25">
      <c r="A461">
        <v>73</v>
      </c>
      <c r="B461" t="s">
        <v>109</v>
      </c>
      <c r="C461" t="s">
        <v>196</v>
      </c>
      <c r="D461" s="2">
        <v>44197</v>
      </c>
      <c r="E461">
        <v>200000</v>
      </c>
      <c r="F461" s="2">
        <v>44237</v>
      </c>
      <c r="G461" s="2">
        <v>44197</v>
      </c>
      <c r="H461" s="2">
        <v>44561</v>
      </c>
      <c r="I461">
        <v>16666.669999999998</v>
      </c>
      <c r="J461">
        <v>12</v>
      </c>
      <c r="K461">
        <v>0</v>
      </c>
      <c r="L461">
        <v>0.05</v>
      </c>
      <c r="M461" t="s">
        <v>201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-10000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</row>
    <row r="462" spans="1:109" x14ac:dyDescent="0.25">
      <c r="A462">
        <v>73</v>
      </c>
      <c r="B462" t="s">
        <v>109</v>
      </c>
      <c r="C462" t="s">
        <v>196</v>
      </c>
      <c r="D462" s="2">
        <v>44562</v>
      </c>
      <c r="E462">
        <v>183858.41</v>
      </c>
      <c r="F462" s="2">
        <v>44602</v>
      </c>
      <c r="G462" s="2">
        <v>44562</v>
      </c>
      <c r="H462" s="2">
        <v>44926</v>
      </c>
      <c r="I462">
        <v>15321.53</v>
      </c>
      <c r="J462">
        <v>12</v>
      </c>
      <c r="K462">
        <v>1</v>
      </c>
      <c r="L462">
        <v>0.03</v>
      </c>
      <c r="M462" t="s">
        <v>201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-5515.7523000000001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0</v>
      </c>
      <c r="CB462" s="3">
        <v>0</v>
      </c>
      <c r="CC462" s="3">
        <v>0</v>
      </c>
      <c r="CD462" s="3">
        <v>0</v>
      </c>
      <c r="CE462" s="3">
        <v>0</v>
      </c>
      <c r="CF462" s="3">
        <v>0</v>
      </c>
      <c r="CG462" s="3">
        <v>0</v>
      </c>
      <c r="CH462" s="3">
        <v>0</v>
      </c>
      <c r="CI462" s="3">
        <v>0</v>
      </c>
      <c r="CJ462" s="3">
        <v>0</v>
      </c>
      <c r="CK462" s="3">
        <v>0</v>
      </c>
      <c r="CL462" s="3">
        <v>0</v>
      </c>
      <c r="CM462" s="3">
        <v>0</v>
      </c>
      <c r="CN462" s="3">
        <v>0</v>
      </c>
      <c r="CO462" s="3">
        <v>0</v>
      </c>
      <c r="CP462" s="3">
        <v>0</v>
      </c>
      <c r="CQ462" s="3">
        <v>0</v>
      </c>
      <c r="CR462" s="3">
        <v>0</v>
      </c>
      <c r="CS462" s="3">
        <v>0</v>
      </c>
      <c r="CT462" s="3">
        <v>0</v>
      </c>
      <c r="CU462" s="3">
        <v>0</v>
      </c>
      <c r="CV462" s="3">
        <v>0</v>
      </c>
      <c r="CW462" s="3">
        <v>0</v>
      </c>
      <c r="CX462" s="3">
        <v>0</v>
      </c>
      <c r="CY462" s="3">
        <v>0</v>
      </c>
      <c r="CZ462" s="3">
        <v>0</v>
      </c>
      <c r="DA462" s="3">
        <v>0</v>
      </c>
      <c r="DB462" s="3">
        <v>0</v>
      </c>
      <c r="DC462" s="3">
        <v>0</v>
      </c>
      <c r="DD462" s="3">
        <v>0</v>
      </c>
      <c r="DE462" s="3">
        <v>0</v>
      </c>
    </row>
    <row r="463" spans="1:109" x14ac:dyDescent="0.25">
      <c r="A463">
        <v>73</v>
      </c>
      <c r="B463" t="s">
        <v>109</v>
      </c>
      <c r="C463" t="s">
        <v>196</v>
      </c>
      <c r="D463" s="2">
        <v>44927</v>
      </c>
      <c r="E463">
        <v>169019.57</v>
      </c>
      <c r="F463" s="2">
        <v>44967</v>
      </c>
      <c r="G463" s="2">
        <v>44927</v>
      </c>
      <c r="H463" s="2">
        <v>45291</v>
      </c>
      <c r="I463">
        <v>14084.96</v>
      </c>
      <c r="J463">
        <v>12</v>
      </c>
      <c r="K463">
        <v>2</v>
      </c>
      <c r="L463">
        <v>0.03</v>
      </c>
      <c r="M463" t="s">
        <v>201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-5070.5870999999997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0</v>
      </c>
      <c r="CE463" s="3">
        <v>0</v>
      </c>
      <c r="CF463" s="3">
        <v>0</v>
      </c>
      <c r="CG463" s="3">
        <v>0</v>
      </c>
      <c r="CH463" s="3">
        <v>0</v>
      </c>
      <c r="CI463" s="3">
        <v>0</v>
      </c>
      <c r="CJ463" s="3">
        <v>0</v>
      </c>
      <c r="CK463" s="3">
        <v>0</v>
      </c>
      <c r="CL463" s="3">
        <v>0</v>
      </c>
      <c r="CM463" s="3">
        <v>0</v>
      </c>
      <c r="CN463" s="3">
        <v>0</v>
      </c>
      <c r="CO463" s="3">
        <v>0</v>
      </c>
      <c r="CP463" s="3">
        <v>0</v>
      </c>
      <c r="CQ463" s="3">
        <v>0</v>
      </c>
      <c r="CR463" s="3">
        <v>0</v>
      </c>
      <c r="CS463" s="3">
        <v>0</v>
      </c>
      <c r="CT463" s="3">
        <v>0</v>
      </c>
      <c r="CU463" s="3">
        <v>0</v>
      </c>
      <c r="CV463" s="3">
        <v>0</v>
      </c>
      <c r="CW463" s="3">
        <v>0</v>
      </c>
      <c r="CX463" s="3">
        <v>0</v>
      </c>
      <c r="CY463" s="3">
        <v>0</v>
      </c>
      <c r="CZ463" s="3">
        <v>0</v>
      </c>
      <c r="DA463" s="3">
        <v>0</v>
      </c>
      <c r="DB463" s="3">
        <v>0</v>
      </c>
      <c r="DC463" s="3">
        <v>0</v>
      </c>
      <c r="DD463" s="3">
        <v>0</v>
      </c>
      <c r="DE463" s="3">
        <v>0</v>
      </c>
    </row>
    <row r="464" spans="1:109" x14ac:dyDescent="0.25">
      <c r="A464">
        <v>73</v>
      </c>
      <c r="B464" t="s">
        <v>109</v>
      </c>
      <c r="C464" t="s">
        <v>196</v>
      </c>
      <c r="D464" s="2">
        <v>45292</v>
      </c>
      <c r="E464">
        <v>155378.34</v>
      </c>
      <c r="F464" s="2">
        <v>45332</v>
      </c>
      <c r="G464" s="2">
        <v>45292</v>
      </c>
      <c r="H464" s="2">
        <v>45657</v>
      </c>
      <c r="I464">
        <v>12948.2</v>
      </c>
      <c r="J464">
        <v>12</v>
      </c>
      <c r="K464">
        <v>3</v>
      </c>
      <c r="L464">
        <v>0.03</v>
      </c>
      <c r="M464" t="s">
        <v>201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-4661.3501999999999</v>
      </c>
      <c r="BX464" s="3">
        <v>0</v>
      </c>
      <c r="BY464" s="3">
        <v>0</v>
      </c>
      <c r="BZ464" s="3">
        <v>0</v>
      </c>
      <c r="CA464" s="3">
        <v>0</v>
      </c>
      <c r="CB464" s="3">
        <v>0</v>
      </c>
      <c r="CC464" s="3">
        <v>0</v>
      </c>
      <c r="CD464" s="3">
        <v>0</v>
      </c>
      <c r="CE464" s="3">
        <v>0</v>
      </c>
      <c r="CF464" s="3">
        <v>0</v>
      </c>
      <c r="CG464" s="3">
        <v>0</v>
      </c>
      <c r="CH464" s="3">
        <v>0</v>
      </c>
      <c r="CI464" s="3">
        <v>0</v>
      </c>
      <c r="CJ464" s="3">
        <v>0</v>
      </c>
      <c r="CK464" s="3">
        <v>0</v>
      </c>
      <c r="CL464" s="3">
        <v>0</v>
      </c>
      <c r="CM464" s="3">
        <v>0</v>
      </c>
      <c r="CN464" s="3">
        <v>0</v>
      </c>
      <c r="CO464" s="3">
        <v>0</v>
      </c>
      <c r="CP464" s="3">
        <v>0</v>
      </c>
      <c r="CQ464" s="3">
        <v>0</v>
      </c>
      <c r="CR464" s="3">
        <v>0</v>
      </c>
      <c r="CS464" s="3">
        <v>0</v>
      </c>
      <c r="CT464" s="3">
        <v>0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0</v>
      </c>
      <c r="DC464" s="3">
        <v>0</v>
      </c>
      <c r="DD464" s="3">
        <v>0</v>
      </c>
      <c r="DE464" s="3">
        <v>0</v>
      </c>
    </row>
    <row r="465" spans="1:109" x14ac:dyDescent="0.25">
      <c r="A465">
        <v>73</v>
      </c>
      <c r="B465" t="s">
        <v>109</v>
      </c>
      <c r="C465" t="s">
        <v>196</v>
      </c>
      <c r="D465" s="2">
        <v>45658</v>
      </c>
      <c r="E465">
        <v>142838.07</v>
      </c>
      <c r="F465" s="2">
        <v>45698</v>
      </c>
      <c r="G465" s="2">
        <v>45658</v>
      </c>
      <c r="H465" s="2">
        <v>46022</v>
      </c>
      <c r="I465">
        <v>11903.17</v>
      </c>
      <c r="J465">
        <v>12</v>
      </c>
      <c r="K465">
        <v>4</v>
      </c>
      <c r="L465">
        <v>0.03</v>
      </c>
      <c r="M465" t="s">
        <v>201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3">
        <v>0</v>
      </c>
      <c r="CH465" s="3">
        <v>0</v>
      </c>
      <c r="CI465" s="3">
        <v>-4285.1421</v>
      </c>
      <c r="CJ465" s="3">
        <v>0</v>
      </c>
      <c r="CK465" s="3">
        <v>0</v>
      </c>
      <c r="CL465" s="3">
        <v>0</v>
      </c>
      <c r="CM465" s="3">
        <v>0</v>
      </c>
      <c r="CN465" s="3">
        <v>0</v>
      </c>
      <c r="CO465" s="3">
        <v>0</v>
      </c>
      <c r="CP465" s="3">
        <v>0</v>
      </c>
      <c r="CQ465" s="3">
        <v>0</v>
      </c>
      <c r="CR465" s="3">
        <v>0</v>
      </c>
      <c r="CS465" s="3">
        <v>0</v>
      </c>
      <c r="CT465" s="3">
        <v>0</v>
      </c>
      <c r="CU465" s="3">
        <v>0</v>
      </c>
      <c r="CV465" s="3">
        <v>0</v>
      </c>
      <c r="CW465" s="3">
        <v>0</v>
      </c>
      <c r="CX465" s="3">
        <v>0</v>
      </c>
      <c r="CY465" s="3">
        <v>0</v>
      </c>
      <c r="CZ465" s="3">
        <v>0</v>
      </c>
      <c r="DA465" s="3">
        <v>0</v>
      </c>
      <c r="DB465" s="3">
        <v>0</v>
      </c>
      <c r="DC465" s="3">
        <v>0</v>
      </c>
      <c r="DD465" s="3">
        <v>0</v>
      </c>
      <c r="DE465" s="3">
        <v>0</v>
      </c>
    </row>
    <row r="466" spans="1:109" x14ac:dyDescent="0.25">
      <c r="A466">
        <v>73</v>
      </c>
      <c r="B466" t="s">
        <v>109</v>
      </c>
      <c r="C466" t="s">
        <v>196</v>
      </c>
      <c r="D466" s="2">
        <v>46023</v>
      </c>
      <c r="E466">
        <v>131309.9</v>
      </c>
      <c r="F466" s="2">
        <v>46063</v>
      </c>
      <c r="G466" s="2">
        <v>46023</v>
      </c>
      <c r="H466" s="2">
        <v>46387</v>
      </c>
      <c r="I466">
        <v>10942.49</v>
      </c>
      <c r="J466">
        <v>12</v>
      </c>
      <c r="K466">
        <v>5</v>
      </c>
      <c r="L466">
        <v>0.03</v>
      </c>
      <c r="M466" t="s">
        <v>201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3">
        <v>0</v>
      </c>
      <c r="CH466" s="3">
        <v>0</v>
      </c>
      <c r="CI466" s="3">
        <v>0</v>
      </c>
      <c r="CJ466" s="3">
        <v>0</v>
      </c>
      <c r="CK466" s="3">
        <v>0</v>
      </c>
      <c r="CL466" s="3">
        <v>0</v>
      </c>
      <c r="CM466" s="3">
        <v>0</v>
      </c>
      <c r="CN466" s="3">
        <v>0</v>
      </c>
      <c r="CO466" s="3">
        <v>0</v>
      </c>
      <c r="CP466" s="3">
        <v>0</v>
      </c>
      <c r="CQ466" s="3">
        <v>0</v>
      </c>
      <c r="CR466" s="3">
        <v>0</v>
      </c>
      <c r="CS466" s="3">
        <v>0</v>
      </c>
      <c r="CT466" s="3">
        <v>0</v>
      </c>
      <c r="CU466" s="3">
        <v>-3939.297</v>
      </c>
      <c r="CV466" s="3">
        <v>0</v>
      </c>
      <c r="CW466" s="3">
        <v>0</v>
      </c>
      <c r="CX466" s="3">
        <v>0</v>
      </c>
      <c r="CY466" s="3">
        <v>0</v>
      </c>
      <c r="CZ466" s="3">
        <v>0</v>
      </c>
      <c r="DA466" s="3">
        <v>0</v>
      </c>
      <c r="DB466" s="3">
        <v>0</v>
      </c>
      <c r="DC466" s="3">
        <v>0</v>
      </c>
      <c r="DD466" s="3">
        <v>0</v>
      </c>
      <c r="DE466" s="3">
        <v>0</v>
      </c>
    </row>
    <row r="467" spans="1:109" x14ac:dyDescent="0.25">
      <c r="A467">
        <v>73</v>
      </c>
      <c r="B467" t="s">
        <v>109</v>
      </c>
      <c r="C467" t="s">
        <v>196</v>
      </c>
      <c r="D467" s="2">
        <v>46388</v>
      </c>
      <c r="E467">
        <v>120712.15</v>
      </c>
      <c r="F467" s="2">
        <v>46428</v>
      </c>
      <c r="G467" s="2">
        <v>46388</v>
      </c>
      <c r="H467" s="2">
        <v>46752</v>
      </c>
      <c r="I467">
        <v>10059.35</v>
      </c>
      <c r="J467">
        <v>12</v>
      </c>
      <c r="K467">
        <v>6</v>
      </c>
      <c r="L467">
        <v>0.03</v>
      </c>
      <c r="M467" t="s">
        <v>201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</row>
    <row r="468" spans="1:109" x14ac:dyDescent="0.25">
      <c r="A468">
        <v>74</v>
      </c>
      <c r="B468" t="s">
        <v>142</v>
      </c>
      <c r="C468" t="s">
        <v>196</v>
      </c>
      <c r="D468" s="2">
        <v>44197</v>
      </c>
      <c r="E468">
        <v>80000</v>
      </c>
      <c r="F468" s="2">
        <v>44237</v>
      </c>
      <c r="G468" s="2">
        <v>44197</v>
      </c>
      <c r="H468" s="2">
        <v>44561</v>
      </c>
      <c r="I468">
        <v>6666.67</v>
      </c>
      <c r="J468">
        <v>12</v>
      </c>
      <c r="K468">
        <v>0</v>
      </c>
      <c r="L468">
        <v>0.05</v>
      </c>
      <c r="M468" t="s">
        <v>201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-4000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</row>
    <row r="469" spans="1:109" x14ac:dyDescent="0.25">
      <c r="A469">
        <v>74</v>
      </c>
      <c r="B469" t="s">
        <v>142</v>
      </c>
      <c r="C469" t="s">
        <v>196</v>
      </c>
      <c r="D469" s="2">
        <v>44562</v>
      </c>
      <c r="E469">
        <v>73543.360000000001</v>
      </c>
      <c r="F469" s="2">
        <v>44602</v>
      </c>
      <c r="G469" s="2">
        <v>44562</v>
      </c>
      <c r="H469" s="2">
        <v>44926</v>
      </c>
      <c r="I469">
        <v>6128.61</v>
      </c>
      <c r="J469">
        <v>12</v>
      </c>
      <c r="K469">
        <v>1</v>
      </c>
      <c r="L469">
        <v>0.03</v>
      </c>
      <c r="M469" t="s">
        <v>201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-2206.3008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</row>
    <row r="470" spans="1:109" x14ac:dyDescent="0.25">
      <c r="A470">
        <v>74</v>
      </c>
      <c r="B470" t="s">
        <v>142</v>
      </c>
      <c r="C470" t="s">
        <v>196</v>
      </c>
      <c r="D470" s="2">
        <v>44927</v>
      </c>
      <c r="E470">
        <v>67607.83</v>
      </c>
      <c r="F470" s="2">
        <v>44967</v>
      </c>
      <c r="G470" s="2">
        <v>44927</v>
      </c>
      <c r="H470" s="2">
        <v>45291</v>
      </c>
      <c r="I470">
        <v>5633.99</v>
      </c>
      <c r="J470">
        <v>12</v>
      </c>
      <c r="K470">
        <v>2</v>
      </c>
      <c r="L470">
        <v>0.03</v>
      </c>
      <c r="M470" t="s">
        <v>201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-2028.2348999999999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</row>
    <row r="471" spans="1:109" x14ac:dyDescent="0.25">
      <c r="A471">
        <v>74</v>
      </c>
      <c r="B471" t="s">
        <v>142</v>
      </c>
      <c r="C471" t="s">
        <v>196</v>
      </c>
      <c r="D471" s="2">
        <v>45292</v>
      </c>
      <c r="E471">
        <v>62151.34</v>
      </c>
      <c r="F471" s="2">
        <v>45332</v>
      </c>
      <c r="G471" s="2">
        <v>45292</v>
      </c>
      <c r="H471" s="2">
        <v>45657</v>
      </c>
      <c r="I471">
        <v>5179.28</v>
      </c>
      <c r="J471">
        <v>12</v>
      </c>
      <c r="K471">
        <v>3</v>
      </c>
      <c r="L471">
        <v>0.03</v>
      </c>
      <c r="M471" t="s">
        <v>201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-1864.5401999999999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</row>
    <row r="472" spans="1:109" x14ac:dyDescent="0.25">
      <c r="A472">
        <v>74</v>
      </c>
      <c r="B472" t="s">
        <v>142</v>
      </c>
      <c r="C472" t="s">
        <v>196</v>
      </c>
      <c r="D472" s="2">
        <v>45658</v>
      </c>
      <c r="E472">
        <v>57135.23</v>
      </c>
      <c r="F472" s="2">
        <v>45698</v>
      </c>
      <c r="G472" s="2">
        <v>45658</v>
      </c>
      <c r="H472" s="2">
        <v>46022</v>
      </c>
      <c r="I472">
        <v>4761.2700000000004</v>
      </c>
      <c r="J472">
        <v>12</v>
      </c>
      <c r="K472">
        <v>4</v>
      </c>
      <c r="L472">
        <v>0.03</v>
      </c>
      <c r="M472" t="s">
        <v>201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0</v>
      </c>
      <c r="CC472" s="3">
        <v>0</v>
      </c>
      <c r="CD472" s="3">
        <v>0</v>
      </c>
      <c r="CE472" s="3">
        <v>0</v>
      </c>
      <c r="CF472" s="3">
        <v>0</v>
      </c>
      <c r="CG472" s="3">
        <v>0</v>
      </c>
      <c r="CH472" s="3">
        <v>0</v>
      </c>
      <c r="CI472" s="3">
        <v>-1714.0569</v>
      </c>
      <c r="CJ472" s="3">
        <v>0</v>
      </c>
      <c r="CK472" s="3">
        <v>0</v>
      </c>
      <c r="CL472" s="3">
        <v>0</v>
      </c>
      <c r="CM472" s="3">
        <v>0</v>
      </c>
      <c r="CN472" s="3">
        <v>0</v>
      </c>
      <c r="CO472" s="3">
        <v>0</v>
      </c>
      <c r="CP472" s="3">
        <v>0</v>
      </c>
      <c r="CQ472" s="3">
        <v>0</v>
      </c>
      <c r="CR472" s="3">
        <v>0</v>
      </c>
      <c r="CS472" s="3">
        <v>0</v>
      </c>
      <c r="CT472" s="3">
        <v>0</v>
      </c>
      <c r="CU472" s="3">
        <v>0</v>
      </c>
      <c r="CV472" s="3">
        <v>0</v>
      </c>
      <c r="CW472" s="3">
        <v>0</v>
      </c>
      <c r="CX472" s="3">
        <v>0</v>
      </c>
      <c r="CY472" s="3">
        <v>0</v>
      </c>
      <c r="CZ472" s="3">
        <v>0</v>
      </c>
      <c r="DA472" s="3">
        <v>0</v>
      </c>
      <c r="DB472" s="3">
        <v>0</v>
      </c>
      <c r="DC472" s="3">
        <v>0</v>
      </c>
      <c r="DD472" s="3">
        <v>0</v>
      </c>
      <c r="DE472" s="3">
        <v>0</v>
      </c>
    </row>
    <row r="473" spans="1:109" x14ac:dyDescent="0.25">
      <c r="A473">
        <v>74</v>
      </c>
      <c r="B473" t="s">
        <v>142</v>
      </c>
      <c r="C473" t="s">
        <v>196</v>
      </c>
      <c r="D473" s="2">
        <v>46023</v>
      </c>
      <c r="E473">
        <v>52523.96</v>
      </c>
      <c r="F473" s="2">
        <v>46063</v>
      </c>
      <c r="G473" s="2">
        <v>46023</v>
      </c>
      <c r="H473" s="2">
        <v>46387</v>
      </c>
      <c r="I473">
        <v>4377</v>
      </c>
      <c r="J473">
        <v>12</v>
      </c>
      <c r="K473">
        <v>5</v>
      </c>
      <c r="L473">
        <v>0.03</v>
      </c>
      <c r="M473" t="s">
        <v>201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-1575.7188000000001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</row>
    <row r="474" spans="1:109" x14ac:dyDescent="0.25">
      <c r="A474">
        <v>74</v>
      </c>
      <c r="B474" t="s">
        <v>142</v>
      </c>
      <c r="C474" t="s">
        <v>196</v>
      </c>
      <c r="D474" s="2">
        <v>46388</v>
      </c>
      <c r="E474">
        <v>48284.86</v>
      </c>
      <c r="F474" s="2">
        <v>46428</v>
      </c>
      <c r="G474" s="2">
        <v>46388</v>
      </c>
      <c r="H474" s="2">
        <v>46752</v>
      </c>
      <c r="I474">
        <v>4023.74</v>
      </c>
      <c r="J474">
        <v>12</v>
      </c>
      <c r="K474">
        <v>6</v>
      </c>
      <c r="L474">
        <v>0.03</v>
      </c>
      <c r="M474" t="s">
        <v>201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3">
        <v>0</v>
      </c>
      <c r="CE474" s="3">
        <v>0</v>
      </c>
      <c r="CF474" s="3">
        <v>0</v>
      </c>
      <c r="CG474" s="3">
        <v>0</v>
      </c>
      <c r="CH474" s="3">
        <v>0</v>
      </c>
      <c r="CI474" s="3">
        <v>0</v>
      </c>
      <c r="CJ474" s="3">
        <v>0</v>
      </c>
      <c r="CK474" s="3">
        <v>0</v>
      </c>
      <c r="CL474" s="3">
        <v>0</v>
      </c>
      <c r="CM474" s="3">
        <v>0</v>
      </c>
      <c r="CN474" s="3">
        <v>0</v>
      </c>
      <c r="CO474" s="3">
        <v>0</v>
      </c>
      <c r="CP474" s="3">
        <v>0</v>
      </c>
      <c r="CQ474" s="3">
        <v>0</v>
      </c>
      <c r="CR474" s="3">
        <v>0</v>
      </c>
      <c r="CS474" s="3">
        <v>0</v>
      </c>
      <c r="CT474" s="3">
        <v>0</v>
      </c>
      <c r="CU474" s="3">
        <v>0</v>
      </c>
      <c r="CV474" s="3">
        <v>0</v>
      </c>
      <c r="CW474" s="3">
        <v>0</v>
      </c>
      <c r="CX474" s="3">
        <v>0</v>
      </c>
      <c r="CY474" s="3">
        <v>0</v>
      </c>
      <c r="CZ474" s="3">
        <v>0</v>
      </c>
      <c r="DA474" s="3">
        <v>0</v>
      </c>
      <c r="DB474" s="3">
        <v>0</v>
      </c>
      <c r="DC474" s="3">
        <v>0</v>
      </c>
      <c r="DD474" s="3">
        <v>0</v>
      </c>
      <c r="DE474" s="3">
        <v>0</v>
      </c>
    </row>
    <row r="475" spans="1:109" x14ac:dyDescent="0.25">
      <c r="A475">
        <v>77</v>
      </c>
      <c r="B475" t="s">
        <v>142</v>
      </c>
      <c r="C475" t="s">
        <v>196</v>
      </c>
      <c r="D475" s="2">
        <v>44197</v>
      </c>
      <c r="E475">
        <v>70000</v>
      </c>
      <c r="F475" s="2">
        <v>44237</v>
      </c>
      <c r="G475" s="2">
        <v>44197</v>
      </c>
      <c r="H475" s="2">
        <v>44561</v>
      </c>
      <c r="I475">
        <v>5833.33</v>
      </c>
      <c r="J475">
        <v>12</v>
      </c>
      <c r="K475">
        <v>0</v>
      </c>
      <c r="L475">
        <v>0.05</v>
      </c>
      <c r="M475" t="s">
        <v>201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-3500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3">
        <v>0</v>
      </c>
      <c r="CE475" s="3">
        <v>0</v>
      </c>
      <c r="CF475" s="3">
        <v>0</v>
      </c>
      <c r="CG475" s="3">
        <v>0</v>
      </c>
      <c r="CH475" s="3">
        <v>0</v>
      </c>
      <c r="CI475" s="3">
        <v>0</v>
      </c>
      <c r="CJ475" s="3">
        <v>0</v>
      </c>
      <c r="CK475" s="3">
        <v>0</v>
      </c>
      <c r="CL475" s="3">
        <v>0</v>
      </c>
      <c r="CM475" s="3">
        <v>0</v>
      </c>
      <c r="CN475" s="3">
        <v>0</v>
      </c>
      <c r="CO475" s="3">
        <v>0</v>
      </c>
      <c r="CP475" s="3">
        <v>0</v>
      </c>
      <c r="CQ475" s="3">
        <v>0</v>
      </c>
      <c r="CR475" s="3">
        <v>0</v>
      </c>
      <c r="CS475" s="3">
        <v>0</v>
      </c>
      <c r="CT475" s="3">
        <v>0</v>
      </c>
      <c r="CU475" s="3">
        <v>0</v>
      </c>
      <c r="CV475" s="3">
        <v>0</v>
      </c>
      <c r="CW475" s="3">
        <v>0</v>
      </c>
      <c r="CX475" s="3">
        <v>0</v>
      </c>
      <c r="CY475" s="3">
        <v>0</v>
      </c>
      <c r="CZ475" s="3">
        <v>0</v>
      </c>
      <c r="DA475" s="3">
        <v>0</v>
      </c>
      <c r="DB475" s="3">
        <v>0</v>
      </c>
      <c r="DC475" s="3">
        <v>0</v>
      </c>
      <c r="DD475" s="3">
        <v>0</v>
      </c>
      <c r="DE475" s="3">
        <v>0</v>
      </c>
    </row>
    <row r="476" spans="1:109" x14ac:dyDescent="0.25">
      <c r="A476">
        <v>77</v>
      </c>
      <c r="B476" t="s">
        <v>142</v>
      </c>
      <c r="C476" t="s">
        <v>196</v>
      </c>
      <c r="D476" s="2">
        <v>44562</v>
      </c>
      <c r="E476">
        <v>64350.44</v>
      </c>
      <c r="F476" s="2">
        <v>44602</v>
      </c>
      <c r="G476" s="2">
        <v>44562</v>
      </c>
      <c r="H476" s="2">
        <v>44926</v>
      </c>
      <c r="I476">
        <v>5362.54</v>
      </c>
      <c r="J476">
        <v>12</v>
      </c>
      <c r="K476">
        <v>1</v>
      </c>
      <c r="L476">
        <v>0.03</v>
      </c>
      <c r="M476" t="s">
        <v>201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-1930.5132000000001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</row>
    <row r="477" spans="1:109" x14ac:dyDescent="0.25">
      <c r="A477">
        <v>77</v>
      </c>
      <c r="B477" t="s">
        <v>142</v>
      </c>
      <c r="C477" t="s">
        <v>196</v>
      </c>
      <c r="D477" s="2">
        <v>44927</v>
      </c>
      <c r="E477">
        <v>59156.85</v>
      </c>
      <c r="F477" s="2">
        <v>44967</v>
      </c>
      <c r="G477" s="2">
        <v>44927</v>
      </c>
      <c r="H477" s="2">
        <v>45291</v>
      </c>
      <c r="I477">
        <v>4929.74</v>
      </c>
      <c r="J477">
        <v>12</v>
      </c>
      <c r="K477">
        <v>2</v>
      </c>
      <c r="L477">
        <v>0.03</v>
      </c>
      <c r="M477" t="s">
        <v>201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-1774.7055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</row>
    <row r="478" spans="1:109" x14ac:dyDescent="0.25">
      <c r="A478">
        <v>77</v>
      </c>
      <c r="B478" t="s">
        <v>142</v>
      </c>
      <c r="C478" t="s">
        <v>196</v>
      </c>
      <c r="D478" s="2">
        <v>45292</v>
      </c>
      <c r="E478">
        <v>54382.42</v>
      </c>
      <c r="F478" s="2">
        <v>45332</v>
      </c>
      <c r="G478" s="2">
        <v>45292</v>
      </c>
      <c r="H478" s="2">
        <v>45657</v>
      </c>
      <c r="I478">
        <v>4531.87</v>
      </c>
      <c r="J478">
        <v>12</v>
      </c>
      <c r="K478">
        <v>3</v>
      </c>
      <c r="L478">
        <v>0.03</v>
      </c>
      <c r="M478" t="s">
        <v>201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-1631.4726000000001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0</v>
      </c>
      <c r="CE478" s="3">
        <v>0</v>
      </c>
      <c r="CF478" s="3">
        <v>0</v>
      </c>
      <c r="CG478" s="3">
        <v>0</v>
      </c>
      <c r="CH478" s="3">
        <v>0</v>
      </c>
      <c r="CI478" s="3">
        <v>0</v>
      </c>
      <c r="CJ478" s="3">
        <v>0</v>
      </c>
      <c r="CK478" s="3">
        <v>0</v>
      </c>
      <c r="CL478" s="3">
        <v>0</v>
      </c>
      <c r="CM478" s="3">
        <v>0</v>
      </c>
      <c r="CN478" s="3">
        <v>0</v>
      </c>
      <c r="CO478" s="3">
        <v>0</v>
      </c>
      <c r="CP478" s="3">
        <v>0</v>
      </c>
      <c r="CQ478" s="3">
        <v>0</v>
      </c>
      <c r="CR478" s="3">
        <v>0</v>
      </c>
      <c r="CS478" s="3">
        <v>0</v>
      </c>
      <c r="CT478" s="3">
        <v>0</v>
      </c>
      <c r="CU478" s="3">
        <v>0</v>
      </c>
      <c r="CV478" s="3">
        <v>0</v>
      </c>
      <c r="CW478" s="3">
        <v>0</v>
      </c>
      <c r="CX478" s="3">
        <v>0</v>
      </c>
      <c r="CY478" s="3">
        <v>0</v>
      </c>
      <c r="CZ478" s="3">
        <v>0</v>
      </c>
      <c r="DA478" s="3">
        <v>0</v>
      </c>
      <c r="DB478" s="3">
        <v>0</v>
      </c>
      <c r="DC478" s="3">
        <v>0</v>
      </c>
      <c r="DD478" s="3">
        <v>0</v>
      </c>
      <c r="DE478" s="3">
        <v>0</v>
      </c>
    </row>
    <row r="479" spans="1:109" x14ac:dyDescent="0.25">
      <c r="A479">
        <v>77</v>
      </c>
      <c r="B479" t="s">
        <v>142</v>
      </c>
      <c r="C479" t="s">
        <v>196</v>
      </c>
      <c r="D479" s="2">
        <v>45658</v>
      </c>
      <c r="E479">
        <v>49993.33</v>
      </c>
      <c r="F479" s="2">
        <v>45698</v>
      </c>
      <c r="G479" s="2">
        <v>45658</v>
      </c>
      <c r="H479" s="2">
        <v>46022</v>
      </c>
      <c r="I479">
        <v>4166.1099999999997</v>
      </c>
      <c r="J479">
        <v>12</v>
      </c>
      <c r="K479">
        <v>4</v>
      </c>
      <c r="L479">
        <v>0.03</v>
      </c>
      <c r="M479" t="s">
        <v>201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-1499.7999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</row>
    <row r="480" spans="1:109" x14ac:dyDescent="0.25">
      <c r="A480">
        <v>77</v>
      </c>
      <c r="B480" t="s">
        <v>142</v>
      </c>
      <c r="C480" t="s">
        <v>196</v>
      </c>
      <c r="D480" s="2">
        <v>46023</v>
      </c>
      <c r="E480">
        <v>45958.47</v>
      </c>
      <c r="F480" s="2">
        <v>46063</v>
      </c>
      <c r="G480" s="2">
        <v>46023</v>
      </c>
      <c r="H480" s="2">
        <v>46387</v>
      </c>
      <c r="I480">
        <v>3829.87</v>
      </c>
      <c r="J480">
        <v>12</v>
      </c>
      <c r="K480">
        <v>5</v>
      </c>
      <c r="L480">
        <v>0.03</v>
      </c>
      <c r="M480" t="s">
        <v>201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0</v>
      </c>
      <c r="CO480" s="3">
        <v>0</v>
      </c>
      <c r="CP480" s="3">
        <v>0</v>
      </c>
      <c r="CQ480" s="3">
        <v>0</v>
      </c>
      <c r="CR480" s="3">
        <v>0</v>
      </c>
      <c r="CS480" s="3">
        <v>0</v>
      </c>
      <c r="CT480" s="3">
        <v>0</v>
      </c>
      <c r="CU480" s="3">
        <v>-1378.7541000000001</v>
      </c>
      <c r="CV480" s="3">
        <v>0</v>
      </c>
      <c r="CW480" s="3">
        <v>0</v>
      </c>
      <c r="CX480" s="3">
        <v>0</v>
      </c>
      <c r="CY480" s="3">
        <v>0</v>
      </c>
      <c r="CZ480" s="3">
        <v>0</v>
      </c>
      <c r="DA480" s="3">
        <v>0</v>
      </c>
      <c r="DB480" s="3">
        <v>0</v>
      </c>
      <c r="DC480" s="3">
        <v>0</v>
      </c>
      <c r="DD480" s="3">
        <v>0</v>
      </c>
      <c r="DE480" s="3">
        <v>0</v>
      </c>
    </row>
    <row r="481" spans="1:109" x14ac:dyDescent="0.25">
      <c r="A481">
        <v>77</v>
      </c>
      <c r="B481" t="s">
        <v>142</v>
      </c>
      <c r="C481" t="s">
        <v>196</v>
      </c>
      <c r="D481" s="2">
        <v>46388</v>
      </c>
      <c r="E481">
        <v>42249.25</v>
      </c>
      <c r="F481" s="2">
        <v>46428</v>
      </c>
      <c r="G481" s="2">
        <v>46388</v>
      </c>
      <c r="H481" s="2">
        <v>46752</v>
      </c>
      <c r="I481">
        <v>3520.77</v>
      </c>
      <c r="J481">
        <v>12</v>
      </c>
      <c r="K481">
        <v>6</v>
      </c>
      <c r="L481">
        <v>0.03</v>
      </c>
      <c r="M481" t="s">
        <v>201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0</v>
      </c>
      <c r="CO481" s="3">
        <v>0</v>
      </c>
      <c r="CP481" s="3">
        <v>0</v>
      </c>
      <c r="CQ481" s="3">
        <v>0</v>
      </c>
      <c r="CR481" s="3">
        <v>0</v>
      </c>
      <c r="CS481" s="3">
        <v>0</v>
      </c>
      <c r="CT481" s="3">
        <v>0</v>
      </c>
      <c r="CU481" s="3">
        <v>0</v>
      </c>
      <c r="CV481" s="3">
        <v>0</v>
      </c>
      <c r="CW481" s="3">
        <v>0</v>
      </c>
      <c r="CX481" s="3">
        <v>0</v>
      </c>
      <c r="CY481" s="3">
        <v>0</v>
      </c>
      <c r="CZ481" s="3">
        <v>0</v>
      </c>
      <c r="DA481" s="3">
        <v>0</v>
      </c>
      <c r="DB481" s="3">
        <v>0</v>
      </c>
      <c r="DC481" s="3">
        <v>0</v>
      </c>
      <c r="DD481" s="3">
        <v>0</v>
      </c>
      <c r="DE481" s="3">
        <v>0</v>
      </c>
    </row>
    <row r="482" spans="1:109" x14ac:dyDescent="0.25">
      <c r="A482">
        <v>78</v>
      </c>
      <c r="B482" t="s">
        <v>158</v>
      </c>
      <c r="C482" t="s">
        <v>198</v>
      </c>
      <c r="D482" s="2">
        <v>44197</v>
      </c>
      <c r="E482">
        <v>80000</v>
      </c>
      <c r="F482" s="2">
        <v>44237</v>
      </c>
      <c r="G482" s="2">
        <v>44197</v>
      </c>
      <c r="H482" s="2">
        <v>44561</v>
      </c>
      <c r="I482">
        <v>6666.67</v>
      </c>
      <c r="J482">
        <v>12</v>
      </c>
      <c r="K482">
        <v>0</v>
      </c>
      <c r="L482">
        <v>0.05</v>
      </c>
      <c r="M482" t="s">
        <v>201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-4000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</row>
    <row r="483" spans="1:109" x14ac:dyDescent="0.25">
      <c r="A483">
        <v>78</v>
      </c>
      <c r="B483" t="s">
        <v>158</v>
      </c>
      <c r="C483" t="s">
        <v>198</v>
      </c>
      <c r="D483" s="2">
        <v>44562</v>
      </c>
      <c r="E483">
        <v>76604.08</v>
      </c>
      <c r="F483" s="2">
        <v>44602</v>
      </c>
      <c r="G483" s="2">
        <v>44562</v>
      </c>
      <c r="H483" s="2">
        <v>44926</v>
      </c>
      <c r="I483">
        <v>6383.67</v>
      </c>
      <c r="J483">
        <v>12</v>
      </c>
      <c r="K483">
        <v>1</v>
      </c>
      <c r="L483">
        <v>0.03</v>
      </c>
      <c r="M483" t="s">
        <v>201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-2298.1224000000002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3">
        <v>0</v>
      </c>
      <c r="CE483" s="3">
        <v>0</v>
      </c>
      <c r="CF483" s="3">
        <v>0</v>
      </c>
      <c r="CG483" s="3">
        <v>0</v>
      </c>
      <c r="CH483" s="3">
        <v>0</v>
      </c>
      <c r="CI483" s="3">
        <v>0</v>
      </c>
      <c r="CJ483" s="3">
        <v>0</v>
      </c>
      <c r="CK483" s="3">
        <v>0</v>
      </c>
      <c r="CL483" s="3">
        <v>0</v>
      </c>
      <c r="CM483" s="3">
        <v>0</v>
      </c>
      <c r="CN483" s="3">
        <v>0</v>
      </c>
      <c r="CO483" s="3">
        <v>0</v>
      </c>
      <c r="CP483" s="3">
        <v>0</v>
      </c>
      <c r="CQ483" s="3">
        <v>0</v>
      </c>
      <c r="CR483" s="3">
        <v>0</v>
      </c>
      <c r="CS483" s="3">
        <v>0</v>
      </c>
      <c r="CT483" s="3">
        <v>0</v>
      </c>
      <c r="CU483" s="3">
        <v>0</v>
      </c>
      <c r="CV483" s="3">
        <v>0</v>
      </c>
      <c r="CW483" s="3">
        <v>0</v>
      </c>
      <c r="CX483" s="3">
        <v>0</v>
      </c>
      <c r="CY483" s="3">
        <v>0</v>
      </c>
      <c r="CZ483" s="3">
        <v>0</v>
      </c>
      <c r="DA483" s="3">
        <v>0</v>
      </c>
      <c r="DB483" s="3">
        <v>0</v>
      </c>
      <c r="DC483" s="3">
        <v>0</v>
      </c>
      <c r="DD483" s="3">
        <v>0</v>
      </c>
      <c r="DE483" s="3">
        <v>0</v>
      </c>
    </row>
    <row r="484" spans="1:109" x14ac:dyDescent="0.25">
      <c r="A484">
        <v>78</v>
      </c>
      <c r="B484" t="s">
        <v>158</v>
      </c>
      <c r="C484" t="s">
        <v>198</v>
      </c>
      <c r="D484" s="2">
        <v>44927</v>
      </c>
      <c r="E484">
        <v>73352.320000000007</v>
      </c>
      <c r="F484" s="2">
        <v>44967</v>
      </c>
      <c r="G484" s="2">
        <v>44927</v>
      </c>
      <c r="H484" s="2">
        <v>45291</v>
      </c>
      <c r="I484">
        <v>6112.69</v>
      </c>
      <c r="J484">
        <v>12</v>
      </c>
      <c r="K484">
        <v>2</v>
      </c>
      <c r="L484">
        <v>0.03</v>
      </c>
      <c r="M484" t="s">
        <v>201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-2200.5695999999998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0</v>
      </c>
      <c r="CE484" s="3">
        <v>0</v>
      </c>
      <c r="CF484" s="3">
        <v>0</v>
      </c>
      <c r="CG484" s="3">
        <v>0</v>
      </c>
      <c r="CH484" s="3">
        <v>0</v>
      </c>
      <c r="CI484" s="3">
        <v>0</v>
      </c>
      <c r="CJ484" s="3">
        <v>0</v>
      </c>
      <c r="CK484" s="3">
        <v>0</v>
      </c>
      <c r="CL484" s="3">
        <v>0</v>
      </c>
      <c r="CM484" s="3">
        <v>0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</row>
    <row r="485" spans="1:109" x14ac:dyDescent="0.25">
      <c r="A485">
        <v>78</v>
      </c>
      <c r="B485" t="s">
        <v>158</v>
      </c>
      <c r="C485" t="s">
        <v>198</v>
      </c>
      <c r="D485" s="2">
        <v>45292</v>
      </c>
      <c r="E485">
        <v>70238.59</v>
      </c>
      <c r="F485" s="2">
        <v>45332</v>
      </c>
      <c r="G485" s="2">
        <v>45292</v>
      </c>
      <c r="H485" s="2">
        <v>45657</v>
      </c>
      <c r="I485">
        <v>5853.22</v>
      </c>
      <c r="J485">
        <v>12</v>
      </c>
      <c r="K485">
        <v>3</v>
      </c>
      <c r="L485">
        <v>0.03</v>
      </c>
      <c r="M485" t="s">
        <v>201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-2107.1577000000002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</row>
    <row r="486" spans="1:109" x14ac:dyDescent="0.25">
      <c r="A486">
        <v>78</v>
      </c>
      <c r="B486" t="s">
        <v>158</v>
      </c>
      <c r="C486" t="s">
        <v>198</v>
      </c>
      <c r="D486" s="2">
        <v>45658</v>
      </c>
      <c r="E486">
        <v>67257.03</v>
      </c>
      <c r="F486" s="2">
        <v>45698</v>
      </c>
      <c r="G486" s="2">
        <v>45658</v>
      </c>
      <c r="H486" s="2">
        <v>46022</v>
      </c>
      <c r="I486">
        <v>5604.75</v>
      </c>
      <c r="J486">
        <v>12</v>
      </c>
      <c r="K486">
        <v>4</v>
      </c>
      <c r="L486">
        <v>0.03</v>
      </c>
      <c r="M486" t="s">
        <v>201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-2017.7109</v>
      </c>
      <c r="CJ486" s="3">
        <v>0</v>
      </c>
      <c r="CK486" s="3">
        <v>0</v>
      </c>
      <c r="CL486" s="3">
        <v>0</v>
      </c>
      <c r="CM486" s="3">
        <v>0</v>
      </c>
      <c r="CN486" s="3">
        <v>0</v>
      </c>
      <c r="CO486" s="3">
        <v>0</v>
      </c>
      <c r="CP486" s="3">
        <v>0</v>
      </c>
      <c r="CQ486" s="3">
        <v>0</v>
      </c>
      <c r="CR486" s="3">
        <v>0</v>
      </c>
      <c r="CS486" s="3">
        <v>0</v>
      </c>
      <c r="CT486" s="3">
        <v>0</v>
      </c>
      <c r="CU486" s="3">
        <v>0</v>
      </c>
      <c r="CV486" s="3">
        <v>0</v>
      </c>
      <c r="CW486" s="3">
        <v>0</v>
      </c>
      <c r="CX486" s="3">
        <v>0</v>
      </c>
      <c r="CY486" s="3">
        <v>0</v>
      </c>
      <c r="CZ486" s="3">
        <v>0</v>
      </c>
      <c r="DA486" s="3">
        <v>0</v>
      </c>
      <c r="DB486" s="3">
        <v>0</v>
      </c>
      <c r="DC486" s="3">
        <v>0</v>
      </c>
      <c r="DD486" s="3">
        <v>0</v>
      </c>
      <c r="DE486" s="3">
        <v>0</v>
      </c>
    </row>
    <row r="487" spans="1:109" x14ac:dyDescent="0.25">
      <c r="A487">
        <v>78</v>
      </c>
      <c r="B487" t="s">
        <v>158</v>
      </c>
      <c r="C487" t="s">
        <v>198</v>
      </c>
      <c r="D487" s="2">
        <v>46023</v>
      </c>
      <c r="E487">
        <v>64402.04</v>
      </c>
      <c r="F487" s="2">
        <v>46063</v>
      </c>
      <c r="G487" s="2">
        <v>46023</v>
      </c>
      <c r="H487" s="2">
        <v>46387</v>
      </c>
      <c r="I487">
        <v>5366.84</v>
      </c>
      <c r="J487">
        <v>12</v>
      </c>
      <c r="K487">
        <v>5</v>
      </c>
      <c r="L487">
        <v>0.03</v>
      </c>
      <c r="M487" t="s">
        <v>201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0</v>
      </c>
      <c r="CO487" s="3">
        <v>0</v>
      </c>
      <c r="CP487" s="3">
        <v>0</v>
      </c>
      <c r="CQ487" s="3">
        <v>0</v>
      </c>
      <c r="CR487" s="3">
        <v>0</v>
      </c>
      <c r="CS487" s="3">
        <v>0</v>
      </c>
      <c r="CT487" s="3">
        <v>0</v>
      </c>
      <c r="CU487" s="3">
        <v>-1932.0612000000001</v>
      </c>
      <c r="CV487" s="3">
        <v>0</v>
      </c>
      <c r="CW487" s="3">
        <v>0</v>
      </c>
      <c r="CX487" s="3">
        <v>0</v>
      </c>
      <c r="CY487" s="3">
        <v>0</v>
      </c>
      <c r="CZ487" s="3">
        <v>0</v>
      </c>
      <c r="DA487" s="3">
        <v>0</v>
      </c>
      <c r="DB487" s="3">
        <v>0</v>
      </c>
      <c r="DC487" s="3">
        <v>0</v>
      </c>
      <c r="DD487" s="3">
        <v>0</v>
      </c>
      <c r="DE487" s="3">
        <v>0</v>
      </c>
    </row>
    <row r="488" spans="1:109" x14ac:dyDescent="0.25">
      <c r="A488">
        <v>78</v>
      </c>
      <c r="B488" t="s">
        <v>158</v>
      </c>
      <c r="C488" t="s">
        <v>198</v>
      </c>
      <c r="D488" s="2">
        <v>46388</v>
      </c>
      <c r="E488">
        <v>61668.24</v>
      </c>
      <c r="F488" s="2">
        <v>46428</v>
      </c>
      <c r="G488" s="2">
        <v>46388</v>
      </c>
      <c r="H488" s="2">
        <v>46752</v>
      </c>
      <c r="I488">
        <v>5139.0200000000004</v>
      </c>
      <c r="J488">
        <v>12</v>
      </c>
      <c r="K488">
        <v>6</v>
      </c>
      <c r="L488">
        <v>0.03</v>
      </c>
      <c r="M488" t="s">
        <v>201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3">
        <v>0</v>
      </c>
      <c r="CH488" s="3">
        <v>0</v>
      </c>
      <c r="CI488" s="3">
        <v>0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</row>
    <row r="489" spans="1:109" x14ac:dyDescent="0.25">
      <c r="A489">
        <v>82</v>
      </c>
      <c r="B489" t="s">
        <v>158</v>
      </c>
      <c r="C489" t="s">
        <v>198</v>
      </c>
      <c r="D489" s="2">
        <v>44197</v>
      </c>
      <c r="E489">
        <v>20000</v>
      </c>
      <c r="F489" s="2">
        <v>44237</v>
      </c>
      <c r="G489" s="2">
        <v>44197</v>
      </c>
      <c r="H489" s="2">
        <v>44561</v>
      </c>
      <c r="I489">
        <v>1666.67</v>
      </c>
      <c r="J489">
        <v>12</v>
      </c>
      <c r="K489">
        <v>0</v>
      </c>
      <c r="L489">
        <v>0.05</v>
      </c>
      <c r="M489" t="s">
        <v>201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-1000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3">
        <v>0</v>
      </c>
      <c r="CH489" s="3">
        <v>0</v>
      </c>
      <c r="CI489" s="3">
        <v>0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</row>
    <row r="490" spans="1:109" x14ac:dyDescent="0.25">
      <c r="A490">
        <v>82</v>
      </c>
      <c r="B490" t="s">
        <v>158</v>
      </c>
      <c r="C490" t="s">
        <v>198</v>
      </c>
      <c r="D490" s="2">
        <v>44562</v>
      </c>
      <c r="E490">
        <v>19151.02</v>
      </c>
      <c r="F490" s="2">
        <v>44602</v>
      </c>
      <c r="G490" s="2">
        <v>44562</v>
      </c>
      <c r="H490" s="2">
        <v>44926</v>
      </c>
      <c r="I490">
        <v>1595.92</v>
      </c>
      <c r="J490">
        <v>12</v>
      </c>
      <c r="K490">
        <v>1</v>
      </c>
      <c r="L490">
        <v>0.03</v>
      </c>
      <c r="M490" t="s">
        <v>201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-574.53059999999994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</row>
    <row r="491" spans="1:109" x14ac:dyDescent="0.25">
      <c r="A491">
        <v>82</v>
      </c>
      <c r="B491" t="s">
        <v>158</v>
      </c>
      <c r="C491" t="s">
        <v>198</v>
      </c>
      <c r="D491" s="2">
        <v>44927</v>
      </c>
      <c r="E491">
        <v>18338.080000000002</v>
      </c>
      <c r="F491" s="2">
        <v>44967</v>
      </c>
      <c r="G491" s="2">
        <v>44927</v>
      </c>
      <c r="H491" s="2">
        <v>45291</v>
      </c>
      <c r="I491">
        <v>1528.17</v>
      </c>
      <c r="J491">
        <v>12</v>
      </c>
      <c r="K491">
        <v>2</v>
      </c>
      <c r="L491">
        <v>0.03</v>
      </c>
      <c r="M491" t="s">
        <v>201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-550.14240000000007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3">
        <v>0</v>
      </c>
      <c r="CH491" s="3">
        <v>0</v>
      </c>
      <c r="CI491" s="3">
        <v>0</v>
      </c>
      <c r="CJ491" s="3">
        <v>0</v>
      </c>
      <c r="CK491" s="3">
        <v>0</v>
      </c>
      <c r="CL491" s="3">
        <v>0</v>
      </c>
      <c r="CM491" s="3">
        <v>0</v>
      </c>
      <c r="CN491" s="3">
        <v>0</v>
      </c>
      <c r="CO491" s="3">
        <v>0</v>
      </c>
      <c r="CP491" s="3">
        <v>0</v>
      </c>
      <c r="CQ491" s="3">
        <v>0</v>
      </c>
      <c r="CR491" s="3">
        <v>0</v>
      </c>
      <c r="CS491" s="3">
        <v>0</v>
      </c>
      <c r="CT491" s="3">
        <v>0</v>
      </c>
      <c r="CU491" s="3">
        <v>0</v>
      </c>
      <c r="CV491" s="3">
        <v>0</v>
      </c>
      <c r="CW491" s="3">
        <v>0</v>
      </c>
      <c r="CX491" s="3">
        <v>0</v>
      </c>
      <c r="CY491" s="3">
        <v>0</v>
      </c>
      <c r="CZ491" s="3">
        <v>0</v>
      </c>
      <c r="DA491" s="3">
        <v>0</v>
      </c>
      <c r="DB491" s="3">
        <v>0</v>
      </c>
      <c r="DC491" s="3">
        <v>0</v>
      </c>
      <c r="DD491" s="3">
        <v>0</v>
      </c>
      <c r="DE491" s="3">
        <v>0</v>
      </c>
    </row>
    <row r="492" spans="1:109" x14ac:dyDescent="0.25">
      <c r="A492">
        <v>82</v>
      </c>
      <c r="B492" t="s">
        <v>158</v>
      </c>
      <c r="C492" t="s">
        <v>198</v>
      </c>
      <c r="D492" s="2">
        <v>45292</v>
      </c>
      <c r="E492">
        <v>17559.650000000001</v>
      </c>
      <c r="F492" s="2">
        <v>45332</v>
      </c>
      <c r="G492" s="2">
        <v>45292</v>
      </c>
      <c r="H492" s="2">
        <v>45657</v>
      </c>
      <c r="I492">
        <v>1463.3</v>
      </c>
      <c r="J492">
        <v>12</v>
      </c>
      <c r="K492">
        <v>3</v>
      </c>
      <c r="L492">
        <v>0.03</v>
      </c>
      <c r="M492" t="s">
        <v>201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-526.78949999999998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0</v>
      </c>
      <c r="CO492" s="3">
        <v>0</v>
      </c>
      <c r="CP492" s="3">
        <v>0</v>
      </c>
      <c r="CQ492" s="3">
        <v>0</v>
      </c>
      <c r="CR492" s="3">
        <v>0</v>
      </c>
      <c r="CS492" s="3">
        <v>0</v>
      </c>
      <c r="CT492" s="3">
        <v>0</v>
      </c>
      <c r="CU492" s="3">
        <v>0</v>
      </c>
      <c r="CV492" s="3">
        <v>0</v>
      </c>
      <c r="CW492" s="3">
        <v>0</v>
      </c>
      <c r="CX492" s="3">
        <v>0</v>
      </c>
      <c r="CY492" s="3">
        <v>0</v>
      </c>
      <c r="CZ492" s="3">
        <v>0</v>
      </c>
      <c r="DA492" s="3">
        <v>0</v>
      </c>
      <c r="DB492" s="3">
        <v>0</v>
      </c>
      <c r="DC492" s="3">
        <v>0</v>
      </c>
      <c r="DD492" s="3">
        <v>0</v>
      </c>
      <c r="DE492" s="3">
        <v>0</v>
      </c>
    </row>
    <row r="493" spans="1:109" x14ac:dyDescent="0.25">
      <c r="A493">
        <v>82</v>
      </c>
      <c r="B493" t="s">
        <v>158</v>
      </c>
      <c r="C493" t="s">
        <v>198</v>
      </c>
      <c r="D493" s="2">
        <v>45658</v>
      </c>
      <c r="E493">
        <v>16814.259999999998</v>
      </c>
      <c r="F493" s="2">
        <v>45698</v>
      </c>
      <c r="G493" s="2">
        <v>45658</v>
      </c>
      <c r="H493" s="2">
        <v>46022</v>
      </c>
      <c r="I493">
        <v>1401.19</v>
      </c>
      <c r="J493">
        <v>12</v>
      </c>
      <c r="K493">
        <v>4</v>
      </c>
      <c r="L493">
        <v>0.03</v>
      </c>
      <c r="M493" t="s">
        <v>201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-504.42779999999988</v>
      </c>
      <c r="CJ493" s="3">
        <v>0</v>
      </c>
      <c r="CK493" s="3">
        <v>0</v>
      </c>
      <c r="CL493" s="3">
        <v>0</v>
      </c>
      <c r="CM493" s="3">
        <v>0</v>
      </c>
      <c r="CN493" s="3">
        <v>0</v>
      </c>
      <c r="CO493" s="3">
        <v>0</v>
      </c>
      <c r="CP493" s="3">
        <v>0</v>
      </c>
      <c r="CQ493" s="3">
        <v>0</v>
      </c>
      <c r="CR493" s="3">
        <v>0</v>
      </c>
      <c r="CS493" s="3">
        <v>0</v>
      </c>
      <c r="CT493" s="3">
        <v>0</v>
      </c>
      <c r="CU493" s="3">
        <v>0</v>
      </c>
      <c r="CV493" s="3">
        <v>0</v>
      </c>
      <c r="CW493" s="3">
        <v>0</v>
      </c>
      <c r="CX493" s="3">
        <v>0</v>
      </c>
      <c r="CY493" s="3">
        <v>0</v>
      </c>
      <c r="CZ493" s="3">
        <v>0</v>
      </c>
      <c r="DA493" s="3">
        <v>0</v>
      </c>
      <c r="DB493" s="3">
        <v>0</v>
      </c>
      <c r="DC493" s="3">
        <v>0</v>
      </c>
      <c r="DD493" s="3">
        <v>0</v>
      </c>
      <c r="DE493" s="3">
        <v>0</v>
      </c>
    </row>
    <row r="494" spans="1:109" x14ac:dyDescent="0.25">
      <c r="A494">
        <v>82</v>
      </c>
      <c r="B494" t="s">
        <v>158</v>
      </c>
      <c r="C494" t="s">
        <v>198</v>
      </c>
      <c r="D494" s="2">
        <v>46023</v>
      </c>
      <c r="E494">
        <v>16100.51</v>
      </c>
      <c r="F494" s="2">
        <v>46063</v>
      </c>
      <c r="G494" s="2">
        <v>46023</v>
      </c>
      <c r="H494" s="2">
        <v>46387</v>
      </c>
      <c r="I494">
        <v>1341.71</v>
      </c>
      <c r="J494">
        <v>12</v>
      </c>
      <c r="K494">
        <v>5</v>
      </c>
      <c r="L494">
        <v>0.03</v>
      </c>
      <c r="M494" t="s">
        <v>201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0</v>
      </c>
      <c r="CO494" s="3">
        <v>0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-483.01530000000002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0</v>
      </c>
      <c r="DC494" s="3">
        <v>0</v>
      </c>
      <c r="DD494" s="3">
        <v>0</v>
      </c>
      <c r="DE494" s="3">
        <v>0</v>
      </c>
    </row>
    <row r="495" spans="1:109" x14ac:dyDescent="0.25">
      <c r="A495">
        <v>82</v>
      </c>
      <c r="B495" t="s">
        <v>158</v>
      </c>
      <c r="C495" t="s">
        <v>198</v>
      </c>
      <c r="D495" s="2">
        <v>46388</v>
      </c>
      <c r="E495">
        <v>15417.06</v>
      </c>
      <c r="F495" s="2">
        <v>46428</v>
      </c>
      <c r="G495" s="2">
        <v>46388</v>
      </c>
      <c r="H495" s="2">
        <v>46752</v>
      </c>
      <c r="I495">
        <v>1284.75</v>
      </c>
      <c r="J495">
        <v>12</v>
      </c>
      <c r="K495">
        <v>6</v>
      </c>
      <c r="L495">
        <v>0.03</v>
      </c>
      <c r="M495" t="s">
        <v>201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3">
        <v>0</v>
      </c>
      <c r="CH495" s="3">
        <v>0</v>
      </c>
      <c r="CI495" s="3">
        <v>0</v>
      </c>
      <c r="CJ495" s="3">
        <v>0</v>
      </c>
      <c r="CK495" s="3">
        <v>0</v>
      </c>
      <c r="CL495" s="3">
        <v>0</v>
      </c>
      <c r="CM495" s="3">
        <v>0</v>
      </c>
      <c r="CN495" s="3">
        <v>0</v>
      </c>
      <c r="CO495" s="3">
        <v>0</v>
      </c>
      <c r="CP495" s="3">
        <v>0</v>
      </c>
      <c r="CQ495" s="3">
        <v>0</v>
      </c>
      <c r="CR495" s="3">
        <v>0</v>
      </c>
      <c r="CS495" s="3">
        <v>0</v>
      </c>
      <c r="CT495" s="3">
        <v>0</v>
      </c>
      <c r="CU495" s="3">
        <v>0</v>
      </c>
      <c r="CV495" s="3">
        <v>0</v>
      </c>
      <c r="CW495" s="3">
        <v>0</v>
      </c>
      <c r="CX495" s="3">
        <v>0</v>
      </c>
      <c r="CY495" s="3">
        <v>0</v>
      </c>
      <c r="CZ495" s="3">
        <v>0</v>
      </c>
      <c r="DA495" s="3">
        <v>0</v>
      </c>
      <c r="DB495" s="3">
        <v>0</v>
      </c>
      <c r="DC495" s="3">
        <v>0</v>
      </c>
      <c r="DD495" s="3">
        <v>0</v>
      </c>
      <c r="DE495" s="3">
        <v>0</v>
      </c>
    </row>
    <row r="496" spans="1:109" x14ac:dyDescent="0.25">
      <c r="A496">
        <v>83</v>
      </c>
      <c r="B496" t="s">
        <v>159</v>
      </c>
      <c r="C496" t="s">
        <v>198</v>
      </c>
      <c r="D496" s="2">
        <v>44197</v>
      </c>
      <c r="E496">
        <v>20000</v>
      </c>
      <c r="F496" s="2">
        <v>44237</v>
      </c>
      <c r="G496" s="2">
        <v>44197</v>
      </c>
      <c r="H496" s="2">
        <v>44561</v>
      </c>
      <c r="I496">
        <v>1666.67</v>
      </c>
      <c r="J496">
        <v>12</v>
      </c>
      <c r="K496">
        <v>0</v>
      </c>
      <c r="L496">
        <v>0.05</v>
      </c>
      <c r="M496" t="s">
        <v>201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-1000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0</v>
      </c>
      <c r="CE496" s="3">
        <v>0</v>
      </c>
      <c r="CF496" s="3">
        <v>0</v>
      </c>
      <c r="CG496" s="3">
        <v>0</v>
      </c>
      <c r="CH496" s="3">
        <v>0</v>
      </c>
      <c r="CI496" s="3">
        <v>0</v>
      </c>
      <c r="CJ496" s="3">
        <v>0</v>
      </c>
      <c r="CK496" s="3">
        <v>0</v>
      </c>
      <c r="CL496" s="3">
        <v>0</v>
      </c>
      <c r="CM496" s="3">
        <v>0</v>
      </c>
      <c r="CN496" s="3">
        <v>0</v>
      </c>
      <c r="CO496" s="3">
        <v>0</v>
      </c>
      <c r="CP496" s="3">
        <v>0</v>
      </c>
      <c r="CQ496" s="3">
        <v>0</v>
      </c>
      <c r="CR496" s="3">
        <v>0</v>
      </c>
      <c r="CS496" s="3">
        <v>0</v>
      </c>
      <c r="CT496" s="3">
        <v>0</v>
      </c>
      <c r="CU496" s="3">
        <v>0</v>
      </c>
      <c r="CV496" s="3">
        <v>0</v>
      </c>
      <c r="CW496" s="3">
        <v>0</v>
      </c>
      <c r="CX496" s="3">
        <v>0</v>
      </c>
      <c r="CY496" s="3">
        <v>0</v>
      </c>
      <c r="CZ496" s="3">
        <v>0</v>
      </c>
      <c r="DA496" s="3">
        <v>0</v>
      </c>
      <c r="DB496" s="3">
        <v>0</v>
      </c>
      <c r="DC496" s="3">
        <v>0</v>
      </c>
      <c r="DD496" s="3">
        <v>0</v>
      </c>
      <c r="DE496" s="3">
        <v>0</v>
      </c>
    </row>
    <row r="497" spans="1:109" x14ac:dyDescent="0.25">
      <c r="A497">
        <v>83</v>
      </c>
      <c r="B497" t="s">
        <v>159</v>
      </c>
      <c r="C497" t="s">
        <v>198</v>
      </c>
      <c r="D497" s="2">
        <v>44562</v>
      </c>
      <c r="E497">
        <v>19151.02</v>
      </c>
      <c r="F497" s="2">
        <v>44602</v>
      </c>
      <c r="G497" s="2">
        <v>44562</v>
      </c>
      <c r="H497" s="2">
        <v>44926</v>
      </c>
      <c r="I497">
        <v>1595.92</v>
      </c>
      <c r="J497">
        <v>12</v>
      </c>
      <c r="K497">
        <v>1</v>
      </c>
      <c r="L497">
        <v>0.03</v>
      </c>
      <c r="M497" t="s">
        <v>201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-574.53059999999994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0</v>
      </c>
      <c r="CB497" s="3">
        <v>0</v>
      </c>
      <c r="CC497" s="3">
        <v>0</v>
      </c>
      <c r="CD497" s="3">
        <v>0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0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0</v>
      </c>
      <c r="DC497" s="3">
        <v>0</v>
      </c>
      <c r="DD497" s="3">
        <v>0</v>
      </c>
      <c r="DE497" s="3">
        <v>0</v>
      </c>
    </row>
    <row r="498" spans="1:109" x14ac:dyDescent="0.25">
      <c r="A498">
        <v>83</v>
      </c>
      <c r="B498" t="s">
        <v>159</v>
      </c>
      <c r="C498" t="s">
        <v>198</v>
      </c>
      <c r="D498" s="2">
        <v>44927</v>
      </c>
      <c r="E498">
        <v>18338.080000000002</v>
      </c>
      <c r="F498" s="2">
        <v>44967</v>
      </c>
      <c r="G498" s="2">
        <v>44927</v>
      </c>
      <c r="H498" s="2">
        <v>45291</v>
      </c>
      <c r="I498">
        <v>1528.17</v>
      </c>
      <c r="J498">
        <v>12</v>
      </c>
      <c r="K498">
        <v>2</v>
      </c>
      <c r="L498">
        <v>0.03</v>
      </c>
      <c r="M498" t="s">
        <v>201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-550.14240000000007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0</v>
      </c>
      <c r="CB498" s="3">
        <v>0</v>
      </c>
      <c r="CC498" s="3">
        <v>0</v>
      </c>
      <c r="CD498" s="3">
        <v>0</v>
      </c>
      <c r="CE498" s="3">
        <v>0</v>
      </c>
      <c r="CF498" s="3">
        <v>0</v>
      </c>
      <c r="CG498" s="3">
        <v>0</v>
      </c>
      <c r="CH498" s="3">
        <v>0</v>
      </c>
      <c r="CI498" s="3">
        <v>0</v>
      </c>
      <c r="CJ498" s="3">
        <v>0</v>
      </c>
      <c r="CK498" s="3">
        <v>0</v>
      </c>
      <c r="CL498" s="3">
        <v>0</v>
      </c>
      <c r="CM498" s="3">
        <v>0</v>
      </c>
      <c r="CN498" s="3">
        <v>0</v>
      </c>
      <c r="CO498" s="3">
        <v>0</v>
      </c>
      <c r="CP498" s="3">
        <v>0</v>
      </c>
      <c r="CQ498" s="3">
        <v>0</v>
      </c>
      <c r="CR498" s="3">
        <v>0</v>
      </c>
      <c r="CS498" s="3">
        <v>0</v>
      </c>
      <c r="CT498" s="3">
        <v>0</v>
      </c>
      <c r="CU498" s="3">
        <v>0</v>
      </c>
      <c r="CV498" s="3">
        <v>0</v>
      </c>
      <c r="CW498" s="3">
        <v>0</v>
      </c>
      <c r="CX498" s="3">
        <v>0</v>
      </c>
      <c r="CY498" s="3">
        <v>0</v>
      </c>
      <c r="CZ498" s="3">
        <v>0</v>
      </c>
      <c r="DA498" s="3">
        <v>0</v>
      </c>
      <c r="DB498" s="3">
        <v>0</v>
      </c>
      <c r="DC498" s="3">
        <v>0</v>
      </c>
      <c r="DD498" s="3">
        <v>0</v>
      </c>
      <c r="DE498" s="3">
        <v>0</v>
      </c>
    </row>
    <row r="499" spans="1:109" x14ac:dyDescent="0.25">
      <c r="A499">
        <v>83</v>
      </c>
      <c r="B499" t="s">
        <v>159</v>
      </c>
      <c r="C499" t="s">
        <v>198</v>
      </c>
      <c r="D499" s="2">
        <v>45292</v>
      </c>
      <c r="E499">
        <v>17559.650000000001</v>
      </c>
      <c r="F499" s="2">
        <v>45332</v>
      </c>
      <c r="G499" s="2">
        <v>45292</v>
      </c>
      <c r="H499" s="2">
        <v>45657</v>
      </c>
      <c r="I499">
        <v>1463.3</v>
      </c>
      <c r="J499">
        <v>12</v>
      </c>
      <c r="K499">
        <v>3</v>
      </c>
      <c r="L499">
        <v>0.03</v>
      </c>
      <c r="M499" t="s">
        <v>201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-526.78949999999998</v>
      </c>
      <c r="BX499" s="3">
        <v>0</v>
      </c>
      <c r="BY499" s="3">
        <v>0</v>
      </c>
      <c r="BZ499" s="3">
        <v>0</v>
      </c>
      <c r="CA499" s="3">
        <v>0</v>
      </c>
      <c r="CB499" s="3">
        <v>0</v>
      </c>
      <c r="CC499" s="3">
        <v>0</v>
      </c>
      <c r="CD499" s="3">
        <v>0</v>
      </c>
      <c r="CE499" s="3">
        <v>0</v>
      </c>
      <c r="CF499" s="3">
        <v>0</v>
      </c>
      <c r="CG499" s="3">
        <v>0</v>
      </c>
      <c r="CH499" s="3">
        <v>0</v>
      </c>
      <c r="CI499" s="3">
        <v>0</v>
      </c>
      <c r="CJ499" s="3">
        <v>0</v>
      </c>
      <c r="CK499" s="3">
        <v>0</v>
      </c>
      <c r="CL499" s="3">
        <v>0</v>
      </c>
      <c r="CM499" s="3">
        <v>0</v>
      </c>
      <c r="CN499" s="3">
        <v>0</v>
      </c>
      <c r="CO499" s="3">
        <v>0</v>
      </c>
      <c r="CP499" s="3">
        <v>0</v>
      </c>
      <c r="CQ499" s="3">
        <v>0</v>
      </c>
      <c r="CR499" s="3">
        <v>0</v>
      </c>
      <c r="CS499" s="3">
        <v>0</v>
      </c>
      <c r="CT499" s="3">
        <v>0</v>
      </c>
      <c r="CU499" s="3">
        <v>0</v>
      </c>
      <c r="CV499" s="3">
        <v>0</v>
      </c>
      <c r="CW499" s="3">
        <v>0</v>
      </c>
      <c r="CX499" s="3">
        <v>0</v>
      </c>
      <c r="CY499" s="3">
        <v>0</v>
      </c>
      <c r="CZ499" s="3">
        <v>0</v>
      </c>
      <c r="DA499" s="3">
        <v>0</v>
      </c>
      <c r="DB499" s="3">
        <v>0</v>
      </c>
      <c r="DC499" s="3">
        <v>0</v>
      </c>
      <c r="DD499" s="3">
        <v>0</v>
      </c>
      <c r="DE499" s="3">
        <v>0</v>
      </c>
    </row>
    <row r="500" spans="1:109" x14ac:dyDescent="0.25">
      <c r="A500">
        <v>83</v>
      </c>
      <c r="B500" t="s">
        <v>159</v>
      </c>
      <c r="C500" t="s">
        <v>198</v>
      </c>
      <c r="D500" s="2">
        <v>45658</v>
      </c>
      <c r="E500">
        <v>16814.259999999998</v>
      </c>
      <c r="F500" s="2">
        <v>45698</v>
      </c>
      <c r="G500" s="2">
        <v>45658</v>
      </c>
      <c r="H500" s="2">
        <v>46022</v>
      </c>
      <c r="I500">
        <v>1401.19</v>
      </c>
      <c r="J500">
        <v>12</v>
      </c>
      <c r="K500">
        <v>4</v>
      </c>
      <c r="L500">
        <v>0.03</v>
      </c>
      <c r="M500" t="s">
        <v>201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3">
        <v>0</v>
      </c>
      <c r="CH500" s="3">
        <v>0</v>
      </c>
      <c r="CI500" s="3">
        <v>-504.42779999999988</v>
      </c>
      <c r="CJ500" s="3">
        <v>0</v>
      </c>
      <c r="CK500" s="3">
        <v>0</v>
      </c>
      <c r="CL500" s="3">
        <v>0</v>
      </c>
      <c r="CM500" s="3">
        <v>0</v>
      </c>
      <c r="CN500" s="3">
        <v>0</v>
      </c>
      <c r="CO500" s="3">
        <v>0</v>
      </c>
      <c r="CP500" s="3">
        <v>0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0</v>
      </c>
      <c r="DC500" s="3">
        <v>0</v>
      </c>
      <c r="DD500" s="3">
        <v>0</v>
      </c>
      <c r="DE500" s="3">
        <v>0</v>
      </c>
    </row>
    <row r="501" spans="1:109" x14ac:dyDescent="0.25">
      <c r="A501">
        <v>83</v>
      </c>
      <c r="B501" t="s">
        <v>159</v>
      </c>
      <c r="C501" t="s">
        <v>198</v>
      </c>
      <c r="D501" s="2">
        <v>46023</v>
      </c>
      <c r="E501">
        <v>16100.51</v>
      </c>
      <c r="F501" s="2">
        <v>46063</v>
      </c>
      <c r="G501" s="2">
        <v>46023</v>
      </c>
      <c r="H501" s="2">
        <v>46387</v>
      </c>
      <c r="I501">
        <v>1341.71</v>
      </c>
      <c r="J501">
        <v>12</v>
      </c>
      <c r="K501">
        <v>5</v>
      </c>
      <c r="L501">
        <v>0.03</v>
      </c>
      <c r="M501" t="s">
        <v>201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0</v>
      </c>
      <c r="CE501" s="3">
        <v>0</v>
      </c>
      <c r="CF501" s="3">
        <v>0</v>
      </c>
      <c r="CG501" s="3">
        <v>0</v>
      </c>
      <c r="CH501" s="3">
        <v>0</v>
      </c>
      <c r="CI501" s="3">
        <v>0</v>
      </c>
      <c r="CJ501" s="3">
        <v>0</v>
      </c>
      <c r="CK501" s="3">
        <v>0</v>
      </c>
      <c r="CL501" s="3">
        <v>0</v>
      </c>
      <c r="CM501" s="3">
        <v>0</v>
      </c>
      <c r="CN501" s="3">
        <v>0</v>
      </c>
      <c r="CO501" s="3">
        <v>0</v>
      </c>
      <c r="CP501" s="3">
        <v>0</v>
      </c>
      <c r="CQ501" s="3">
        <v>0</v>
      </c>
      <c r="CR501" s="3">
        <v>0</v>
      </c>
      <c r="CS501" s="3">
        <v>0</v>
      </c>
      <c r="CT501" s="3">
        <v>0</v>
      </c>
      <c r="CU501" s="3">
        <v>-483.01530000000002</v>
      </c>
      <c r="CV501" s="3">
        <v>0</v>
      </c>
      <c r="CW501" s="3">
        <v>0</v>
      </c>
      <c r="CX501" s="3">
        <v>0</v>
      </c>
      <c r="CY501" s="3">
        <v>0</v>
      </c>
      <c r="CZ501" s="3">
        <v>0</v>
      </c>
      <c r="DA501" s="3">
        <v>0</v>
      </c>
      <c r="DB501" s="3">
        <v>0</v>
      </c>
      <c r="DC501" s="3">
        <v>0</v>
      </c>
      <c r="DD501" s="3">
        <v>0</v>
      </c>
      <c r="DE501" s="3">
        <v>0</v>
      </c>
    </row>
    <row r="502" spans="1:109" x14ac:dyDescent="0.25">
      <c r="A502">
        <v>83</v>
      </c>
      <c r="B502" t="s">
        <v>159</v>
      </c>
      <c r="C502" t="s">
        <v>198</v>
      </c>
      <c r="D502" s="2">
        <v>46388</v>
      </c>
      <c r="E502">
        <v>15417.06</v>
      </c>
      <c r="F502" s="2">
        <v>46428</v>
      </c>
      <c r="G502" s="2">
        <v>46388</v>
      </c>
      <c r="H502" s="2">
        <v>46752</v>
      </c>
      <c r="I502">
        <v>1284.75</v>
      </c>
      <c r="J502">
        <v>12</v>
      </c>
      <c r="K502">
        <v>6</v>
      </c>
      <c r="L502">
        <v>0.03</v>
      </c>
      <c r="M502" t="s">
        <v>201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0</v>
      </c>
      <c r="CO502" s="3">
        <v>0</v>
      </c>
      <c r="CP502" s="3">
        <v>0</v>
      </c>
      <c r="CQ502" s="3">
        <v>0</v>
      </c>
      <c r="CR502" s="3">
        <v>0</v>
      </c>
      <c r="CS502" s="3">
        <v>0</v>
      </c>
      <c r="CT502" s="3">
        <v>0</v>
      </c>
      <c r="CU502" s="3">
        <v>0</v>
      </c>
      <c r="CV502" s="3">
        <v>0</v>
      </c>
      <c r="CW502" s="3">
        <v>0</v>
      </c>
      <c r="CX502" s="3">
        <v>0</v>
      </c>
      <c r="CY502" s="3">
        <v>0</v>
      </c>
      <c r="CZ502" s="3">
        <v>0</v>
      </c>
      <c r="DA502" s="3">
        <v>0</v>
      </c>
      <c r="DB502" s="3">
        <v>0</v>
      </c>
      <c r="DC502" s="3">
        <v>0</v>
      </c>
      <c r="DD502" s="3">
        <v>0</v>
      </c>
      <c r="DE502" s="3">
        <v>0</v>
      </c>
    </row>
    <row r="503" spans="1:109" x14ac:dyDescent="0.25">
      <c r="A503">
        <v>84</v>
      </c>
      <c r="B503" t="s">
        <v>160</v>
      </c>
      <c r="C503" t="s">
        <v>197</v>
      </c>
      <c r="D503" s="2">
        <v>44197</v>
      </c>
      <c r="E503">
        <v>10000</v>
      </c>
      <c r="F503" s="2">
        <v>44237</v>
      </c>
      <c r="G503" s="2">
        <v>44197</v>
      </c>
      <c r="H503" s="2">
        <v>44561</v>
      </c>
      <c r="I503">
        <v>833.33</v>
      </c>
      <c r="J503">
        <v>12</v>
      </c>
      <c r="K503">
        <v>0</v>
      </c>
      <c r="L503">
        <v>0.05</v>
      </c>
      <c r="M503" t="s">
        <v>201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-500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</row>
    <row r="504" spans="1:109" x14ac:dyDescent="0.25">
      <c r="A504">
        <v>84</v>
      </c>
      <c r="B504" t="s">
        <v>160</v>
      </c>
      <c r="C504" t="s">
        <v>197</v>
      </c>
      <c r="D504" s="2">
        <v>44562</v>
      </c>
      <c r="E504">
        <v>9565.9599999999991</v>
      </c>
      <c r="F504" s="2">
        <v>44602</v>
      </c>
      <c r="G504" s="2">
        <v>44562</v>
      </c>
      <c r="H504" s="2">
        <v>44926</v>
      </c>
      <c r="I504">
        <v>797.16</v>
      </c>
      <c r="J504">
        <v>12</v>
      </c>
      <c r="K504">
        <v>1</v>
      </c>
      <c r="L504">
        <v>0.03</v>
      </c>
      <c r="M504" t="s">
        <v>201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-286.97879999999998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</row>
    <row r="505" spans="1:109" x14ac:dyDescent="0.25">
      <c r="A505">
        <v>84</v>
      </c>
      <c r="B505" t="s">
        <v>160</v>
      </c>
      <c r="C505" t="s">
        <v>197</v>
      </c>
      <c r="D505" s="2">
        <v>44927</v>
      </c>
      <c r="E505">
        <v>9150.75</v>
      </c>
      <c r="F505" s="2">
        <v>44967</v>
      </c>
      <c r="G505" s="2">
        <v>44927</v>
      </c>
      <c r="H505" s="2">
        <v>45291</v>
      </c>
      <c r="I505">
        <v>762.56</v>
      </c>
      <c r="J505">
        <v>12</v>
      </c>
      <c r="K505">
        <v>2</v>
      </c>
      <c r="L505">
        <v>0.03</v>
      </c>
      <c r="M505" t="s">
        <v>201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-274.52249999999998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</row>
    <row r="506" spans="1:109" x14ac:dyDescent="0.25">
      <c r="A506">
        <v>84</v>
      </c>
      <c r="B506" t="s">
        <v>160</v>
      </c>
      <c r="C506" t="s">
        <v>197</v>
      </c>
      <c r="D506" s="2">
        <v>45292</v>
      </c>
      <c r="E506">
        <v>8753.57</v>
      </c>
      <c r="F506" s="2">
        <v>45332</v>
      </c>
      <c r="G506" s="2">
        <v>45292</v>
      </c>
      <c r="H506" s="2">
        <v>45657</v>
      </c>
      <c r="I506">
        <v>729.46</v>
      </c>
      <c r="J506">
        <v>12</v>
      </c>
      <c r="K506">
        <v>3</v>
      </c>
      <c r="L506">
        <v>0.03</v>
      </c>
      <c r="M506" t="s">
        <v>201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-262.6071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0</v>
      </c>
      <c r="CJ506" s="3">
        <v>0</v>
      </c>
      <c r="CK506" s="3">
        <v>0</v>
      </c>
      <c r="CL506" s="3">
        <v>0</v>
      </c>
      <c r="CM506" s="3">
        <v>0</v>
      </c>
      <c r="CN506" s="3">
        <v>0</v>
      </c>
      <c r="CO506" s="3">
        <v>0</v>
      </c>
      <c r="CP506" s="3">
        <v>0</v>
      </c>
      <c r="CQ506" s="3">
        <v>0</v>
      </c>
      <c r="CR506" s="3">
        <v>0</v>
      </c>
      <c r="CS506" s="3">
        <v>0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</row>
    <row r="507" spans="1:109" x14ac:dyDescent="0.25">
      <c r="A507">
        <v>84</v>
      </c>
      <c r="B507" t="s">
        <v>160</v>
      </c>
      <c r="C507" t="s">
        <v>197</v>
      </c>
      <c r="D507" s="2">
        <v>45658</v>
      </c>
      <c r="E507">
        <v>8373.6299999999992</v>
      </c>
      <c r="F507" s="2">
        <v>45698</v>
      </c>
      <c r="G507" s="2">
        <v>45658</v>
      </c>
      <c r="H507" s="2">
        <v>46022</v>
      </c>
      <c r="I507">
        <v>697.8</v>
      </c>
      <c r="J507">
        <v>12</v>
      </c>
      <c r="K507">
        <v>4</v>
      </c>
      <c r="L507">
        <v>0.03</v>
      </c>
      <c r="M507" t="s">
        <v>201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-251.2089</v>
      </c>
      <c r="CJ507" s="3">
        <v>0</v>
      </c>
      <c r="CK507" s="3">
        <v>0</v>
      </c>
      <c r="CL507" s="3">
        <v>0</v>
      </c>
      <c r="CM507" s="3">
        <v>0</v>
      </c>
      <c r="CN507" s="3">
        <v>0</v>
      </c>
      <c r="CO507" s="3">
        <v>0</v>
      </c>
      <c r="CP507" s="3">
        <v>0</v>
      </c>
      <c r="CQ507" s="3">
        <v>0</v>
      </c>
      <c r="CR507" s="3">
        <v>0</v>
      </c>
      <c r="CS507" s="3">
        <v>0</v>
      </c>
      <c r="CT507" s="3">
        <v>0</v>
      </c>
      <c r="CU507" s="3">
        <v>0</v>
      </c>
      <c r="CV507" s="3">
        <v>0</v>
      </c>
      <c r="CW507" s="3">
        <v>0</v>
      </c>
      <c r="CX507" s="3">
        <v>0</v>
      </c>
      <c r="CY507" s="3">
        <v>0</v>
      </c>
      <c r="CZ507" s="3">
        <v>0</v>
      </c>
      <c r="DA507" s="3">
        <v>0</v>
      </c>
      <c r="DB507" s="3">
        <v>0</v>
      </c>
      <c r="DC507" s="3">
        <v>0</v>
      </c>
      <c r="DD507" s="3">
        <v>0</v>
      </c>
      <c r="DE507" s="3">
        <v>0</v>
      </c>
    </row>
    <row r="508" spans="1:109" x14ac:dyDescent="0.25">
      <c r="A508">
        <v>84</v>
      </c>
      <c r="B508" t="s">
        <v>160</v>
      </c>
      <c r="C508" t="s">
        <v>197</v>
      </c>
      <c r="D508" s="2">
        <v>46023</v>
      </c>
      <c r="E508">
        <v>8010.18</v>
      </c>
      <c r="F508" s="2">
        <v>46063</v>
      </c>
      <c r="G508" s="2">
        <v>46023</v>
      </c>
      <c r="H508" s="2">
        <v>46387</v>
      </c>
      <c r="I508">
        <v>667.51</v>
      </c>
      <c r="J508">
        <v>12</v>
      </c>
      <c r="K508">
        <v>5</v>
      </c>
      <c r="L508">
        <v>0.03</v>
      </c>
      <c r="M508" t="s">
        <v>201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3">
        <v>0</v>
      </c>
      <c r="CO508" s="3">
        <v>0</v>
      </c>
      <c r="CP508" s="3">
        <v>0</v>
      </c>
      <c r="CQ508" s="3">
        <v>0</v>
      </c>
      <c r="CR508" s="3">
        <v>0</v>
      </c>
      <c r="CS508" s="3">
        <v>0</v>
      </c>
      <c r="CT508" s="3">
        <v>0</v>
      </c>
      <c r="CU508" s="3">
        <v>-240.30539999999999</v>
      </c>
      <c r="CV508" s="3">
        <v>0</v>
      </c>
      <c r="CW508" s="3">
        <v>0</v>
      </c>
      <c r="CX508" s="3">
        <v>0</v>
      </c>
      <c r="CY508" s="3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</row>
    <row r="509" spans="1:109" x14ac:dyDescent="0.25">
      <c r="A509">
        <v>84</v>
      </c>
      <c r="B509" t="s">
        <v>160</v>
      </c>
      <c r="C509" t="s">
        <v>197</v>
      </c>
      <c r="D509" s="2">
        <v>46388</v>
      </c>
      <c r="E509">
        <v>7662.5</v>
      </c>
      <c r="F509" s="2">
        <v>46428</v>
      </c>
      <c r="G509" s="2">
        <v>46388</v>
      </c>
      <c r="H509" s="2">
        <v>46752</v>
      </c>
      <c r="I509">
        <v>638.54</v>
      </c>
      <c r="J509">
        <v>12</v>
      </c>
      <c r="K509">
        <v>6</v>
      </c>
      <c r="L509">
        <v>0.03</v>
      </c>
      <c r="M509" t="s">
        <v>201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</row>
    <row r="510" spans="1:109" x14ac:dyDescent="0.25">
      <c r="A510">
        <v>85</v>
      </c>
      <c r="B510" t="s">
        <v>161</v>
      </c>
      <c r="C510" t="s">
        <v>199</v>
      </c>
      <c r="D510" s="2">
        <v>44197</v>
      </c>
      <c r="E510">
        <v>30000</v>
      </c>
      <c r="F510" s="2">
        <v>44237</v>
      </c>
      <c r="G510" s="2">
        <v>44197</v>
      </c>
      <c r="H510" s="2">
        <v>44561</v>
      </c>
      <c r="I510">
        <v>2500</v>
      </c>
      <c r="J510">
        <v>12</v>
      </c>
      <c r="K510">
        <v>0</v>
      </c>
      <c r="L510">
        <v>0.05</v>
      </c>
      <c r="M510" t="s">
        <v>201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-1500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0</v>
      </c>
      <c r="CN510" s="3">
        <v>0</v>
      </c>
      <c r="CO510" s="3">
        <v>0</v>
      </c>
      <c r="CP510" s="3">
        <v>0</v>
      </c>
      <c r="CQ510" s="3">
        <v>0</v>
      </c>
      <c r="CR510" s="3">
        <v>0</v>
      </c>
      <c r="CS510" s="3">
        <v>0</v>
      </c>
      <c r="CT510" s="3">
        <v>0</v>
      </c>
      <c r="CU510" s="3">
        <v>0</v>
      </c>
      <c r="CV510" s="3">
        <v>0</v>
      </c>
      <c r="CW510" s="3">
        <v>0</v>
      </c>
      <c r="CX510" s="3">
        <v>0</v>
      </c>
      <c r="CY510" s="3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</row>
    <row r="511" spans="1:109" x14ac:dyDescent="0.25">
      <c r="A511">
        <v>85</v>
      </c>
      <c r="B511" t="s">
        <v>161</v>
      </c>
      <c r="C511" t="s">
        <v>199</v>
      </c>
      <c r="D511" s="2">
        <v>44562</v>
      </c>
      <c r="E511">
        <v>26863.37</v>
      </c>
      <c r="F511" s="2">
        <v>44602</v>
      </c>
      <c r="G511" s="2">
        <v>44562</v>
      </c>
      <c r="H511" s="2">
        <v>44926</v>
      </c>
      <c r="I511">
        <v>2238.61</v>
      </c>
      <c r="J511">
        <v>12</v>
      </c>
      <c r="K511">
        <v>1</v>
      </c>
      <c r="L511">
        <v>0.03</v>
      </c>
      <c r="M511" t="s">
        <v>201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-805.90109999999993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3">
        <v>0</v>
      </c>
      <c r="CO511" s="3">
        <v>0</v>
      </c>
      <c r="CP511" s="3">
        <v>0</v>
      </c>
      <c r="CQ511" s="3">
        <v>0</v>
      </c>
      <c r="CR511" s="3">
        <v>0</v>
      </c>
      <c r="CS511" s="3">
        <v>0</v>
      </c>
      <c r="CT511" s="3">
        <v>0</v>
      </c>
      <c r="CU511" s="3">
        <v>0</v>
      </c>
      <c r="CV511" s="3">
        <v>0</v>
      </c>
      <c r="CW511" s="3">
        <v>0</v>
      </c>
      <c r="CX511" s="3">
        <v>0</v>
      </c>
      <c r="CY511" s="3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</row>
    <row r="512" spans="1:109" x14ac:dyDescent="0.25">
      <c r="A512">
        <v>85</v>
      </c>
      <c r="B512" t="s">
        <v>161</v>
      </c>
      <c r="C512" t="s">
        <v>199</v>
      </c>
      <c r="D512" s="2">
        <v>44927</v>
      </c>
      <c r="E512">
        <v>24054.68</v>
      </c>
      <c r="F512" s="2">
        <v>44967</v>
      </c>
      <c r="G512" s="2">
        <v>44927</v>
      </c>
      <c r="H512" s="2">
        <v>45291</v>
      </c>
      <c r="I512">
        <v>2004.56</v>
      </c>
      <c r="J512">
        <v>12</v>
      </c>
      <c r="K512">
        <v>2</v>
      </c>
      <c r="L512">
        <v>0.03</v>
      </c>
      <c r="M512" t="s">
        <v>201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-721.6404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</row>
    <row r="513" spans="1:109" x14ac:dyDescent="0.25">
      <c r="A513">
        <v>85</v>
      </c>
      <c r="B513" t="s">
        <v>161</v>
      </c>
      <c r="C513" t="s">
        <v>199</v>
      </c>
      <c r="D513" s="2">
        <v>45292</v>
      </c>
      <c r="E513">
        <v>21539.66</v>
      </c>
      <c r="F513" s="2">
        <v>45332</v>
      </c>
      <c r="G513" s="2">
        <v>45292</v>
      </c>
      <c r="H513" s="2">
        <v>45657</v>
      </c>
      <c r="I513">
        <v>1794.97</v>
      </c>
      <c r="J513">
        <v>12</v>
      </c>
      <c r="K513">
        <v>3</v>
      </c>
      <c r="L513">
        <v>0.03</v>
      </c>
      <c r="M513" t="s">
        <v>201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-646.18979999999999</v>
      </c>
      <c r="BX513" s="3">
        <v>0</v>
      </c>
      <c r="BY513" s="3">
        <v>0</v>
      </c>
      <c r="BZ513" s="3">
        <v>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3">
        <v>0</v>
      </c>
      <c r="CO513" s="3">
        <v>0</v>
      </c>
      <c r="CP513" s="3">
        <v>0</v>
      </c>
      <c r="CQ513" s="3">
        <v>0</v>
      </c>
      <c r="CR513" s="3">
        <v>0</v>
      </c>
      <c r="CS513" s="3">
        <v>0</v>
      </c>
      <c r="CT513" s="3">
        <v>0</v>
      </c>
      <c r="CU513" s="3">
        <v>0</v>
      </c>
      <c r="CV513" s="3">
        <v>0</v>
      </c>
      <c r="CW513" s="3">
        <v>0</v>
      </c>
      <c r="CX513" s="3">
        <v>0</v>
      </c>
      <c r="CY513" s="3">
        <v>0</v>
      </c>
      <c r="CZ513" s="3">
        <v>0</v>
      </c>
      <c r="DA513" s="3">
        <v>0</v>
      </c>
      <c r="DB513" s="3">
        <v>0</v>
      </c>
      <c r="DC513" s="3">
        <v>0</v>
      </c>
      <c r="DD513" s="3">
        <v>0</v>
      </c>
      <c r="DE513" s="3">
        <v>0</v>
      </c>
    </row>
    <row r="514" spans="1:109" x14ac:dyDescent="0.25">
      <c r="A514">
        <v>85</v>
      </c>
      <c r="B514" t="s">
        <v>161</v>
      </c>
      <c r="C514" t="s">
        <v>199</v>
      </c>
      <c r="D514" s="2">
        <v>45658</v>
      </c>
      <c r="E514">
        <v>19287.59</v>
      </c>
      <c r="F514" s="2">
        <v>45698</v>
      </c>
      <c r="G514" s="2">
        <v>45658</v>
      </c>
      <c r="H514" s="2">
        <v>46022</v>
      </c>
      <c r="I514">
        <v>1607.3</v>
      </c>
      <c r="J514">
        <v>12</v>
      </c>
      <c r="K514">
        <v>4</v>
      </c>
      <c r="L514">
        <v>0.03</v>
      </c>
      <c r="M514" t="s">
        <v>201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-578.6277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</row>
    <row r="515" spans="1:109" x14ac:dyDescent="0.25">
      <c r="A515">
        <v>85</v>
      </c>
      <c r="B515" t="s">
        <v>161</v>
      </c>
      <c r="C515" t="s">
        <v>199</v>
      </c>
      <c r="D515" s="2">
        <v>46023</v>
      </c>
      <c r="E515">
        <v>17270.990000000002</v>
      </c>
      <c r="F515" s="2">
        <v>46063</v>
      </c>
      <c r="G515" s="2">
        <v>46023</v>
      </c>
      <c r="H515" s="2">
        <v>46387</v>
      </c>
      <c r="I515">
        <v>1439.25</v>
      </c>
      <c r="J515">
        <v>12</v>
      </c>
      <c r="K515">
        <v>5</v>
      </c>
      <c r="L515">
        <v>0.03</v>
      </c>
      <c r="M515" t="s">
        <v>201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-518.12970000000007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</row>
    <row r="516" spans="1:109" x14ac:dyDescent="0.25">
      <c r="A516">
        <v>85</v>
      </c>
      <c r="B516" t="s">
        <v>161</v>
      </c>
      <c r="C516" t="s">
        <v>199</v>
      </c>
      <c r="D516" s="2">
        <v>46388</v>
      </c>
      <c r="E516">
        <v>15465.23</v>
      </c>
      <c r="F516" s="2">
        <v>46428</v>
      </c>
      <c r="G516" s="2">
        <v>46388</v>
      </c>
      <c r="H516" s="2">
        <v>46752</v>
      </c>
      <c r="I516">
        <v>1288.77</v>
      </c>
      <c r="J516">
        <v>12</v>
      </c>
      <c r="K516">
        <v>6</v>
      </c>
      <c r="L516">
        <v>0.03</v>
      </c>
      <c r="M516" t="s">
        <v>201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3">
        <v>0</v>
      </c>
      <c r="CO516" s="3">
        <v>0</v>
      </c>
      <c r="CP516" s="3">
        <v>0</v>
      </c>
      <c r="CQ516" s="3">
        <v>0</v>
      </c>
      <c r="CR516" s="3">
        <v>0</v>
      </c>
      <c r="CS516" s="3">
        <v>0</v>
      </c>
      <c r="CT516" s="3">
        <v>0</v>
      </c>
      <c r="CU516" s="3">
        <v>0</v>
      </c>
      <c r="CV516" s="3">
        <v>0</v>
      </c>
      <c r="CW516" s="3">
        <v>0</v>
      </c>
      <c r="CX516" s="3">
        <v>0</v>
      </c>
      <c r="CY516" s="3">
        <v>0</v>
      </c>
      <c r="CZ516" s="3">
        <v>0</v>
      </c>
      <c r="DA516" s="3">
        <v>0</v>
      </c>
      <c r="DB516" s="3">
        <v>0</v>
      </c>
      <c r="DC516" s="3">
        <v>0</v>
      </c>
      <c r="DD516" s="3">
        <v>0</v>
      </c>
      <c r="DE516" s="3">
        <v>0</v>
      </c>
    </row>
    <row r="517" spans="1:109" x14ac:dyDescent="0.25">
      <c r="A517">
        <v>86</v>
      </c>
      <c r="B517" t="s">
        <v>162</v>
      </c>
      <c r="C517" t="s">
        <v>198</v>
      </c>
      <c r="D517" s="2">
        <v>44197</v>
      </c>
      <c r="E517">
        <v>10000</v>
      </c>
      <c r="F517" s="2">
        <v>44237</v>
      </c>
      <c r="G517" s="2">
        <v>44197</v>
      </c>
      <c r="H517" s="2">
        <v>44561</v>
      </c>
      <c r="I517">
        <v>833.33</v>
      </c>
      <c r="J517">
        <v>12</v>
      </c>
      <c r="K517">
        <v>0</v>
      </c>
      <c r="L517">
        <v>0.05</v>
      </c>
      <c r="M517" t="s">
        <v>201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-500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3">
        <v>0</v>
      </c>
      <c r="CO517" s="3">
        <v>0</v>
      </c>
      <c r="CP517" s="3">
        <v>0</v>
      </c>
      <c r="CQ517" s="3">
        <v>0</v>
      </c>
      <c r="CR517" s="3">
        <v>0</v>
      </c>
      <c r="CS517" s="3">
        <v>0</v>
      </c>
      <c r="CT517" s="3">
        <v>0</v>
      </c>
      <c r="CU517" s="3">
        <v>0</v>
      </c>
      <c r="CV517" s="3">
        <v>0</v>
      </c>
      <c r="CW517" s="3">
        <v>0</v>
      </c>
      <c r="CX517" s="3">
        <v>0</v>
      </c>
      <c r="CY517" s="3">
        <v>0</v>
      </c>
      <c r="CZ517" s="3">
        <v>0</v>
      </c>
      <c r="DA517" s="3">
        <v>0</v>
      </c>
      <c r="DB517" s="3">
        <v>0</v>
      </c>
      <c r="DC517" s="3">
        <v>0</v>
      </c>
      <c r="DD517" s="3">
        <v>0</v>
      </c>
      <c r="DE517" s="3">
        <v>0</v>
      </c>
    </row>
    <row r="518" spans="1:109" x14ac:dyDescent="0.25">
      <c r="A518">
        <v>86</v>
      </c>
      <c r="B518" t="s">
        <v>162</v>
      </c>
      <c r="C518" t="s">
        <v>198</v>
      </c>
      <c r="D518" s="2">
        <v>44562</v>
      </c>
      <c r="E518">
        <v>9575.51</v>
      </c>
      <c r="F518" s="2">
        <v>44602</v>
      </c>
      <c r="G518" s="2">
        <v>44562</v>
      </c>
      <c r="H518" s="2">
        <v>44926</v>
      </c>
      <c r="I518">
        <v>797.96</v>
      </c>
      <c r="J518">
        <v>12</v>
      </c>
      <c r="K518">
        <v>1</v>
      </c>
      <c r="L518">
        <v>0.03</v>
      </c>
      <c r="M518" t="s">
        <v>201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-287.26530000000002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</row>
    <row r="519" spans="1:109" x14ac:dyDescent="0.25">
      <c r="A519">
        <v>86</v>
      </c>
      <c r="B519" t="s">
        <v>162</v>
      </c>
      <c r="C519" t="s">
        <v>198</v>
      </c>
      <c r="D519" s="2">
        <v>44927</v>
      </c>
      <c r="E519">
        <v>9169.0400000000009</v>
      </c>
      <c r="F519" s="2">
        <v>44967</v>
      </c>
      <c r="G519" s="2">
        <v>44927</v>
      </c>
      <c r="H519" s="2">
        <v>45291</v>
      </c>
      <c r="I519">
        <v>764.09</v>
      </c>
      <c r="J519">
        <v>12</v>
      </c>
      <c r="K519">
        <v>2</v>
      </c>
      <c r="L519">
        <v>0.03</v>
      </c>
      <c r="M519" t="s">
        <v>201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-275.07119999999998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3">
        <v>0</v>
      </c>
      <c r="CO519" s="3">
        <v>0</v>
      </c>
      <c r="CP519" s="3">
        <v>0</v>
      </c>
      <c r="CQ519" s="3">
        <v>0</v>
      </c>
      <c r="CR519" s="3">
        <v>0</v>
      </c>
      <c r="CS519" s="3">
        <v>0</v>
      </c>
      <c r="CT519" s="3">
        <v>0</v>
      </c>
      <c r="CU519" s="3">
        <v>0</v>
      </c>
      <c r="CV519" s="3">
        <v>0</v>
      </c>
      <c r="CW519" s="3">
        <v>0</v>
      </c>
      <c r="CX519" s="3">
        <v>0</v>
      </c>
      <c r="CY519" s="3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</row>
    <row r="520" spans="1:109" x14ac:dyDescent="0.25">
      <c r="A520">
        <v>86</v>
      </c>
      <c r="B520" t="s">
        <v>162</v>
      </c>
      <c r="C520" t="s">
        <v>198</v>
      </c>
      <c r="D520" s="2">
        <v>45292</v>
      </c>
      <c r="E520">
        <v>8779.82</v>
      </c>
      <c r="F520" s="2">
        <v>45332</v>
      </c>
      <c r="G520" s="2">
        <v>45292</v>
      </c>
      <c r="H520" s="2">
        <v>45657</v>
      </c>
      <c r="I520">
        <v>731.65</v>
      </c>
      <c r="J520">
        <v>12</v>
      </c>
      <c r="K520">
        <v>3</v>
      </c>
      <c r="L520">
        <v>0.03</v>
      </c>
      <c r="M520" t="s">
        <v>201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-263.39460000000003</v>
      </c>
      <c r="BX520" s="3">
        <v>0</v>
      </c>
      <c r="BY520" s="3">
        <v>0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0</v>
      </c>
      <c r="CN520" s="3">
        <v>0</v>
      </c>
      <c r="CO520" s="3">
        <v>0</v>
      </c>
      <c r="CP520" s="3">
        <v>0</v>
      </c>
      <c r="CQ520" s="3">
        <v>0</v>
      </c>
      <c r="CR520" s="3">
        <v>0</v>
      </c>
      <c r="CS520" s="3">
        <v>0</v>
      </c>
      <c r="CT520" s="3">
        <v>0</v>
      </c>
      <c r="CU520" s="3">
        <v>0</v>
      </c>
      <c r="CV520" s="3">
        <v>0</v>
      </c>
      <c r="CW520" s="3">
        <v>0</v>
      </c>
      <c r="CX520" s="3">
        <v>0</v>
      </c>
      <c r="CY520" s="3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</row>
    <row r="521" spans="1:109" x14ac:dyDescent="0.25">
      <c r="A521">
        <v>86</v>
      </c>
      <c r="B521" t="s">
        <v>162</v>
      </c>
      <c r="C521" t="s">
        <v>198</v>
      </c>
      <c r="D521" s="2">
        <v>45658</v>
      </c>
      <c r="E521">
        <v>8407.1299999999992</v>
      </c>
      <c r="F521" s="2">
        <v>45698</v>
      </c>
      <c r="G521" s="2">
        <v>45658</v>
      </c>
      <c r="H521" s="2">
        <v>46022</v>
      </c>
      <c r="I521">
        <v>700.59</v>
      </c>
      <c r="J521">
        <v>12</v>
      </c>
      <c r="K521">
        <v>4</v>
      </c>
      <c r="L521">
        <v>0.03</v>
      </c>
      <c r="M521" t="s">
        <v>201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-252.2139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</row>
    <row r="522" spans="1:109" x14ac:dyDescent="0.25">
      <c r="A522">
        <v>86</v>
      </c>
      <c r="B522" t="s">
        <v>162</v>
      </c>
      <c r="C522" t="s">
        <v>198</v>
      </c>
      <c r="D522" s="2">
        <v>46023</v>
      </c>
      <c r="E522">
        <v>8050.25</v>
      </c>
      <c r="F522" s="2">
        <v>46063</v>
      </c>
      <c r="G522" s="2">
        <v>46023</v>
      </c>
      <c r="H522" s="2">
        <v>46387</v>
      </c>
      <c r="I522">
        <v>670.85</v>
      </c>
      <c r="J522">
        <v>12</v>
      </c>
      <c r="K522">
        <v>5</v>
      </c>
      <c r="L522">
        <v>0.03</v>
      </c>
      <c r="M522" t="s">
        <v>201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0</v>
      </c>
      <c r="CK522" s="3">
        <v>0</v>
      </c>
      <c r="CL522" s="3">
        <v>0</v>
      </c>
      <c r="CM522" s="3">
        <v>0</v>
      </c>
      <c r="CN522" s="3">
        <v>0</v>
      </c>
      <c r="CO522" s="3">
        <v>0</v>
      </c>
      <c r="CP522" s="3">
        <v>0</v>
      </c>
      <c r="CQ522" s="3">
        <v>0</v>
      </c>
      <c r="CR522" s="3">
        <v>0</v>
      </c>
      <c r="CS522" s="3">
        <v>0</v>
      </c>
      <c r="CT522" s="3">
        <v>0</v>
      </c>
      <c r="CU522" s="3">
        <v>-241.50749999999999</v>
      </c>
      <c r="CV522" s="3">
        <v>0</v>
      </c>
      <c r="CW522" s="3">
        <v>0</v>
      </c>
      <c r="CX522" s="3">
        <v>0</v>
      </c>
      <c r="CY522" s="3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</row>
    <row r="523" spans="1:109" x14ac:dyDescent="0.25">
      <c r="A523">
        <v>86</v>
      </c>
      <c r="B523" t="s">
        <v>162</v>
      </c>
      <c r="C523" t="s">
        <v>198</v>
      </c>
      <c r="D523" s="2">
        <v>46388</v>
      </c>
      <c r="E523">
        <v>7708.53</v>
      </c>
      <c r="F523" s="2">
        <v>46428</v>
      </c>
      <c r="G523" s="2">
        <v>46388</v>
      </c>
      <c r="H523" s="2">
        <v>46752</v>
      </c>
      <c r="I523">
        <v>642.38</v>
      </c>
      <c r="J523">
        <v>12</v>
      </c>
      <c r="K523">
        <v>6</v>
      </c>
      <c r="L523">
        <v>0.03</v>
      </c>
      <c r="M523" t="s">
        <v>201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0</v>
      </c>
      <c r="CN523" s="3">
        <v>0</v>
      </c>
      <c r="CO523" s="3">
        <v>0</v>
      </c>
      <c r="CP523" s="3">
        <v>0</v>
      </c>
      <c r="CQ523" s="3">
        <v>0</v>
      </c>
      <c r="CR523" s="3">
        <v>0</v>
      </c>
      <c r="CS523" s="3">
        <v>0</v>
      </c>
      <c r="CT523" s="3">
        <v>0</v>
      </c>
      <c r="CU523" s="3">
        <v>0</v>
      </c>
      <c r="CV523" s="3">
        <v>0</v>
      </c>
      <c r="CW523" s="3">
        <v>0</v>
      </c>
      <c r="CX523" s="3">
        <v>0</v>
      </c>
      <c r="CY523" s="3">
        <v>0</v>
      </c>
      <c r="CZ523" s="3">
        <v>0</v>
      </c>
      <c r="DA523" s="3">
        <v>0</v>
      </c>
      <c r="DB523" s="3">
        <v>0</v>
      </c>
      <c r="DC523" s="3">
        <v>0</v>
      </c>
      <c r="DD523" s="3">
        <v>0</v>
      </c>
      <c r="DE523" s="3">
        <v>0</v>
      </c>
    </row>
    <row r="524" spans="1:109" x14ac:dyDescent="0.25">
      <c r="A524">
        <v>87</v>
      </c>
      <c r="B524" t="s">
        <v>163</v>
      </c>
      <c r="C524" t="s">
        <v>199</v>
      </c>
      <c r="D524" s="2">
        <v>44197</v>
      </c>
      <c r="E524">
        <v>80000</v>
      </c>
      <c r="F524" s="2">
        <v>44237</v>
      </c>
      <c r="G524" s="2">
        <v>44197</v>
      </c>
      <c r="H524" s="2">
        <v>44561</v>
      </c>
      <c r="I524">
        <v>6666.67</v>
      </c>
      <c r="J524">
        <v>12</v>
      </c>
      <c r="K524">
        <v>0</v>
      </c>
      <c r="L524">
        <v>0.05</v>
      </c>
      <c r="M524" t="s">
        <v>201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-4000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3">
        <v>0</v>
      </c>
      <c r="CO524" s="3">
        <v>0</v>
      </c>
      <c r="CP524" s="3">
        <v>0</v>
      </c>
      <c r="CQ524" s="3">
        <v>0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</row>
    <row r="525" spans="1:109" x14ac:dyDescent="0.25">
      <c r="A525">
        <v>87</v>
      </c>
      <c r="B525" t="s">
        <v>163</v>
      </c>
      <c r="C525" t="s">
        <v>199</v>
      </c>
      <c r="D525" s="2">
        <v>44562</v>
      </c>
      <c r="E525">
        <v>71635.64</v>
      </c>
      <c r="F525" s="2">
        <v>44602</v>
      </c>
      <c r="G525" s="2">
        <v>44562</v>
      </c>
      <c r="H525" s="2">
        <v>44926</v>
      </c>
      <c r="I525">
        <v>5969.64</v>
      </c>
      <c r="J525">
        <v>12</v>
      </c>
      <c r="K525">
        <v>1</v>
      </c>
      <c r="L525">
        <v>0.03</v>
      </c>
      <c r="M525" t="s">
        <v>201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-2149.0691999999999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3">
        <v>0</v>
      </c>
      <c r="CO525" s="3">
        <v>0</v>
      </c>
      <c r="CP525" s="3">
        <v>0</v>
      </c>
      <c r="CQ525" s="3">
        <v>0</v>
      </c>
      <c r="CR525" s="3">
        <v>0</v>
      </c>
      <c r="CS525" s="3">
        <v>0</v>
      </c>
      <c r="CT525" s="3">
        <v>0</v>
      </c>
      <c r="CU525" s="3">
        <v>0</v>
      </c>
      <c r="CV525" s="3">
        <v>0</v>
      </c>
      <c r="CW525" s="3">
        <v>0</v>
      </c>
      <c r="CX525" s="3">
        <v>0</v>
      </c>
      <c r="CY525" s="3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</row>
    <row r="526" spans="1:109" x14ac:dyDescent="0.25">
      <c r="A526">
        <v>87</v>
      </c>
      <c r="B526" t="s">
        <v>163</v>
      </c>
      <c r="C526" t="s">
        <v>199</v>
      </c>
      <c r="D526" s="2">
        <v>44927</v>
      </c>
      <c r="E526">
        <v>64145.82</v>
      </c>
      <c r="F526" s="2">
        <v>44967</v>
      </c>
      <c r="G526" s="2">
        <v>44927</v>
      </c>
      <c r="H526" s="2">
        <v>45291</v>
      </c>
      <c r="I526">
        <v>5345.48</v>
      </c>
      <c r="J526">
        <v>12</v>
      </c>
      <c r="K526">
        <v>2</v>
      </c>
      <c r="L526">
        <v>0.03</v>
      </c>
      <c r="M526" t="s">
        <v>201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-1924.3746000000001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</row>
    <row r="527" spans="1:109" x14ac:dyDescent="0.25">
      <c r="A527">
        <v>87</v>
      </c>
      <c r="B527" t="s">
        <v>163</v>
      </c>
      <c r="C527" t="s">
        <v>199</v>
      </c>
      <c r="D527" s="2">
        <v>45292</v>
      </c>
      <c r="E527">
        <v>57439.09</v>
      </c>
      <c r="F527" s="2">
        <v>45332</v>
      </c>
      <c r="G527" s="2">
        <v>45292</v>
      </c>
      <c r="H527" s="2">
        <v>45657</v>
      </c>
      <c r="I527">
        <v>4786.59</v>
      </c>
      <c r="J527">
        <v>12</v>
      </c>
      <c r="K527">
        <v>3</v>
      </c>
      <c r="L527">
        <v>0.03</v>
      </c>
      <c r="M527" t="s">
        <v>201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-1723.1727000000001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</row>
    <row r="528" spans="1:109" x14ac:dyDescent="0.25">
      <c r="A528">
        <v>87</v>
      </c>
      <c r="B528" t="s">
        <v>163</v>
      </c>
      <c r="C528" t="s">
        <v>199</v>
      </c>
      <c r="D528" s="2">
        <v>45658</v>
      </c>
      <c r="E528">
        <v>51433.57</v>
      </c>
      <c r="F528" s="2">
        <v>45698</v>
      </c>
      <c r="G528" s="2">
        <v>45658</v>
      </c>
      <c r="H528" s="2">
        <v>46022</v>
      </c>
      <c r="I528">
        <v>4286.13</v>
      </c>
      <c r="J528">
        <v>12</v>
      </c>
      <c r="K528">
        <v>4</v>
      </c>
      <c r="L528">
        <v>0.03</v>
      </c>
      <c r="M528" t="s">
        <v>201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</v>
      </c>
      <c r="CB528" s="3">
        <v>0</v>
      </c>
      <c r="CC528" s="3">
        <v>0</v>
      </c>
      <c r="CD528" s="3">
        <v>0</v>
      </c>
      <c r="CE528" s="3">
        <v>0</v>
      </c>
      <c r="CF528" s="3">
        <v>0</v>
      </c>
      <c r="CG528" s="3">
        <v>0</v>
      </c>
      <c r="CH528" s="3">
        <v>0</v>
      </c>
      <c r="CI528" s="3">
        <v>-1543.0071</v>
      </c>
      <c r="CJ528" s="3">
        <v>0</v>
      </c>
      <c r="CK528" s="3">
        <v>0</v>
      </c>
      <c r="CL528" s="3">
        <v>0</v>
      </c>
      <c r="CM528" s="3">
        <v>0</v>
      </c>
      <c r="CN528" s="3">
        <v>0</v>
      </c>
      <c r="CO528" s="3">
        <v>0</v>
      </c>
      <c r="CP528" s="3">
        <v>0</v>
      </c>
      <c r="CQ528" s="3">
        <v>0</v>
      </c>
      <c r="CR528" s="3">
        <v>0</v>
      </c>
      <c r="CS528" s="3">
        <v>0</v>
      </c>
      <c r="CT528" s="3">
        <v>0</v>
      </c>
      <c r="CU528" s="3">
        <v>0</v>
      </c>
      <c r="CV528" s="3">
        <v>0</v>
      </c>
      <c r="CW528" s="3">
        <v>0</v>
      </c>
      <c r="CX528" s="3">
        <v>0</v>
      </c>
      <c r="CY528" s="3">
        <v>0</v>
      </c>
      <c r="CZ528" s="3">
        <v>0</v>
      </c>
      <c r="DA528" s="3">
        <v>0</v>
      </c>
      <c r="DB528" s="3">
        <v>0</v>
      </c>
      <c r="DC528" s="3">
        <v>0</v>
      </c>
      <c r="DD528" s="3">
        <v>0</v>
      </c>
      <c r="DE528" s="3">
        <v>0</v>
      </c>
    </row>
    <row r="529" spans="1:109" x14ac:dyDescent="0.25">
      <c r="A529">
        <v>87</v>
      </c>
      <c r="B529" t="s">
        <v>163</v>
      </c>
      <c r="C529" t="s">
        <v>199</v>
      </c>
      <c r="D529" s="2">
        <v>46023</v>
      </c>
      <c r="E529">
        <v>46055.97</v>
      </c>
      <c r="F529" s="2">
        <v>46063</v>
      </c>
      <c r="G529" s="2">
        <v>46023</v>
      </c>
      <c r="H529" s="2">
        <v>46387</v>
      </c>
      <c r="I529">
        <v>3838</v>
      </c>
      <c r="J529">
        <v>12</v>
      </c>
      <c r="K529">
        <v>5</v>
      </c>
      <c r="L529">
        <v>0.03</v>
      </c>
      <c r="M529" t="s">
        <v>201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0</v>
      </c>
      <c r="CB529" s="3">
        <v>0</v>
      </c>
      <c r="CC529" s="3">
        <v>0</v>
      </c>
      <c r="CD529" s="3">
        <v>0</v>
      </c>
      <c r="CE529" s="3">
        <v>0</v>
      </c>
      <c r="CF529" s="3">
        <v>0</v>
      </c>
      <c r="CG529" s="3">
        <v>0</v>
      </c>
      <c r="CH529" s="3">
        <v>0</v>
      </c>
      <c r="CI529" s="3">
        <v>0</v>
      </c>
      <c r="CJ529" s="3">
        <v>0</v>
      </c>
      <c r="CK529" s="3">
        <v>0</v>
      </c>
      <c r="CL529" s="3">
        <v>0</v>
      </c>
      <c r="CM529" s="3">
        <v>0</v>
      </c>
      <c r="CN529" s="3">
        <v>0</v>
      </c>
      <c r="CO529" s="3">
        <v>0</v>
      </c>
      <c r="CP529" s="3">
        <v>0</v>
      </c>
      <c r="CQ529" s="3">
        <v>0</v>
      </c>
      <c r="CR529" s="3">
        <v>0</v>
      </c>
      <c r="CS529" s="3">
        <v>0</v>
      </c>
      <c r="CT529" s="3">
        <v>0</v>
      </c>
      <c r="CU529" s="3">
        <v>-1381.6791000000001</v>
      </c>
      <c r="CV529" s="3">
        <v>0</v>
      </c>
      <c r="CW529" s="3">
        <v>0</v>
      </c>
      <c r="CX529" s="3">
        <v>0</v>
      </c>
      <c r="CY529" s="3">
        <v>0</v>
      </c>
      <c r="CZ529" s="3">
        <v>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</row>
    <row r="530" spans="1:109" x14ac:dyDescent="0.25">
      <c r="A530">
        <v>87</v>
      </c>
      <c r="B530" t="s">
        <v>163</v>
      </c>
      <c r="C530" t="s">
        <v>199</v>
      </c>
      <c r="D530" s="2">
        <v>46388</v>
      </c>
      <c r="E530">
        <v>41240.61</v>
      </c>
      <c r="F530" s="2">
        <v>46428</v>
      </c>
      <c r="G530" s="2">
        <v>46388</v>
      </c>
      <c r="H530" s="2">
        <v>46752</v>
      </c>
      <c r="I530">
        <v>3436.72</v>
      </c>
      <c r="J530">
        <v>12</v>
      </c>
      <c r="K530">
        <v>6</v>
      </c>
      <c r="L530">
        <v>0.03</v>
      </c>
      <c r="M530" t="s">
        <v>201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</row>
    <row r="531" spans="1:109" x14ac:dyDescent="0.25">
      <c r="A531">
        <v>88</v>
      </c>
      <c r="B531" t="s">
        <v>164</v>
      </c>
      <c r="C531" t="s">
        <v>196</v>
      </c>
      <c r="D531" s="2">
        <v>44197</v>
      </c>
      <c r="E531">
        <v>230000</v>
      </c>
      <c r="F531" s="2">
        <v>44237</v>
      </c>
      <c r="G531" s="2">
        <v>44197</v>
      </c>
      <c r="H531" s="2">
        <v>44561</v>
      </c>
      <c r="I531">
        <v>19166.669999999998</v>
      </c>
      <c r="J531">
        <v>12</v>
      </c>
      <c r="K531">
        <v>0</v>
      </c>
      <c r="L531">
        <v>0.05</v>
      </c>
      <c r="M531" t="s">
        <v>201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-11500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</v>
      </c>
      <c r="CI531" s="3">
        <v>0</v>
      </c>
      <c r="CJ531" s="3">
        <v>0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3">
        <v>0</v>
      </c>
      <c r="CR531" s="3">
        <v>0</v>
      </c>
      <c r="CS531" s="3">
        <v>0</v>
      </c>
      <c r="CT531" s="3">
        <v>0</v>
      </c>
      <c r="CU531" s="3">
        <v>0</v>
      </c>
      <c r="CV531" s="3">
        <v>0</v>
      </c>
      <c r="CW531" s="3">
        <v>0</v>
      </c>
      <c r="CX531" s="3">
        <v>0</v>
      </c>
      <c r="CY531" s="3">
        <v>0</v>
      </c>
      <c r="CZ531" s="3">
        <v>0</v>
      </c>
      <c r="DA531" s="3">
        <v>0</v>
      </c>
      <c r="DB531" s="3">
        <v>0</v>
      </c>
      <c r="DC531" s="3">
        <v>0</v>
      </c>
      <c r="DD531" s="3">
        <v>0</v>
      </c>
      <c r="DE531" s="3">
        <v>0</v>
      </c>
    </row>
    <row r="532" spans="1:109" x14ac:dyDescent="0.25">
      <c r="A532">
        <v>88</v>
      </c>
      <c r="B532" t="s">
        <v>164</v>
      </c>
      <c r="C532" t="s">
        <v>196</v>
      </c>
      <c r="D532" s="2">
        <v>44562</v>
      </c>
      <c r="E532">
        <v>211437.17</v>
      </c>
      <c r="F532" s="2">
        <v>44602</v>
      </c>
      <c r="G532" s="2">
        <v>44562</v>
      </c>
      <c r="H532" s="2">
        <v>44926</v>
      </c>
      <c r="I532">
        <v>17619.759999999998</v>
      </c>
      <c r="J532">
        <v>12</v>
      </c>
      <c r="K532">
        <v>1</v>
      </c>
      <c r="L532">
        <v>0.03</v>
      </c>
      <c r="M532" t="s">
        <v>201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-6343.1151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0</v>
      </c>
      <c r="CK532" s="3">
        <v>0</v>
      </c>
      <c r="CL532" s="3">
        <v>0</v>
      </c>
      <c r="CM532" s="3">
        <v>0</v>
      </c>
      <c r="CN532" s="3">
        <v>0</v>
      </c>
      <c r="CO532" s="3">
        <v>0</v>
      </c>
      <c r="CP532" s="3">
        <v>0</v>
      </c>
      <c r="CQ532" s="3">
        <v>0</v>
      </c>
      <c r="CR532" s="3">
        <v>0</v>
      </c>
      <c r="CS532" s="3">
        <v>0</v>
      </c>
      <c r="CT532" s="3">
        <v>0</v>
      </c>
      <c r="CU532" s="3">
        <v>0</v>
      </c>
      <c r="CV532" s="3">
        <v>0</v>
      </c>
      <c r="CW532" s="3">
        <v>0</v>
      </c>
      <c r="CX532" s="3">
        <v>0</v>
      </c>
      <c r="CY532" s="3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</row>
    <row r="533" spans="1:109" x14ac:dyDescent="0.25">
      <c r="A533">
        <v>88</v>
      </c>
      <c r="B533" t="s">
        <v>164</v>
      </c>
      <c r="C533" t="s">
        <v>196</v>
      </c>
      <c r="D533" s="2">
        <v>44927</v>
      </c>
      <c r="E533">
        <v>194372.5</v>
      </c>
      <c r="F533" s="2">
        <v>44967</v>
      </c>
      <c r="G533" s="2">
        <v>44927</v>
      </c>
      <c r="H533" s="2">
        <v>45291</v>
      </c>
      <c r="I533">
        <v>16197.71</v>
      </c>
      <c r="J533">
        <v>12</v>
      </c>
      <c r="K533">
        <v>2</v>
      </c>
      <c r="L533">
        <v>0.03</v>
      </c>
      <c r="M533" t="s">
        <v>201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-5831.1750000000002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</row>
    <row r="534" spans="1:109" x14ac:dyDescent="0.25">
      <c r="A534">
        <v>88</v>
      </c>
      <c r="B534" t="s">
        <v>164</v>
      </c>
      <c r="C534" t="s">
        <v>196</v>
      </c>
      <c r="D534" s="2">
        <v>45292</v>
      </c>
      <c r="E534">
        <v>178685.1</v>
      </c>
      <c r="F534" s="2">
        <v>45332</v>
      </c>
      <c r="G534" s="2">
        <v>45292</v>
      </c>
      <c r="H534" s="2">
        <v>45657</v>
      </c>
      <c r="I534">
        <v>14890.42</v>
      </c>
      <c r="J534">
        <v>12</v>
      </c>
      <c r="K534">
        <v>3</v>
      </c>
      <c r="L534">
        <v>0.03</v>
      </c>
      <c r="M534" t="s">
        <v>201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-5360.5529999999999</v>
      </c>
      <c r="BX534" s="3">
        <v>0</v>
      </c>
      <c r="BY534" s="3">
        <v>0</v>
      </c>
      <c r="BZ534" s="3">
        <v>0</v>
      </c>
      <c r="CA534" s="3">
        <v>0</v>
      </c>
      <c r="CB534" s="3">
        <v>0</v>
      </c>
      <c r="CC534" s="3">
        <v>0</v>
      </c>
      <c r="CD534" s="3">
        <v>0</v>
      </c>
      <c r="CE534" s="3">
        <v>0</v>
      </c>
      <c r="CF534" s="3">
        <v>0</v>
      </c>
      <c r="CG534" s="3">
        <v>0</v>
      </c>
      <c r="CH534" s="3">
        <v>0</v>
      </c>
      <c r="CI534" s="3">
        <v>0</v>
      </c>
      <c r="CJ534" s="3">
        <v>0</v>
      </c>
      <c r="CK534" s="3">
        <v>0</v>
      </c>
      <c r="CL534" s="3">
        <v>0</v>
      </c>
      <c r="CM534" s="3">
        <v>0</v>
      </c>
      <c r="CN534" s="3">
        <v>0</v>
      </c>
      <c r="CO534" s="3">
        <v>0</v>
      </c>
      <c r="CP534" s="3">
        <v>0</v>
      </c>
      <c r="CQ534" s="3">
        <v>0</v>
      </c>
      <c r="CR534" s="3">
        <v>0</v>
      </c>
      <c r="CS534" s="3">
        <v>0</v>
      </c>
      <c r="CT534" s="3">
        <v>0</v>
      </c>
      <c r="CU534" s="3">
        <v>0</v>
      </c>
      <c r="CV534" s="3">
        <v>0</v>
      </c>
      <c r="CW534" s="3">
        <v>0</v>
      </c>
      <c r="CX534" s="3">
        <v>0</v>
      </c>
      <c r="CY534" s="3">
        <v>0</v>
      </c>
      <c r="CZ534" s="3">
        <v>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</row>
    <row r="535" spans="1:109" x14ac:dyDescent="0.25">
      <c r="A535">
        <v>88</v>
      </c>
      <c r="B535" t="s">
        <v>164</v>
      </c>
      <c r="C535" t="s">
        <v>196</v>
      </c>
      <c r="D535" s="2">
        <v>45658</v>
      </c>
      <c r="E535">
        <v>164263.79</v>
      </c>
      <c r="F535" s="2">
        <v>45698</v>
      </c>
      <c r="G535" s="2">
        <v>45658</v>
      </c>
      <c r="H535" s="2">
        <v>46022</v>
      </c>
      <c r="I535">
        <v>13688.65</v>
      </c>
      <c r="J535">
        <v>12</v>
      </c>
      <c r="K535">
        <v>4</v>
      </c>
      <c r="L535">
        <v>0.03</v>
      </c>
      <c r="M535" t="s">
        <v>201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0</v>
      </c>
      <c r="BY535" s="3">
        <v>0</v>
      </c>
      <c r="BZ535" s="3">
        <v>0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3">
        <v>0</v>
      </c>
      <c r="CH535" s="3">
        <v>0</v>
      </c>
      <c r="CI535" s="3">
        <v>-4927.9137000000001</v>
      </c>
      <c r="CJ535" s="3">
        <v>0</v>
      </c>
      <c r="CK535" s="3">
        <v>0</v>
      </c>
      <c r="CL535" s="3">
        <v>0</v>
      </c>
      <c r="CM535" s="3">
        <v>0</v>
      </c>
      <c r="CN535" s="3">
        <v>0</v>
      </c>
      <c r="CO535" s="3">
        <v>0</v>
      </c>
      <c r="CP535" s="3">
        <v>0</v>
      </c>
      <c r="CQ535" s="3">
        <v>0</v>
      </c>
      <c r="CR535" s="3">
        <v>0</v>
      </c>
      <c r="CS535" s="3">
        <v>0</v>
      </c>
      <c r="CT535" s="3">
        <v>0</v>
      </c>
      <c r="CU535" s="3">
        <v>0</v>
      </c>
      <c r="CV535" s="3">
        <v>0</v>
      </c>
      <c r="CW535" s="3">
        <v>0</v>
      </c>
      <c r="CX535" s="3">
        <v>0</v>
      </c>
      <c r="CY535" s="3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</row>
    <row r="536" spans="1:109" x14ac:dyDescent="0.25">
      <c r="A536">
        <v>88</v>
      </c>
      <c r="B536" t="s">
        <v>164</v>
      </c>
      <c r="C536" t="s">
        <v>196</v>
      </c>
      <c r="D536" s="2">
        <v>46023</v>
      </c>
      <c r="E536">
        <v>151006.39000000001</v>
      </c>
      <c r="F536" s="2">
        <v>46063</v>
      </c>
      <c r="G536" s="2">
        <v>46023</v>
      </c>
      <c r="H536" s="2">
        <v>46387</v>
      </c>
      <c r="I536">
        <v>12583.87</v>
      </c>
      <c r="J536">
        <v>12</v>
      </c>
      <c r="K536">
        <v>5</v>
      </c>
      <c r="L536">
        <v>0.03</v>
      </c>
      <c r="M536" t="s">
        <v>201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-4530.1917000000003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</row>
    <row r="537" spans="1:109" x14ac:dyDescent="0.25">
      <c r="A537">
        <v>88</v>
      </c>
      <c r="B537" t="s">
        <v>164</v>
      </c>
      <c r="C537" t="s">
        <v>196</v>
      </c>
      <c r="D537" s="2">
        <v>46388</v>
      </c>
      <c r="E537">
        <v>138818.97</v>
      </c>
      <c r="F537" s="2">
        <v>46428</v>
      </c>
      <c r="G537" s="2">
        <v>46388</v>
      </c>
      <c r="H537" s="2">
        <v>46752</v>
      </c>
      <c r="I537">
        <v>11568.25</v>
      </c>
      <c r="J537">
        <v>12</v>
      </c>
      <c r="K537">
        <v>6</v>
      </c>
      <c r="L537">
        <v>0.03</v>
      </c>
      <c r="M537" t="s">
        <v>201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3">
        <v>0</v>
      </c>
      <c r="CO537" s="3">
        <v>0</v>
      </c>
      <c r="CP537" s="3">
        <v>0</v>
      </c>
      <c r="CQ537" s="3">
        <v>0</v>
      </c>
      <c r="CR537" s="3">
        <v>0</v>
      </c>
      <c r="CS537" s="3">
        <v>0</v>
      </c>
      <c r="CT537" s="3">
        <v>0</v>
      </c>
      <c r="CU537" s="3">
        <v>0</v>
      </c>
      <c r="CV537" s="3">
        <v>0</v>
      </c>
      <c r="CW537" s="3">
        <v>0</v>
      </c>
      <c r="CX537" s="3">
        <v>0</v>
      </c>
      <c r="CY537" s="3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</row>
    <row r="538" spans="1:109" x14ac:dyDescent="0.25">
      <c r="A538">
        <v>89</v>
      </c>
      <c r="B538" t="s">
        <v>165</v>
      </c>
      <c r="C538" t="s">
        <v>199</v>
      </c>
      <c r="D538" s="2">
        <v>44197</v>
      </c>
      <c r="E538">
        <v>20000</v>
      </c>
      <c r="F538" s="2">
        <v>44237</v>
      </c>
      <c r="G538" s="2">
        <v>44197</v>
      </c>
      <c r="H538" s="2">
        <v>44561</v>
      </c>
      <c r="I538">
        <v>1666.67</v>
      </c>
      <c r="J538">
        <v>12</v>
      </c>
      <c r="K538">
        <v>0</v>
      </c>
      <c r="L538">
        <v>0.05</v>
      </c>
      <c r="M538" t="s">
        <v>201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-1000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3">
        <v>0</v>
      </c>
      <c r="CO538" s="3">
        <v>0</v>
      </c>
      <c r="CP538" s="3">
        <v>0</v>
      </c>
      <c r="CQ538" s="3">
        <v>0</v>
      </c>
      <c r="CR538" s="3">
        <v>0</v>
      </c>
      <c r="CS538" s="3">
        <v>0</v>
      </c>
      <c r="CT538" s="3">
        <v>0</v>
      </c>
      <c r="CU538" s="3">
        <v>0</v>
      </c>
      <c r="CV538" s="3">
        <v>0</v>
      </c>
      <c r="CW538" s="3">
        <v>0</v>
      </c>
      <c r="CX538" s="3">
        <v>0</v>
      </c>
      <c r="CY538" s="3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</row>
    <row r="539" spans="1:109" x14ac:dyDescent="0.25">
      <c r="A539">
        <v>89</v>
      </c>
      <c r="B539" t="s">
        <v>165</v>
      </c>
      <c r="C539" t="s">
        <v>199</v>
      </c>
      <c r="D539" s="2">
        <v>44562</v>
      </c>
      <c r="E539">
        <v>17908.91</v>
      </c>
      <c r="F539" s="2">
        <v>44602</v>
      </c>
      <c r="G539" s="2">
        <v>44562</v>
      </c>
      <c r="H539" s="2">
        <v>44926</v>
      </c>
      <c r="I539">
        <v>1492.41</v>
      </c>
      <c r="J539">
        <v>12</v>
      </c>
      <c r="K539">
        <v>1</v>
      </c>
      <c r="L539">
        <v>0.03</v>
      </c>
      <c r="M539" t="s">
        <v>201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-537.26729999999998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</row>
    <row r="540" spans="1:109" x14ac:dyDescent="0.25">
      <c r="A540">
        <v>89</v>
      </c>
      <c r="B540" t="s">
        <v>165</v>
      </c>
      <c r="C540" t="s">
        <v>199</v>
      </c>
      <c r="D540" s="2">
        <v>44927</v>
      </c>
      <c r="E540">
        <v>16036.45</v>
      </c>
      <c r="F540" s="2">
        <v>44967</v>
      </c>
      <c r="G540" s="2">
        <v>44927</v>
      </c>
      <c r="H540" s="2">
        <v>45291</v>
      </c>
      <c r="I540">
        <v>1336.37</v>
      </c>
      <c r="J540">
        <v>12</v>
      </c>
      <c r="K540">
        <v>2</v>
      </c>
      <c r="L540">
        <v>0.03</v>
      </c>
      <c r="M540" t="s">
        <v>201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-481.09350000000001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0</v>
      </c>
      <c r="BY540" s="3">
        <v>0</v>
      </c>
      <c r="BZ540" s="3">
        <v>0</v>
      </c>
      <c r="CA540" s="3">
        <v>0</v>
      </c>
      <c r="CB540" s="3">
        <v>0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3">
        <v>0</v>
      </c>
      <c r="CJ540" s="3">
        <v>0</v>
      </c>
      <c r="CK540" s="3">
        <v>0</v>
      </c>
      <c r="CL540" s="3">
        <v>0</v>
      </c>
      <c r="CM540" s="3">
        <v>0</v>
      </c>
      <c r="CN540" s="3">
        <v>0</v>
      </c>
      <c r="CO540" s="3">
        <v>0</v>
      </c>
      <c r="CP540" s="3">
        <v>0</v>
      </c>
      <c r="CQ540" s="3">
        <v>0</v>
      </c>
      <c r="CR540" s="3">
        <v>0</v>
      </c>
      <c r="CS540" s="3">
        <v>0</v>
      </c>
      <c r="CT540" s="3">
        <v>0</v>
      </c>
      <c r="CU540" s="3">
        <v>0</v>
      </c>
      <c r="CV540" s="3">
        <v>0</v>
      </c>
      <c r="CW540" s="3">
        <v>0</v>
      </c>
      <c r="CX540" s="3">
        <v>0</v>
      </c>
      <c r="CY540" s="3">
        <v>0</v>
      </c>
      <c r="CZ540" s="3">
        <v>0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</row>
    <row r="541" spans="1:109" x14ac:dyDescent="0.25">
      <c r="A541">
        <v>89</v>
      </c>
      <c r="B541" t="s">
        <v>165</v>
      </c>
      <c r="C541" t="s">
        <v>199</v>
      </c>
      <c r="D541" s="2">
        <v>45292</v>
      </c>
      <c r="E541">
        <v>14359.77</v>
      </c>
      <c r="F541" s="2">
        <v>45332</v>
      </c>
      <c r="G541" s="2">
        <v>45292</v>
      </c>
      <c r="H541" s="2">
        <v>45657</v>
      </c>
      <c r="I541">
        <v>1196.6500000000001</v>
      </c>
      <c r="J541">
        <v>12</v>
      </c>
      <c r="K541">
        <v>3</v>
      </c>
      <c r="L541">
        <v>0.03</v>
      </c>
      <c r="M541" t="s">
        <v>201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-430.79309999999998</v>
      </c>
      <c r="BX541" s="3">
        <v>0</v>
      </c>
      <c r="BY541" s="3">
        <v>0</v>
      </c>
      <c r="BZ541" s="3">
        <v>0</v>
      </c>
      <c r="CA541" s="3">
        <v>0</v>
      </c>
      <c r="CB541" s="3">
        <v>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0</v>
      </c>
      <c r="CN541" s="3">
        <v>0</v>
      </c>
      <c r="CO541" s="3">
        <v>0</v>
      </c>
      <c r="CP541" s="3">
        <v>0</v>
      </c>
      <c r="CQ541" s="3">
        <v>0</v>
      </c>
      <c r="CR541" s="3">
        <v>0</v>
      </c>
      <c r="CS541" s="3">
        <v>0</v>
      </c>
      <c r="CT541" s="3">
        <v>0</v>
      </c>
      <c r="CU541" s="3">
        <v>0</v>
      </c>
      <c r="CV541" s="3">
        <v>0</v>
      </c>
      <c r="CW541" s="3">
        <v>0</v>
      </c>
      <c r="CX541" s="3">
        <v>0</v>
      </c>
      <c r="CY541" s="3">
        <v>0</v>
      </c>
      <c r="CZ541" s="3">
        <v>0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</row>
    <row r="542" spans="1:109" x14ac:dyDescent="0.25">
      <c r="A542">
        <v>89</v>
      </c>
      <c r="B542" t="s">
        <v>165</v>
      </c>
      <c r="C542" t="s">
        <v>199</v>
      </c>
      <c r="D542" s="2">
        <v>45658</v>
      </c>
      <c r="E542">
        <v>12858.39</v>
      </c>
      <c r="F542" s="2">
        <v>45698</v>
      </c>
      <c r="G542" s="2">
        <v>45658</v>
      </c>
      <c r="H542" s="2">
        <v>46022</v>
      </c>
      <c r="I542">
        <v>1071.53</v>
      </c>
      <c r="J542">
        <v>12</v>
      </c>
      <c r="K542">
        <v>4</v>
      </c>
      <c r="L542">
        <v>0.03</v>
      </c>
      <c r="M542" t="s">
        <v>201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-385.75170000000003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</row>
    <row r="543" spans="1:109" x14ac:dyDescent="0.25">
      <c r="A543">
        <v>89</v>
      </c>
      <c r="B543" t="s">
        <v>165</v>
      </c>
      <c r="C543" t="s">
        <v>199</v>
      </c>
      <c r="D543" s="2">
        <v>46023</v>
      </c>
      <c r="E543">
        <v>11513.99</v>
      </c>
      <c r="F543" s="2">
        <v>46063</v>
      </c>
      <c r="G543" s="2">
        <v>46023</v>
      </c>
      <c r="H543" s="2">
        <v>46387</v>
      </c>
      <c r="I543">
        <v>959.5</v>
      </c>
      <c r="J543">
        <v>12</v>
      </c>
      <c r="K543">
        <v>5</v>
      </c>
      <c r="L543">
        <v>0.03</v>
      </c>
      <c r="M543" t="s">
        <v>201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3">
        <v>0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0</v>
      </c>
      <c r="CG543" s="3">
        <v>0</v>
      </c>
      <c r="CH543" s="3">
        <v>0</v>
      </c>
      <c r="CI543" s="3">
        <v>0</v>
      </c>
      <c r="CJ543" s="3">
        <v>0</v>
      </c>
      <c r="CK543" s="3">
        <v>0</v>
      </c>
      <c r="CL543" s="3">
        <v>0</v>
      </c>
      <c r="CM543" s="3">
        <v>0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0</v>
      </c>
      <c r="CU543" s="3">
        <v>-345.41969999999998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</row>
    <row r="544" spans="1:109" x14ac:dyDescent="0.25">
      <c r="A544">
        <v>89</v>
      </c>
      <c r="B544" t="s">
        <v>165</v>
      </c>
      <c r="C544" t="s">
        <v>199</v>
      </c>
      <c r="D544" s="2">
        <v>46388</v>
      </c>
      <c r="E544">
        <v>10310.15</v>
      </c>
      <c r="F544" s="2">
        <v>46428</v>
      </c>
      <c r="G544" s="2">
        <v>46388</v>
      </c>
      <c r="H544" s="2">
        <v>46752</v>
      </c>
      <c r="I544">
        <v>859.18</v>
      </c>
      <c r="J544">
        <v>12</v>
      </c>
      <c r="K544">
        <v>6</v>
      </c>
      <c r="L544">
        <v>0.03</v>
      </c>
      <c r="M544" t="s">
        <v>201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</row>
    <row r="545" spans="1:109" x14ac:dyDescent="0.25">
      <c r="A545">
        <v>90</v>
      </c>
      <c r="B545" t="s">
        <v>166</v>
      </c>
      <c r="C545" t="s">
        <v>197</v>
      </c>
      <c r="D545" s="2">
        <v>44197</v>
      </c>
      <c r="E545">
        <v>10000</v>
      </c>
      <c r="F545" s="2">
        <v>44237</v>
      </c>
      <c r="G545" s="2">
        <v>44197</v>
      </c>
      <c r="H545" s="2">
        <v>44561</v>
      </c>
      <c r="I545">
        <v>833.33</v>
      </c>
      <c r="J545">
        <v>12</v>
      </c>
      <c r="K545">
        <v>0</v>
      </c>
      <c r="L545">
        <v>0.05</v>
      </c>
      <c r="M545" t="s">
        <v>201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-500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</row>
    <row r="546" spans="1:109" x14ac:dyDescent="0.25">
      <c r="A546">
        <v>90</v>
      </c>
      <c r="B546" t="s">
        <v>166</v>
      </c>
      <c r="C546" t="s">
        <v>197</v>
      </c>
      <c r="D546" s="2">
        <v>44562</v>
      </c>
      <c r="E546">
        <v>9565.9599999999991</v>
      </c>
      <c r="F546" s="2">
        <v>44602</v>
      </c>
      <c r="G546" s="2">
        <v>44562</v>
      </c>
      <c r="H546" s="2">
        <v>44926</v>
      </c>
      <c r="I546">
        <v>797.16</v>
      </c>
      <c r="J546">
        <v>12</v>
      </c>
      <c r="K546">
        <v>1</v>
      </c>
      <c r="L546">
        <v>0.03</v>
      </c>
      <c r="M546" t="s">
        <v>201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-286.97879999999998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3">
        <v>0</v>
      </c>
      <c r="CO546" s="3">
        <v>0</v>
      </c>
      <c r="CP546" s="3">
        <v>0</v>
      </c>
      <c r="CQ546" s="3">
        <v>0</v>
      </c>
      <c r="CR546" s="3">
        <v>0</v>
      </c>
      <c r="CS546" s="3">
        <v>0</v>
      </c>
      <c r="CT546" s="3">
        <v>0</v>
      </c>
      <c r="CU546" s="3">
        <v>0</v>
      </c>
      <c r="CV546" s="3">
        <v>0</v>
      </c>
      <c r="CW546" s="3">
        <v>0</v>
      </c>
      <c r="CX546" s="3">
        <v>0</v>
      </c>
      <c r="CY546" s="3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</row>
    <row r="547" spans="1:109" x14ac:dyDescent="0.25">
      <c r="A547">
        <v>90</v>
      </c>
      <c r="B547" t="s">
        <v>166</v>
      </c>
      <c r="C547" t="s">
        <v>197</v>
      </c>
      <c r="D547" s="2">
        <v>44927</v>
      </c>
      <c r="E547">
        <v>9150.75</v>
      </c>
      <c r="F547" s="2">
        <v>44967</v>
      </c>
      <c r="G547" s="2">
        <v>44927</v>
      </c>
      <c r="H547" s="2">
        <v>45291</v>
      </c>
      <c r="I547">
        <v>762.56</v>
      </c>
      <c r="J547">
        <v>12</v>
      </c>
      <c r="K547">
        <v>2</v>
      </c>
      <c r="L547">
        <v>0.03</v>
      </c>
      <c r="M547" t="s">
        <v>201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-274.52249999999998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3">
        <v>0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0</v>
      </c>
      <c r="CN547" s="3">
        <v>0</v>
      </c>
      <c r="CO547" s="3">
        <v>0</v>
      </c>
      <c r="CP547" s="3">
        <v>0</v>
      </c>
      <c r="CQ547" s="3">
        <v>0</v>
      </c>
      <c r="CR547" s="3">
        <v>0</v>
      </c>
      <c r="CS547" s="3">
        <v>0</v>
      </c>
      <c r="CT547" s="3">
        <v>0</v>
      </c>
      <c r="CU547" s="3">
        <v>0</v>
      </c>
      <c r="CV547" s="3">
        <v>0</v>
      </c>
      <c r="CW547" s="3">
        <v>0</v>
      </c>
      <c r="CX547" s="3">
        <v>0</v>
      </c>
      <c r="CY547" s="3">
        <v>0</v>
      </c>
      <c r="CZ547" s="3">
        <v>0</v>
      </c>
      <c r="DA547" s="3">
        <v>0</v>
      </c>
      <c r="DB547" s="3">
        <v>0</v>
      </c>
      <c r="DC547" s="3">
        <v>0</v>
      </c>
      <c r="DD547" s="3">
        <v>0</v>
      </c>
      <c r="DE547" s="3">
        <v>0</v>
      </c>
    </row>
    <row r="548" spans="1:109" x14ac:dyDescent="0.25">
      <c r="A548">
        <v>90</v>
      </c>
      <c r="B548" t="s">
        <v>166</v>
      </c>
      <c r="C548" t="s">
        <v>197</v>
      </c>
      <c r="D548" s="2">
        <v>45292</v>
      </c>
      <c r="E548">
        <v>8753.57</v>
      </c>
      <c r="F548" s="2">
        <v>45332</v>
      </c>
      <c r="G548" s="2">
        <v>45292</v>
      </c>
      <c r="H548" s="2">
        <v>45657</v>
      </c>
      <c r="I548">
        <v>729.46</v>
      </c>
      <c r="J548">
        <v>12</v>
      </c>
      <c r="K548">
        <v>3</v>
      </c>
      <c r="L548">
        <v>0.03</v>
      </c>
      <c r="M548" t="s">
        <v>201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-262.6071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3">
        <v>0</v>
      </c>
      <c r="CH548" s="3">
        <v>0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</row>
    <row r="549" spans="1:109" x14ac:dyDescent="0.25">
      <c r="A549">
        <v>90</v>
      </c>
      <c r="B549" t="s">
        <v>166</v>
      </c>
      <c r="C549" t="s">
        <v>197</v>
      </c>
      <c r="D549" s="2">
        <v>45658</v>
      </c>
      <c r="E549">
        <v>8373.6299999999992</v>
      </c>
      <c r="F549" s="2">
        <v>45698</v>
      </c>
      <c r="G549" s="2">
        <v>45658</v>
      </c>
      <c r="H549" s="2">
        <v>46022</v>
      </c>
      <c r="I549">
        <v>697.8</v>
      </c>
      <c r="J549">
        <v>12</v>
      </c>
      <c r="K549">
        <v>4</v>
      </c>
      <c r="L549">
        <v>0.03</v>
      </c>
      <c r="M549" t="s">
        <v>201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3">
        <v>-251.2089</v>
      </c>
      <c r="CJ549" s="3">
        <v>0</v>
      </c>
      <c r="CK549" s="3">
        <v>0</v>
      </c>
      <c r="CL549" s="3">
        <v>0</v>
      </c>
      <c r="CM549" s="3">
        <v>0</v>
      </c>
      <c r="CN549" s="3">
        <v>0</v>
      </c>
      <c r="CO549" s="3">
        <v>0</v>
      </c>
      <c r="CP549" s="3">
        <v>0</v>
      </c>
      <c r="CQ549" s="3">
        <v>0</v>
      </c>
      <c r="CR549" s="3">
        <v>0</v>
      </c>
      <c r="CS549" s="3">
        <v>0</v>
      </c>
      <c r="CT549" s="3">
        <v>0</v>
      </c>
      <c r="CU549" s="3">
        <v>0</v>
      </c>
      <c r="CV549" s="3">
        <v>0</v>
      </c>
      <c r="CW549" s="3">
        <v>0</v>
      </c>
      <c r="CX549" s="3">
        <v>0</v>
      </c>
      <c r="CY549" s="3">
        <v>0</v>
      </c>
      <c r="CZ549" s="3">
        <v>0</v>
      </c>
      <c r="DA549" s="3">
        <v>0</v>
      </c>
      <c r="DB549" s="3">
        <v>0</v>
      </c>
      <c r="DC549" s="3">
        <v>0</v>
      </c>
      <c r="DD549" s="3">
        <v>0</v>
      </c>
      <c r="DE549" s="3">
        <v>0</v>
      </c>
    </row>
    <row r="550" spans="1:109" x14ac:dyDescent="0.25">
      <c r="A550">
        <v>90</v>
      </c>
      <c r="B550" t="s">
        <v>166</v>
      </c>
      <c r="C550" t="s">
        <v>197</v>
      </c>
      <c r="D550" s="2">
        <v>46023</v>
      </c>
      <c r="E550">
        <v>8010.18</v>
      </c>
      <c r="F550" s="2">
        <v>46063</v>
      </c>
      <c r="G550" s="2">
        <v>46023</v>
      </c>
      <c r="H550" s="2">
        <v>46387</v>
      </c>
      <c r="I550">
        <v>667.51</v>
      </c>
      <c r="J550">
        <v>12</v>
      </c>
      <c r="K550">
        <v>5</v>
      </c>
      <c r="L550">
        <v>0.03</v>
      </c>
      <c r="M550" t="s">
        <v>201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-240.30539999999999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</row>
    <row r="551" spans="1:109" x14ac:dyDescent="0.25">
      <c r="A551">
        <v>90</v>
      </c>
      <c r="B551" t="s">
        <v>166</v>
      </c>
      <c r="C551" t="s">
        <v>197</v>
      </c>
      <c r="D551" s="2">
        <v>46388</v>
      </c>
      <c r="E551">
        <v>7662.5</v>
      </c>
      <c r="F551" s="2">
        <v>46428</v>
      </c>
      <c r="G551" s="2">
        <v>46388</v>
      </c>
      <c r="H551" s="2">
        <v>46752</v>
      </c>
      <c r="I551">
        <v>638.54</v>
      </c>
      <c r="J551">
        <v>12</v>
      </c>
      <c r="K551">
        <v>6</v>
      </c>
      <c r="L551">
        <v>0.03</v>
      </c>
      <c r="M551" t="s">
        <v>201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3">
        <v>0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0</v>
      </c>
      <c r="CJ551" s="3">
        <v>0</v>
      </c>
      <c r="CK551" s="3">
        <v>0</v>
      </c>
      <c r="CL551" s="3">
        <v>0</v>
      </c>
      <c r="CM551" s="3">
        <v>0</v>
      </c>
      <c r="CN551" s="3">
        <v>0</v>
      </c>
      <c r="CO551" s="3">
        <v>0</v>
      </c>
      <c r="CP551" s="3">
        <v>0</v>
      </c>
      <c r="CQ551" s="3">
        <v>0</v>
      </c>
      <c r="CR551" s="3">
        <v>0</v>
      </c>
      <c r="CS551" s="3">
        <v>0</v>
      </c>
      <c r="CT551" s="3">
        <v>0</v>
      </c>
      <c r="CU551" s="3">
        <v>0</v>
      </c>
      <c r="CV551" s="3">
        <v>0</v>
      </c>
      <c r="CW551" s="3">
        <v>0</v>
      </c>
      <c r="CX551" s="3">
        <v>0</v>
      </c>
      <c r="CY551" s="3">
        <v>0</v>
      </c>
      <c r="CZ551" s="3">
        <v>0</v>
      </c>
      <c r="DA551" s="3">
        <v>0</v>
      </c>
      <c r="DB551" s="3">
        <v>0</v>
      </c>
      <c r="DC551" s="3">
        <v>0</v>
      </c>
      <c r="DD551" s="3">
        <v>0</v>
      </c>
      <c r="DE551" s="3">
        <v>0</v>
      </c>
    </row>
    <row r="552" spans="1:109" x14ac:dyDescent="0.25">
      <c r="A552">
        <v>91</v>
      </c>
      <c r="B552" t="s">
        <v>167</v>
      </c>
      <c r="C552" t="s">
        <v>200</v>
      </c>
      <c r="D552" s="2">
        <v>44197</v>
      </c>
      <c r="E552">
        <v>10000</v>
      </c>
      <c r="F552" s="2">
        <v>44237</v>
      </c>
      <c r="G552" s="2">
        <v>44197</v>
      </c>
      <c r="H552" s="2">
        <v>44561</v>
      </c>
      <c r="I552">
        <v>833.33</v>
      </c>
      <c r="J552">
        <v>12</v>
      </c>
      <c r="K552">
        <v>0</v>
      </c>
      <c r="L552">
        <v>0.05</v>
      </c>
      <c r="M552" t="s">
        <v>201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-500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0</v>
      </c>
      <c r="BY552" s="3">
        <v>0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0</v>
      </c>
      <c r="CJ552" s="3">
        <v>0</v>
      </c>
      <c r="CK552" s="3">
        <v>0</v>
      </c>
      <c r="CL552" s="3">
        <v>0</v>
      </c>
      <c r="CM552" s="3">
        <v>0</v>
      </c>
      <c r="CN552" s="3">
        <v>0</v>
      </c>
      <c r="CO552" s="3">
        <v>0</v>
      </c>
      <c r="CP552" s="3">
        <v>0</v>
      </c>
      <c r="CQ552" s="3">
        <v>0</v>
      </c>
      <c r="CR552" s="3">
        <v>0</v>
      </c>
      <c r="CS552" s="3">
        <v>0</v>
      </c>
      <c r="CT552" s="3">
        <v>0</v>
      </c>
      <c r="CU552" s="3">
        <v>0</v>
      </c>
      <c r="CV552" s="3">
        <v>0</v>
      </c>
      <c r="CW552" s="3">
        <v>0</v>
      </c>
      <c r="CX552" s="3">
        <v>0</v>
      </c>
      <c r="CY552" s="3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</row>
    <row r="553" spans="1:109" x14ac:dyDescent="0.25">
      <c r="A553">
        <v>91</v>
      </c>
      <c r="B553" t="s">
        <v>167</v>
      </c>
      <c r="C553" t="s">
        <v>200</v>
      </c>
      <c r="D553" s="2">
        <v>44562</v>
      </c>
      <c r="E553">
        <v>8909.09</v>
      </c>
      <c r="F553" s="2">
        <v>44602</v>
      </c>
      <c r="G553" s="2">
        <v>44562</v>
      </c>
      <c r="H553" s="2">
        <v>44926</v>
      </c>
      <c r="I553">
        <v>742.42</v>
      </c>
      <c r="J553">
        <v>12</v>
      </c>
      <c r="K553">
        <v>1</v>
      </c>
      <c r="L553">
        <v>0.03</v>
      </c>
      <c r="M553" t="s">
        <v>201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-267.27269999999999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3">
        <v>0</v>
      </c>
      <c r="BZ553" s="3">
        <v>0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0</v>
      </c>
      <c r="CN553" s="3">
        <v>0</v>
      </c>
      <c r="CO553" s="3">
        <v>0</v>
      </c>
      <c r="CP553" s="3">
        <v>0</v>
      </c>
      <c r="CQ553" s="3">
        <v>0</v>
      </c>
      <c r="CR553" s="3">
        <v>0</v>
      </c>
      <c r="CS553" s="3">
        <v>0</v>
      </c>
      <c r="CT553" s="3">
        <v>0</v>
      </c>
      <c r="CU553" s="3">
        <v>0</v>
      </c>
      <c r="CV553" s="3">
        <v>0</v>
      </c>
      <c r="CW553" s="3">
        <v>0</v>
      </c>
      <c r="CX553" s="3">
        <v>0</v>
      </c>
      <c r="CY553" s="3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</row>
    <row r="554" spans="1:109" x14ac:dyDescent="0.25">
      <c r="A554">
        <v>91</v>
      </c>
      <c r="B554" t="s">
        <v>167</v>
      </c>
      <c r="C554" t="s">
        <v>200</v>
      </c>
      <c r="D554" s="2">
        <v>44927</v>
      </c>
      <c r="E554">
        <v>7937.19</v>
      </c>
      <c r="F554" s="2">
        <v>44967</v>
      </c>
      <c r="G554" s="2">
        <v>44927</v>
      </c>
      <c r="H554" s="2">
        <v>45291</v>
      </c>
      <c r="I554">
        <v>661.43</v>
      </c>
      <c r="J554">
        <v>12</v>
      </c>
      <c r="K554">
        <v>2</v>
      </c>
      <c r="L554">
        <v>0.03</v>
      </c>
      <c r="M554" t="s">
        <v>201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-238.1157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</row>
    <row r="555" spans="1:109" x14ac:dyDescent="0.25">
      <c r="A555">
        <v>91</v>
      </c>
      <c r="B555" t="s">
        <v>167</v>
      </c>
      <c r="C555" t="s">
        <v>200</v>
      </c>
      <c r="D555" s="2">
        <v>45292</v>
      </c>
      <c r="E555">
        <v>7071.31</v>
      </c>
      <c r="F555" s="2">
        <v>45332</v>
      </c>
      <c r="G555" s="2">
        <v>45292</v>
      </c>
      <c r="H555" s="2">
        <v>45657</v>
      </c>
      <c r="I555">
        <v>589.28</v>
      </c>
      <c r="J555">
        <v>12</v>
      </c>
      <c r="K555">
        <v>3</v>
      </c>
      <c r="L555">
        <v>0.03</v>
      </c>
      <c r="M555" t="s">
        <v>201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-212.13929999999999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</row>
    <row r="556" spans="1:109" x14ac:dyDescent="0.25">
      <c r="A556">
        <v>91</v>
      </c>
      <c r="B556" t="s">
        <v>167</v>
      </c>
      <c r="C556" t="s">
        <v>200</v>
      </c>
      <c r="D556" s="2">
        <v>45658</v>
      </c>
      <c r="E556">
        <v>6299.9</v>
      </c>
      <c r="F556" s="2">
        <v>45698</v>
      </c>
      <c r="G556" s="2">
        <v>45658</v>
      </c>
      <c r="H556" s="2">
        <v>46022</v>
      </c>
      <c r="I556">
        <v>524.99</v>
      </c>
      <c r="J556">
        <v>12</v>
      </c>
      <c r="K556">
        <v>4</v>
      </c>
      <c r="L556">
        <v>0.03</v>
      </c>
      <c r="M556" t="s">
        <v>201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-188.99700000000001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</row>
    <row r="557" spans="1:109" x14ac:dyDescent="0.25">
      <c r="A557">
        <v>91</v>
      </c>
      <c r="B557" t="s">
        <v>167</v>
      </c>
      <c r="C557" t="s">
        <v>200</v>
      </c>
      <c r="D557" s="2">
        <v>46023</v>
      </c>
      <c r="E557">
        <v>5612.64</v>
      </c>
      <c r="F557" s="2">
        <v>46063</v>
      </c>
      <c r="G557" s="2">
        <v>46023</v>
      </c>
      <c r="H557" s="2">
        <v>46387</v>
      </c>
      <c r="I557">
        <v>467.72</v>
      </c>
      <c r="J557">
        <v>12</v>
      </c>
      <c r="K557">
        <v>5</v>
      </c>
      <c r="L557">
        <v>0.03</v>
      </c>
      <c r="M557" t="s">
        <v>201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-168.3792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</row>
    <row r="558" spans="1:109" x14ac:dyDescent="0.25">
      <c r="A558">
        <v>91</v>
      </c>
      <c r="B558" t="s">
        <v>167</v>
      </c>
      <c r="C558" t="s">
        <v>200</v>
      </c>
      <c r="D558" s="2">
        <v>46388</v>
      </c>
      <c r="E558">
        <v>5000.3500000000004</v>
      </c>
      <c r="F558" s="2">
        <v>46428</v>
      </c>
      <c r="G558" s="2">
        <v>46388</v>
      </c>
      <c r="H558" s="2">
        <v>46752</v>
      </c>
      <c r="I558">
        <v>416.7</v>
      </c>
      <c r="J558">
        <v>12</v>
      </c>
      <c r="K558">
        <v>6</v>
      </c>
      <c r="L558">
        <v>0.03</v>
      </c>
      <c r="M558" t="s">
        <v>201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0</v>
      </c>
      <c r="BY558" s="3">
        <v>0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3">
        <v>0</v>
      </c>
      <c r="CO558" s="3">
        <v>0</v>
      </c>
      <c r="CP558" s="3">
        <v>0</v>
      </c>
      <c r="CQ558" s="3">
        <v>0</v>
      </c>
      <c r="CR558" s="3">
        <v>0</v>
      </c>
      <c r="CS558" s="3">
        <v>0</v>
      </c>
      <c r="CT558" s="3">
        <v>0</v>
      </c>
      <c r="CU558" s="3">
        <v>0</v>
      </c>
      <c r="CV558" s="3">
        <v>0</v>
      </c>
      <c r="CW558" s="3">
        <v>0</v>
      </c>
      <c r="CX558" s="3">
        <v>0</v>
      </c>
      <c r="CY558" s="3">
        <v>0</v>
      </c>
      <c r="CZ558" s="3">
        <v>0</v>
      </c>
      <c r="DA558" s="3">
        <v>0</v>
      </c>
      <c r="DB558" s="3">
        <v>0</v>
      </c>
      <c r="DC558" s="3">
        <v>0</v>
      </c>
      <c r="DD558" s="3">
        <v>0</v>
      </c>
      <c r="DE558" s="3">
        <v>0</v>
      </c>
    </row>
    <row r="559" spans="1:109" x14ac:dyDescent="0.25">
      <c r="A559">
        <v>92</v>
      </c>
      <c r="B559" t="s">
        <v>168</v>
      </c>
      <c r="C559" t="s">
        <v>196</v>
      </c>
      <c r="D559" s="2">
        <v>44197</v>
      </c>
      <c r="E559">
        <v>30000</v>
      </c>
      <c r="F559" s="2">
        <v>44237</v>
      </c>
      <c r="G559" s="2">
        <v>44197</v>
      </c>
      <c r="H559" s="2">
        <v>44561</v>
      </c>
      <c r="I559">
        <v>2500</v>
      </c>
      <c r="J559">
        <v>12</v>
      </c>
      <c r="K559">
        <v>0</v>
      </c>
      <c r="L559">
        <v>0.05</v>
      </c>
      <c r="M559" t="s">
        <v>201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-1500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3">
        <v>0</v>
      </c>
      <c r="CO559" s="3">
        <v>0</v>
      </c>
      <c r="CP559" s="3">
        <v>0</v>
      </c>
      <c r="CQ559" s="3">
        <v>0</v>
      </c>
      <c r="CR559" s="3">
        <v>0</v>
      </c>
      <c r="CS559" s="3">
        <v>0</v>
      </c>
      <c r="CT559" s="3">
        <v>0</v>
      </c>
      <c r="CU559" s="3">
        <v>0</v>
      </c>
      <c r="CV559" s="3">
        <v>0</v>
      </c>
      <c r="CW559" s="3">
        <v>0</v>
      </c>
      <c r="CX559" s="3">
        <v>0</v>
      </c>
      <c r="CY559" s="3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</row>
    <row r="560" spans="1:109" x14ac:dyDescent="0.25">
      <c r="A560">
        <v>92</v>
      </c>
      <c r="B560" t="s">
        <v>168</v>
      </c>
      <c r="C560" t="s">
        <v>196</v>
      </c>
      <c r="D560" s="2">
        <v>44562</v>
      </c>
      <c r="E560">
        <v>27578.76</v>
      </c>
      <c r="F560" s="2">
        <v>44602</v>
      </c>
      <c r="G560" s="2">
        <v>44562</v>
      </c>
      <c r="H560" s="2">
        <v>44926</v>
      </c>
      <c r="I560">
        <v>2298.23</v>
      </c>
      <c r="J560">
        <v>12</v>
      </c>
      <c r="K560">
        <v>1</v>
      </c>
      <c r="L560">
        <v>0.03</v>
      </c>
      <c r="M560" t="s">
        <v>201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-827.36279999999988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0</v>
      </c>
      <c r="CN560" s="3">
        <v>0</v>
      </c>
      <c r="CO560" s="3">
        <v>0</v>
      </c>
      <c r="CP560" s="3">
        <v>0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</row>
    <row r="561" spans="1:109" x14ac:dyDescent="0.25">
      <c r="A561">
        <v>92</v>
      </c>
      <c r="B561" t="s">
        <v>168</v>
      </c>
      <c r="C561" t="s">
        <v>196</v>
      </c>
      <c r="D561" s="2">
        <v>44927</v>
      </c>
      <c r="E561">
        <v>25352.94</v>
      </c>
      <c r="F561" s="2">
        <v>44967</v>
      </c>
      <c r="G561" s="2">
        <v>44927</v>
      </c>
      <c r="H561" s="2">
        <v>45291</v>
      </c>
      <c r="I561">
        <v>2112.7399999999998</v>
      </c>
      <c r="J561">
        <v>12</v>
      </c>
      <c r="K561">
        <v>2</v>
      </c>
      <c r="L561">
        <v>0.03</v>
      </c>
      <c r="M561" t="s">
        <v>201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-760.58819999999992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3">
        <v>0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3">
        <v>0</v>
      </c>
      <c r="CF561" s="3">
        <v>0</v>
      </c>
      <c r="CG561" s="3">
        <v>0</v>
      </c>
      <c r="CH561" s="3">
        <v>0</v>
      </c>
      <c r="CI561" s="3">
        <v>0</v>
      </c>
      <c r="CJ561" s="3">
        <v>0</v>
      </c>
      <c r="CK561" s="3">
        <v>0</v>
      </c>
      <c r="CL561" s="3">
        <v>0</v>
      </c>
      <c r="CM561" s="3">
        <v>0</v>
      </c>
      <c r="CN561" s="3">
        <v>0</v>
      </c>
      <c r="CO561" s="3">
        <v>0</v>
      </c>
      <c r="CP561" s="3">
        <v>0</v>
      </c>
      <c r="CQ561" s="3">
        <v>0</v>
      </c>
      <c r="CR561" s="3">
        <v>0</v>
      </c>
      <c r="CS561" s="3">
        <v>0</v>
      </c>
      <c r="CT561" s="3">
        <v>0</v>
      </c>
      <c r="CU561" s="3">
        <v>0</v>
      </c>
      <c r="CV561" s="3">
        <v>0</v>
      </c>
      <c r="CW561" s="3">
        <v>0</v>
      </c>
      <c r="CX561" s="3">
        <v>0</v>
      </c>
      <c r="CY561" s="3">
        <v>0</v>
      </c>
      <c r="CZ561" s="3">
        <v>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</row>
    <row r="562" spans="1:109" x14ac:dyDescent="0.25">
      <c r="A562">
        <v>92</v>
      </c>
      <c r="B562" t="s">
        <v>168</v>
      </c>
      <c r="C562" t="s">
        <v>196</v>
      </c>
      <c r="D562" s="2">
        <v>45292</v>
      </c>
      <c r="E562">
        <v>23306.75</v>
      </c>
      <c r="F562" s="2">
        <v>45332</v>
      </c>
      <c r="G562" s="2">
        <v>45292</v>
      </c>
      <c r="H562" s="2">
        <v>45657</v>
      </c>
      <c r="I562">
        <v>1942.23</v>
      </c>
      <c r="J562">
        <v>12</v>
      </c>
      <c r="K562">
        <v>3</v>
      </c>
      <c r="L562">
        <v>0.03</v>
      </c>
      <c r="M562" t="s">
        <v>201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-699.20249999999999</v>
      </c>
      <c r="BX562" s="3">
        <v>0</v>
      </c>
      <c r="BY562" s="3">
        <v>0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0</v>
      </c>
      <c r="CK562" s="3">
        <v>0</v>
      </c>
      <c r="CL562" s="3">
        <v>0</v>
      </c>
      <c r="CM562" s="3">
        <v>0</v>
      </c>
      <c r="CN562" s="3">
        <v>0</v>
      </c>
      <c r="CO562" s="3">
        <v>0</v>
      </c>
      <c r="CP562" s="3">
        <v>0</v>
      </c>
      <c r="CQ562" s="3">
        <v>0</v>
      </c>
      <c r="CR562" s="3">
        <v>0</v>
      </c>
      <c r="CS562" s="3">
        <v>0</v>
      </c>
      <c r="CT562" s="3">
        <v>0</v>
      </c>
      <c r="CU562" s="3">
        <v>0</v>
      </c>
      <c r="CV562" s="3">
        <v>0</v>
      </c>
      <c r="CW562" s="3">
        <v>0</v>
      </c>
      <c r="CX562" s="3">
        <v>0</v>
      </c>
      <c r="CY562" s="3">
        <v>0</v>
      </c>
      <c r="CZ562" s="3">
        <v>0</v>
      </c>
      <c r="DA562" s="3">
        <v>0</v>
      </c>
      <c r="DB562" s="3">
        <v>0</v>
      </c>
      <c r="DC562" s="3">
        <v>0</v>
      </c>
      <c r="DD562" s="3">
        <v>0</v>
      </c>
      <c r="DE562" s="3">
        <v>0</v>
      </c>
    </row>
    <row r="563" spans="1:109" x14ac:dyDescent="0.25">
      <c r="A563">
        <v>92</v>
      </c>
      <c r="B563" t="s">
        <v>168</v>
      </c>
      <c r="C563" t="s">
        <v>196</v>
      </c>
      <c r="D563" s="2">
        <v>45658</v>
      </c>
      <c r="E563">
        <v>21425.71</v>
      </c>
      <c r="F563" s="2">
        <v>45698</v>
      </c>
      <c r="G563" s="2">
        <v>45658</v>
      </c>
      <c r="H563" s="2">
        <v>46022</v>
      </c>
      <c r="I563">
        <v>1785.48</v>
      </c>
      <c r="J563">
        <v>12</v>
      </c>
      <c r="K563">
        <v>4</v>
      </c>
      <c r="L563">
        <v>0.03</v>
      </c>
      <c r="M563" t="s">
        <v>201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-642.7713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</row>
    <row r="564" spans="1:109" x14ac:dyDescent="0.25">
      <c r="A564">
        <v>92</v>
      </c>
      <c r="B564" t="s">
        <v>168</v>
      </c>
      <c r="C564" t="s">
        <v>196</v>
      </c>
      <c r="D564" s="2">
        <v>46023</v>
      </c>
      <c r="E564">
        <v>19696.490000000002</v>
      </c>
      <c r="F564" s="2">
        <v>46063</v>
      </c>
      <c r="G564" s="2">
        <v>46023</v>
      </c>
      <c r="H564" s="2">
        <v>46387</v>
      </c>
      <c r="I564">
        <v>1641.37</v>
      </c>
      <c r="J564">
        <v>12</v>
      </c>
      <c r="K564">
        <v>5</v>
      </c>
      <c r="L564">
        <v>0.03</v>
      </c>
      <c r="M564" t="s">
        <v>201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</v>
      </c>
      <c r="CK564" s="3">
        <v>0</v>
      </c>
      <c r="CL564" s="3">
        <v>0</v>
      </c>
      <c r="CM564" s="3">
        <v>0</v>
      </c>
      <c r="CN564" s="3">
        <v>0</v>
      </c>
      <c r="CO564" s="3">
        <v>0</v>
      </c>
      <c r="CP564" s="3">
        <v>0</v>
      </c>
      <c r="CQ564" s="3">
        <v>0</v>
      </c>
      <c r="CR564" s="3">
        <v>0</v>
      </c>
      <c r="CS564" s="3">
        <v>0</v>
      </c>
      <c r="CT564" s="3">
        <v>0</v>
      </c>
      <c r="CU564" s="3">
        <v>-590.89470000000006</v>
      </c>
      <c r="CV564" s="3">
        <v>0</v>
      </c>
      <c r="CW564" s="3">
        <v>0</v>
      </c>
      <c r="CX564" s="3">
        <v>0</v>
      </c>
      <c r="CY564" s="3">
        <v>0</v>
      </c>
      <c r="CZ564" s="3">
        <v>0</v>
      </c>
      <c r="DA564" s="3">
        <v>0</v>
      </c>
      <c r="DB564" s="3">
        <v>0</v>
      </c>
      <c r="DC564" s="3">
        <v>0</v>
      </c>
      <c r="DD564" s="3">
        <v>0</v>
      </c>
      <c r="DE564" s="3">
        <v>0</v>
      </c>
    </row>
    <row r="565" spans="1:109" x14ac:dyDescent="0.25">
      <c r="A565">
        <v>92</v>
      </c>
      <c r="B565" t="s">
        <v>168</v>
      </c>
      <c r="C565" t="s">
        <v>196</v>
      </c>
      <c r="D565" s="2">
        <v>46388</v>
      </c>
      <c r="E565">
        <v>18106.82</v>
      </c>
      <c r="F565" s="2">
        <v>46428</v>
      </c>
      <c r="G565" s="2">
        <v>46388</v>
      </c>
      <c r="H565" s="2">
        <v>46752</v>
      </c>
      <c r="I565">
        <v>1508.9</v>
      </c>
      <c r="J565">
        <v>12</v>
      </c>
      <c r="K565">
        <v>6</v>
      </c>
      <c r="L565">
        <v>0.03</v>
      </c>
      <c r="M565" t="s">
        <v>201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0</v>
      </c>
      <c r="CH565" s="3">
        <v>0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3">
        <v>0</v>
      </c>
      <c r="CO565" s="3">
        <v>0</v>
      </c>
      <c r="CP565" s="3">
        <v>0</v>
      </c>
      <c r="CQ565" s="3">
        <v>0</v>
      </c>
      <c r="CR565" s="3">
        <v>0</v>
      </c>
      <c r="CS565" s="3">
        <v>0</v>
      </c>
      <c r="CT565" s="3">
        <v>0</v>
      </c>
      <c r="CU565" s="3">
        <v>0</v>
      </c>
      <c r="CV565" s="3">
        <v>0</v>
      </c>
      <c r="CW565" s="3">
        <v>0</v>
      </c>
      <c r="CX565" s="3">
        <v>0</v>
      </c>
      <c r="CY565" s="3">
        <v>0</v>
      </c>
      <c r="CZ565" s="3">
        <v>0</v>
      </c>
      <c r="DA565" s="3">
        <v>0</v>
      </c>
      <c r="DB565" s="3">
        <v>0</v>
      </c>
      <c r="DC565" s="3">
        <v>0</v>
      </c>
      <c r="DD565" s="3">
        <v>0</v>
      </c>
      <c r="DE565" s="3">
        <v>0</v>
      </c>
    </row>
    <row r="566" spans="1:109" x14ac:dyDescent="0.25">
      <c r="A566">
        <v>95</v>
      </c>
      <c r="B566" t="s">
        <v>168</v>
      </c>
      <c r="C566" t="s">
        <v>196</v>
      </c>
      <c r="D566" s="2">
        <v>44197</v>
      </c>
      <c r="E566">
        <v>40000</v>
      </c>
      <c r="F566" s="2">
        <v>44237</v>
      </c>
      <c r="G566" s="2">
        <v>44197</v>
      </c>
      <c r="H566" s="2">
        <v>44561</v>
      </c>
      <c r="I566">
        <v>3333.33</v>
      </c>
      <c r="J566">
        <v>12</v>
      </c>
      <c r="K566">
        <v>0</v>
      </c>
      <c r="L566">
        <v>0.05</v>
      </c>
      <c r="M566" t="s">
        <v>201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-2000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</row>
    <row r="567" spans="1:109" x14ac:dyDescent="0.25">
      <c r="A567">
        <v>95</v>
      </c>
      <c r="B567" t="s">
        <v>168</v>
      </c>
      <c r="C567" t="s">
        <v>196</v>
      </c>
      <c r="D567" s="2">
        <v>44562</v>
      </c>
      <c r="E567">
        <v>36771.68</v>
      </c>
      <c r="F567" s="2">
        <v>44602</v>
      </c>
      <c r="G567" s="2">
        <v>44562</v>
      </c>
      <c r="H567" s="2">
        <v>44926</v>
      </c>
      <c r="I567">
        <v>3064.31</v>
      </c>
      <c r="J567">
        <v>12</v>
      </c>
      <c r="K567">
        <v>1</v>
      </c>
      <c r="L567">
        <v>0.03</v>
      </c>
      <c r="M567" t="s">
        <v>201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-1103.1504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</row>
    <row r="568" spans="1:109" x14ac:dyDescent="0.25">
      <c r="A568">
        <v>95</v>
      </c>
      <c r="B568" t="s">
        <v>168</v>
      </c>
      <c r="C568" t="s">
        <v>196</v>
      </c>
      <c r="D568" s="2">
        <v>44927</v>
      </c>
      <c r="E568">
        <v>33803.910000000003</v>
      </c>
      <c r="F568" s="2">
        <v>44967</v>
      </c>
      <c r="G568" s="2">
        <v>44927</v>
      </c>
      <c r="H568" s="2">
        <v>45291</v>
      </c>
      <c r="I568">
        <v>2816.99</v>
      </c>
      <c r="J568">
        <v>12</v>
      </c>
      <c r="K568">
        <v>2</v>
      </c>
      <c r="L568">
        <v>0.03</v>
      </c>
      <c r="M568" t="s">
        <v>201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-1014.1173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0</v>
      </c>
      <c r="BY568" s="3">
        <v>0</v>
      </c>
      <c r="BZ568" s="3">
        <v>0</v>
      </c>
      <c r="CA568" s="3">
        <v>0</v>
      </c>
      <c r="CB568" s="3">
        <v>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0</v>
      </c>
      <c r="CJ568" s="3">
        <v>0</v>
      </c>
      <c r="CK568" s="3">
        <v>0</v>
      </c>
      <c r="CL568" s="3">
        <v>0</v>
      </c>
      <c r="CM568" s="3">
        <v>0</v>
      </c>
      <c r="CN568" s="3">
        <v>0</v>
      </c>
      <c r="CO568" s="3">
        <v>0</v>
      </c>
      <c r="CP568" s="3">
        <v>0</v>
      </c>
      <c r="CQ568" s="3">
        <v>0</v>
      </c>
      <c r="CR568" s="3">
        <v>0</v>
      </c>
      <c r="CS568" s="3">
        <v>0</v>
      </c>
      <c r="CT568" s="3">
        <v>0</v>
      </c>
      <c r="CU568" s="3">
        <v>0</v>
      </c>
      <c r="CV568" s="3">
        <v>0</v>
      </c>
      <c r="CW568" s="3">
        <v>0</v>
      </c>
      <c r="CX568" s="3">
        <v>0</v>
      </c>
      <c r="CY568" s="3">
        <v>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0</v>
      </c>
    </row>
    <row r="569" spans="1:109" x14ac:dyDescent="0.25">
      <c r="A569">
        <v>95</v>
      </c>
      <c r="B569" t="s">
        <v>168</v>
      </c>
      <c r="C569" t="s">
        <v>196</v>
      </c>
      <c r="D569" s="2">
        <v>45292</v>
      </c>
      <c r="E569">
        <v>31075.67</v>
      </c>
      <c r="F569" s="2">
        <v>45332</v>
      </c>
      <c r="G569" s="2">
        <v>45292</v>
      </c>
      <c r="H569" s="2">
        <v>45657</v>
      </c>
      <c r="I569">
        <v>2589.64</v>
      </c>
      <c r="J569">
        <v>12</v>
      </c>
      <c r="K569">
        <v>3</v>
      </c>
      <c r="L569">
        <v>0.03</v>
      </c>
      <c r="M569" t="s">
        <v>201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-932.27009999999996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</row>
    <row r="570" spans="1:109" x14ac:dyDescent="0.25">
      <c r="A570">
        <v>95</v>
      </c>
      <c r="B570" t="s">
        <v>168</v>
      </c>
      <c r="C570" t="s">
        <v>196</v>
      </c>
      <c r="D570" s="2">
        <v>45658</v>
      </c>
      <c r="E570">
        <v>28567.61</v>
      </c>
      <c r="F570" s="2">
        <v>45698</v>
      </c>
      <c r="G570" s="2">
        <v>45658</v>
      </c>
      <c r="H570" s="2">
        <v>46022</v>
      </c>
      <c r="I570">
        <v>2380.63</v>
      </c>
      <c r="J570">
        <v>12</v>
      </c>
      <c r="K570">
        <v>4</v>
      </c>
      <c r="L570">
        <v>0.03</v>
      </c>
      <c r="M570" t="s">
        <v>201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</v>
      </c>
      <c r="CI570" s="3">
        <v>-857.02829999999994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</row>
    <row r="571" spans="1:109" x14ac:dyDescent="0.25">
      <c r="A571">
        <v>95</v>
      </c>
      <c r="B571" t="s">
        <v>168</v>
      </c>
      <c r="C571" t="s">
        <v>196</v>
      </c>
      <c r="D571" s="2">
        <v>46023</v>
      </c>
      <c r="E571">
        <v>26261.98</v>
      </c>
      <c r="F571" s="2">
        <v>46063</v>
      </c>
      <c r="G571" s="2">
        <v>46023</v>
      </c>
      <c r="H571" s="2">
        <v>46387</v>
      </c>
      <c r="I571">
        <v>2188.5</v>
      </c>
      <c r="J571">
        <v>12</v>
      </c>
      <c r="K571">
        <v>5</v>
      </c>
      <c r="L571">
        <v>0.03</v>
      </c>
      <c r="M571" t="s">
        <v>201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-787.85939999999994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</row>
    <row r="572" spans="1:109" x14ac:dyDescent="0.25">
      <c r="A572">
        <v>95</v>
      </c>
      <c r="B572" t="s">
        <v>168</v>
      </c>
      <c r="C572" t="s">
        <v>196</v>
      </c>
      <c r="D572" s="2">
        <v>46388</v>
      </c>
      <c r="E572">
        <v>24142.43</v>
      </c>
      <c r="F572" s="2">
        <v>46428</v>
      </c>
      <c r="G572" s="2">
        <v>46388</v>
      </c>
      <c r="H572" s="2">
        <v>46752</v>
      </c>
      <c r="I572">
        <v>2011.87</v>
      </c>
      <c r="J572">
        <v>12</v>
      </c>
      <c r="K572">
        <v>6</v>
      </c>
      <c r="L572">
        <v>0.03</v>
      </c>
      <c r="M572" t="s">
        <v>201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</row>
    <row r="573" spans="1:109" x14ac:dyDescent="0.25">
      <c r="A573">
        <v>96</v>
      </c>
      <c r="B573" t="s">
        <v>169</v>
      </c>
      <c r="C573" t="s">
        <v>199</v>
      </c>
      <c r="D573" s="2">
        <v>44197</v>
      </c>
      <c r="E573">
        <v>60000</v>
      </c>
      <c r="F573" s="2">
        <v>44237</v>
      </c>
      <c r="G573" s="2">
        <v>44197</v>
      </c>
      <c r="H573" s="2">
        <v>44561</v>
      </c>
      <c r="I573">
        <v>5000</v>
      </c>
      <c r="J573">
        <v>12</v>
      </c>
      <c r="K573">
        <v>0</v>
      </c>
      <c r="L573">
        <v>0.05</v>
      </c>
      <c r="M573" t="s">
        <v>201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-3000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3">
        <v>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3">
        <v>0</v>
      </c>
      <c r="CO573" s="3">
        <v>0</v>
      </c>
      <c r="CP573" s="3">
        <v>0</v>
      </c>
      <c r="CQ573" s="3">
        <v>0</v>
      </c>
      <c r="CR573" s="3">
        <v>0</v>
      </c>
      <c r="CS573" s="3">
        <v>0</v>
      </c>
      <c r="CT573" s="3">
        <v>0</v>
      </c>
      <c r="CU573" s="3">
        <v>0</v>
      </c>
      <c r="CV573" s="3">
        <v>0</v>
      </c>
      <c r="CW573" s="3">
        <v>0</v>
      </c>
      <c r="CX573" s="3">
        <v>0</v>
      </c>
      <c r="CY573" s="3">
        <v>0</v>
      </c>
      <c r="CZ573" s="3">
        <v>0</v>
      </c>
      <c r="DA573" s="3">
        <v>0</v>
      </c>
      <c r="DB573" s="3">
        <v>0</v>
      </c>
      <c r="DC573" s="3">
        <v>0</v>
      </c>
      <c r="DD573" s="3">
        <v>0</v>
      </c>
      <c r="DE573" s="3">
        <v>0</v>
      </c>
    </row>
    <row r="574" spans="1:109" x14ac:dyDescent="0.25">
      <c r="A574">
        <v>96</v>
      </c>
      <c r="B574" t="s">
        <v>169</v>
      </c>
      <c r="C574" t="s">
        <v>199</v>
      </c>
      <c r="D574" s="2">
        <v>44562</v>
      </c>
      <c r="E574">
        <v>53726.73</v>
      </c>
      <c r="F574" s="2">
        <v>44602</v>
      </c>
      <c r="G574" s="2">
        <v>44562</v>
      </c>
      <c r="H574" s="2">
        <v>44926</v>
      </c>
      <c r="I574">
        <v>4477.2299999999996</v>
      </c>
      <c r="J574">
        <v>12</v>
      </c>
      <c r="K574">
        <v>1</v>
      </c>
      <c r="L574">
        <v>0.03</v>
      </c>
      <c r="M574" t="s">
        <v>201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-1611.8018999999999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0</v>
      </c>
      <c r="BY574" s="3">
        <v>0</v>
      </c>
      <c r="BZ574" s="3">
        <v>0</v>
      </c>
      <c r="CA574" s="3">
        <v>0</v>
      </c>
      <c r="CB574" s="3">
        <v>0</v>
      </c>
      <c r="CC574" s="3">
        <v>0</v>
      </c>
      <c r="CD574" s="3">
        <v>0</v>
      </c>
      <c r="CE574" s="3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</v>
      </c>
      <c r="CK574" s="3">
        <v>0</v>
      </c>
      <c r="CL574" s="3">
        <v>0</v>
      </c>
      <c r="CM574" s="3">
        <v>0</v>
      </c>
      <c r="CN574" s="3">
        <v>0</v>
      </c>
      <c r="CO574" s="3">
        <v>0</v>
      </c>
      <c r="CP574" s="3">
        <v>0</v>
      </c>
      <c r="CQ574" s="3">
        <v>0</v>
      </c>
      <c r="CR574" s="3">
        <v>0</v>
      </c>
      <c r="CS574" s="3">
        <v>0</v>
      </c>
      <c r="CT574" s="3">
        <v>0</v>
      </c>
      <c r="CU574" s="3">
        <v>0</v>
      </c>
      <c r="CV574" s="3">
        <v>0</v>
      </c>
      <c r="CW574" s="3">
        <v>0</v>
      </c>
      <c r="CX574" s="3">
        <v>0</v>
      </c>
      <c r="CY574" s="3">
        <v>0</v>
      </c>
      <c r="CZ574" s="3">
        <v>0</v>
      </c>
      <c r="DA574" s="3">
        <v>0</v>
      </c>
      <c r="DB574" s="3">
        <v>0</v>
      </c>
      <c r="DC574" s="3">
        <v>0</v>
      </c>
      <c r="DD574" s="3">
        <v>0</v>
      </c>
      <c r="DE574" s="3">
        <v>0</v>
      </c>
    </row>
    <row r="575" spans="1:109" x14ac:dyDescent="0.25">
      <c r="A575">
        <v>96</v>
      </c>
      <c r="B575" t="s">
        <v>169</v>
      </c>
      <c r="C575" t="s">
        <v>199</v>
      </c>
      <c r="D575" s="2">
        <v>44927</v>
      </c>
      <c r="E575">
        <v>48109.36</v>
      </c>
      <c r="F575" s="2">
        <v>44967</v>
      </c>
      <c r="G575" s="2">
        <v>44927</v>
      </c>
      <c r="H575" s="2">
        <v>45291</v>
      </c>
      <c r="I575">
        <v>4009.11</v>
      </c>
      <c r="J575">
        <v>12</v>
      </c>
      <c r="K575">
        <v>2</v>
      </c>
      <c r="L575">
        <v>0.03</v>
      </c>
      <c r="M575" t="s">
        <v>201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-1443.2808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</row>
    <row r="576" spans="1:109" x14ac:dyDescent="0.25">
      <c r="A576">
        <v>96</v>
      </c>
      <c r="B576" t="s">
        <v>169</v>
      </c>
      <c r="C576" t="s">
        <v>199</v>
      </c>
      <c r="D576" s="2">
        <v>45292</v>
      </c>
      <c r="E576">
        <v>43079.32</v>
      </c>
      <c r="F576" s="2">
        <v>45332</v>
      </c>
      <c r="G576" s="2">
        <v>45292</v>
      </c>
      <c r="H576" s="2">
        <v>45657</v>
      </c>
      <c r="I576">
        <v>3589.94</v>
      </c>
      <c r="J576">
        <v>12</v>
      </c>
      <c r="K576">
        <v>3</v>
      </c>
      <c r="L576">
        <v>0.03</v>
      </c>
      <c r="M576" t="s">
        <v>201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-1292.3796</v>
      </c>
      <c r="BX576" s="3">
        <v>0</v>
      </c>
      <c r="BY576" s="3">
        <v>0</v>
      </c>
      <c r="BZ576" s="3">
        <v>0</v>
      </c>
      <c r="CA576" s="3">
        <v>0</v>
      </c>
      <c r="CB576" s="3">
        <v>0</v>
      </c>
      <c r="CC576" s="3">
        <v>0</v>
      </c>
      <c r="CD576" s="3">
        <v>0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</v>
      </c>
      <c r="CK576" s="3">
        <v>0</v>
      </c>
      <c r="CL576" s="3">
        <v>0</v>
      </c>
      <c r="CM576" s="3">
        <v>0</v>
      </c>
      <c r="CN576" s="3">
        <v>0</v>
      </c>
      <c r="CO576" s="3">
        <v>0</v>
      </c>
      <c r="CP576" s="3">
        <v>0</v>
      </c>
      <c r="CQ576" s="3">
        <v>0</v>
      </c>
      <c r="CR576" s="3">
        <v>0</v>
      </c>
      <c r="CS576" s="3">
        <v>0</v>
      </c>
      <c r="CT576" s="3">
        <v>0</v>
      </c>
      <c r="CU576" s="3">
        <v>0</v>
      </c>
      <c r="CV576" s="3">
        <v>0</v>
      </c>
      <c r="CW576" s="3">
        <v>0</v>
      </c>
      <c r="CX576" s="3">
        <v>0</v>
      </c>
      <c r="CY576" s="3">
        <v>0</v>
      </c>
      <c r="CZ576" s="3">
        <v>0</v>
      </c>
      <c r="DA576" s="3">
        <v>0</v>
      </c>
      <c r="DB576" s="3">
        <v>0</v>
      </c>
      <c r="DC576" s="3">
        <v>0</v>
      </c>
      <c r="DD576" s="3">
        <v>0</v>
      </c>
      <c r="DE576" s="3">
        <v>0</v>
      </c>
    </row>
    <row r="577" spans="1:109" x14ac:dyDescent="0.25">
      <c r="A577">
        <v>96</v>
      </c>
      <c r="B577" t="s">
        <v>169</v>
      </c>
      <c r="C577" t="s">
        <v>199</v>
      </c>
      <c r="D577" s="2">
        <v>45658</v>
      </c>
      <c r="E577">
        <v>38575.18</v>
      </c>
      <c r="F577" s="2">
        <v>45698</v>
      </c>
      <c r="G577" s="2">
        <v>45658</v>
      </c>
      <c r="H577" s="2">
        <v>46022</v>
      </c>
      <c r="I577">
        <v>3214.6</v>
      </c>
      <c r="J577">
        <v>12</v>
      </c>
      <c r="K577">
        <v>4</v>
      </c>
      <c r="L577">
        <v>0.03</v>
      </c>
      <c r="M577" t="s">
        <v>201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-1157.2554</v>
      </c>
      <c r="CJ577" s="3">
        <v>0</v>
      </c>
      <c r="CK577" s="3">
        <v>0</v>
      </c>
      <c r="CL577" s="3">
        <v>0</v>
      </c>
      <c r="CM577" s="3">
        <v>0</v>
      </c>
      <c r="CN577" s="3">
        <v>0</v>
      </c>
      <c r="CO577" s="3">
        <v>0</v>
      </c>
      <c r="CP577" s="3">
        <v>0</v>
      </c>
      <c r="CQ577" s="3">
        <v>0</v>
      </c>
      <c r="CR577" s="3">
        <v>0</v>
      </c>
      <c r="CS577" s="3">
        <v>0</v>
      </c>
      <c r="CT577" s="3">
        <v>0</v>
      </c>
      <c r="CU577" s="3">
        <v>0</v>
      </c>
      <c r="CV577" s="3">
        <v>0</v>
      </c>
      <c r="CW577" s="3">
        <v>0</v>
      </c>
      <c r="CX577" s="3">
        <v>0</v>
      </c>
      <c r="CY577" s="3">
        <v>0</v>
      </c>
      <c r="CZ577" s="3">
        <v>0</v>
      </c>
      <c r="DA577" s="3">
        <v>0</v>
      </c>
      <c r="DB577" s="3">
        <v>0</v>
      </c>
      <c r="DC577" s="3">
        <v>0</v>
      </c>
      <c r="DD577" s="3">
        <v>0</v>
      </c>
      <c r="DE577" s="3">
        <v>0</v>
      </c>
    </row>
    <row r="578" spans="1:109" x14ac:dyDescent="0.25">
      <c r="A578">
        <v>96</v>
      </c>
      <c r="B578" t="s">
        <v>169</v>
      </c>
      <c r="C578" t="s">
        <v>199</v>
      </c>
      <c r="D578" s="2">
        <v>46023</v>
      </c>
      <c r="E578">
        <v>34541.97</v>
      </c>
      <c r="F578" s="2">
        <v>46063</v>
      </c>
      <c r="G578" s="2">
        <v>46023</v>
      </c>
      <c r="H578" s="2">
        <v>46387</v>
      </c>
      <c r="I578">
        <v>2878.5</v>
      </c>
      <c r="J578">
        <v>12</v>
      </c>
      <c r="K578">
        <v>5</v>
      </c>
      <c r="L578">
        <v>0.03</v>
      </c>
      <c r="M578" t="s">
        <v>201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-1036.2591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</row>
    <row r="579" spans="1:109" x14ac:dyDescent="0.25">
      <c r="A579">
        <v>96</v>
      </c>
      <c r="B579" t="s">
        <v>169</v>
      </c>
      <c r="C579" t="s">
        <v>199</v>
      </c>
      <c r="D579" s="2">
        <v>46388</v>
      </c>
      <c r="E579">
        <v>30930.46</v>
      </c>
      <c r="F579" s="2">
        <v>46428</v>
      </c>
      <c r="G579" s="2">
        <v>46388</v>
      </c>
      <c r="H579" s="2">
        <v>46752</v>
      </c>
      <c r="I579">
        <v>2577.54</v>
      </c>
      <c r="J579">
        <v>12</v>
      </c>
      <c r="K579">
        <v>6</v>
      </c>
      <c r="L579">
        <v>0.03</v>
      </c>
      <c r="M579" t="s">
        <v>201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</row>
    <row r="580" spans="1:109" x14ac:dyDescent="0.25">
      <c r="A580">
        <v>97</v>
      </c>
      <c r="B580" t="s">
        <v>170</v>
      </c>
      <c r="C580" t="s">
        <v>198</v>
      </c>
      <c r="D580" s="2">
        <v>44136</v>
      </c>
      <c r="E580">
        <v>24800</v>
      </c>
      <c r="F580" s="2">
        <v>44176</v>
      </c>
      <c r="G580" s="2">
        <v>44136</v>
      </c>
      <c r="H580" s="2">
        <v>44592</v>
      </c>
      <c r="I580">
        <v>1653.33</v>
      </c>
      <c r="J580">
        <v>15</v>
      </c>
      <c r="K580">
        <v>0</v>
      </c>
      <c r="L580">
        <v>0.05</v>
      </c>
      <c r="M580" t="s">
        <v>201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0</v>
      </c>
      <c r="CE580" s="3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0</v>
      </c>
      <c r="CK580" s="3">
        <v>0</v>
      </c>
      <c r="CL580" s="3">
        <v>0</v>
      </c>
      <c r="CM580" s="3">
        <v>0</v>
      </c>
      <c r="CN580" s="3">
        <v>0</v>
      </c>
      <c r="CO580" s="3">
        <v>0</v>
      </c>
      <c r="CP580" s="3">
        <v>0</v>
      </c>
      <c r="CQ580" s="3">
        <v>0</v>
      </c>
      <c r="CR580" s="3">
        <v>0</v>
      </c>
      <c r="CS580" s="3">
        <v>0</v>
      </c>
      <c r="CT580" s="3">
        <v>0</v>
      </c>
      <c r="CU580" s="3">
        <v>0</v>
      </c>
      <c r="CV580" s="3">
        <v>0</v>
      </c>
      <c r="CW580" s="3">
        <v>0</v>
      </c>
      <c r="CX580" s="3">
        <v>0</v>
      </c>
      <c r="CY580" s="3">
        <v>0</v>
      </c>
      <c r="CZ580" s="3">
        <v>0</v>
      </c>
      <c r="DA580" s="3">
        <v>0</v>
      </c>
      <c r="DB580" s="3">
        <v>0</v>
      </c>
      <c r="DC580" s="3">
        <v>0</v>
      </c>
      <c r="DD580" s="3">
        <v>0</v>
      </c>
      <c r="DE580" s="3">
        <v>0</v>
      </c>
    </row>
    <row r="581" spans="1:109" x14ac:dyDescent="0.25">
      <c r="A581">
        <v>97</v>
      </c>
      <c r="B581" t="s">
        <v>170</v>
      </c>
      <c r="C581" t="s">
        <v>198</v>
      </c>
      <c r="D581" s="2">
        <v>44593</v>
      </c>
      <c r="E581">
        <v>23747.27</v>
      </c>
      <c r="F581" s="2">
        <v>44633</v>
      </c>
      <c r="G581" s="2">
        <v>44593</v>
      </c>
      <c r="H581" s="2">
        <v>45046</v>
      </c>
      <c r="I581">
        <v>1583.15</v>
      </c>
      <c r="J581">
        <v>15</v>
      </c>
      <c r="K581">
        <v>1</v>
      </c>
      <c r="L581">
        <v>0.03</v>
      </c>
      <c r="M581" t="s">
        <v>201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-712.41809999999998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</row>
    <row r="582" spans="1:109" x14ac:dyDescent="0.25">
      <c r="A582">
        <v>97</v>
      </c>
      <c r="B582" t="s">
        <v>170</v>
      </c>
      <c r="C582" t="s">
        <v>198</v>
      </c>
      <c r="D582" s="2">
        <v>45047</v>
      </c>
      <c r="E582">
        <v>22739.22</v>
      </c>
      <c r="F582" s="2">
        <v>45087</v>
      </c>
      <c r="G582" s="2">
        <v>45047</v>
      </c>
      <c r="H582" s="2">
        <v>45504</v>
      </c>
      <c r="I582">
        <v>1515.95</v>
      </c>
      <c r="J582">
        <v>15</v>
      </c>
      <c r="K582">
        <v>2</v>
      </c>
      <c r="L582">
        <v>0.03</v>
      </c>
      <c r="M582" t="s">
        <v>201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-682.17660000000001</v>
      </c>
      <c r="BP582" s="3">
        <v>0</v>
      </c>
      <c r="BQ582" s="3">
        <v>0</v>
      </c>
      <c r="BR582" s="3">
        <v>0</v>
      </c>
      <c r="BS582" s="3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3">
        <v>0</v>
      </c>
      <c r="CH582" s="3">
        <v>0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3">
        <v>0</v>
      </c>
      <c r="CR582" s="3">
        <v>0</v>
      </c>
      <c r="CS582" s="3">
        <v>0</v>
      </c>
      <c r="CT582" s="3">
        <v>0</v>
      </c>
      <c r="CU582" s="3">
        <v>0</v>
      </c>
      <c r="CV582" s="3">
        <v>0</v>
      </c>
      <c r="CW582" s="3">
        <v>0</v>
      </c>
      <c r="CX582" s="3">
        <v>0</v>
      </c>
      <c r="CY582" s="3">
        <v>0</v>
      </c>
      <c r="CZ582" s="3">
        <v>0</v>
      </c>
      <c r="DA582" s="3">
        <v>0</v>
      </c>
      <c r="DB582" s="3">
        <v>0</v>
      </c>
      <c r="DC582" s="3">
        <v>0</v>
      </c>
      <c r="DD582" s="3">
        <v>0</v>
      </c>
      <c r="DE582" s="3">
        <v>0</v>
      </c>
    </row>
    <row r="583" spans="1:109" x14ac:dyDescent="0.25">
      <c r="A583">
        <v>97</v>
      </c>
      <c r="B583" t="s">
        <v>170</v>
      </c>
      <c r="C583" t="s">
        <v>198</v>
      </c>
      <c r="D583" s="2">
        <v>45505</v>
      </c>
      <c r="E583">
        <v>21773.96</v>
      </c>
      <c r="F583" s="2">
        <v>45545</v>
      </c>
      <c r="G583" s="2">
        <v>45505</v>
      </c>
      <c r="H583" s="2">
        <v>45961</v>
      </c>
      <c r="I583">
        <v>1451.6</v>
      </c>
      <c r="J583">
        <v>15</v>
      </c>
      <c r="K583">
        <v>3</v>
      </c>
      <c r="L583">
        <v>0.03</v>
      </c>
      <c r="M583" t="s">
        <v>201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-653.21879999999999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3">
        <v>0</v>
      </c>
      <c r="CO583" s="3">
        <v>0</v>
      </c>
      <c r="CP583" s="3">
        <v>0</v>
      </c>
      <c r="CQ583" s="3">
        <v>0</v>
      </c>
      <c r="CR583" s="3">
        <v>0</v>
      </c>
      <c r="CS583" s="3">
        <v>0</v>
      </c>
      <c r="CT583" s="3">
        <v>0</v>
      </c>
      <c r="CU583" s="3">
        <v>0</v>
      </c>
      <c r="CV583" s="3">
        <v>0</v>
      </c>
      <c r="CW583" s="3">
        <v>0</v>
      </c>
      <c r="CX583" s="3">
        <v>0</v>
      </c>
      <c r="CY583" s="3">
        <v>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0</v>
      </c>
    </row>
    <row r="584" spans="1:109" x14ac:dyDescent="0.25">
      <c r="A584">
        <v>97</v>
      </c>
      <c r="B584" t="s">
        <v>170</v>
      </c>
      <c r="C584" t="s">
        <v>198</v>
      </c>
      <c r="D584" s="2">
        <v>45962</v>
      </c>
      <c r="E584">
        <v>20849.68</v>
      </c>
      <c r="F584" s="2">
        <v>46002</v>
      </c>
      <c r="G584" s="2">
        <v>45962</v>
      </c>
      <c r="H584" s="2">
        <v>46418</v>
      </c>
      <c r="I584">
        <v>1389.98</v>
      </c>
      <c r="J584">
        <v>15</v>
      </c>
      <c r="K584">
        <v>4</v>
      </c>
      <c r="L584">
        <v>0.03</v>
      </c>
      <c r="M584" t="s">
        <v>201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-625.49040000000002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</row>
    <row r="585" spans="1:109" x14ac:dyDescent="0.25">
      <c r="A585">
        <v>97</v>
      </c>
      <c r="B585" t="s">
        <v>170</v>
      </c>
      <c r="C585" t="s">
        <v>198</v>
      </c>
      <c r="D585" s="2">
        <v>46419</v>
      </c>
      <c r="E585">
        <v>19964.63</v>
      </c>
      <c r="F585" s="2">
        <v>46459</v>
      </c>
      <c r="G585" s="2">
        <v>46419</v>
      </c>
      <c r="H585" s="2">
        <v>46873</v>
      </c>
      <c r="I585">
        <v>1330.98</v>
      </c>
      <c r="J585">
        <v>15</v>
      </c>
      <c r="K585">
        <v>5</v>
      </c>
      <c r="L585">
        <v>0.03</v>
      </c>
      <c r="M585" t="s">
        <v>201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</row>
    <row r="586" spans="1:109" x14ac:dyDescent="0.25">
      <c r="A586">
        <v>99</v>
      </c>
      <c r="B586" t="s">
        <v>171</v>
      </c>
      <c r="C586" t="s">
        <v>199</v>
      </c>
      <c r="D586" s="2">
        <v>44228</v>
      </c>
      <c r="E586">
        <v>20000</v>
      </c>
      <c r="F586" s="2">
        <v>44268</v>
      </c>
      <c r="G586" s="2">
        <v>44228</v>
      </c>
      <c r="H586" s="2">
        <v>44592</v>
      </c>
      <c r="I586">
        <v>1666.67</v>
      </c>
      <c r="J586">
        <v>12</v>
      </c>
      <c r="K586">
        <v>0</v>
      </c>
      <c r="L586">
        <v>0.05</v>
      </c>
      <c r="M586" t="s">
        <v>201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-1000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0</v>
      </c>
      <c r="BY586" s="3">
        <v>0</v>
      </c>
      <c r="BZ586" s="3">
        <v>0</v>
      </c>
      <c r="CA586" s="3">
        <v>0</v>
      </c>
      <c r="CB586" s="3">
        <v>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3">
        <v>0</v>
      </c>
      <c r="CO586" s="3">
        <v>0</v>
      </c>
      <c r="CP586" s="3">
        <v>0</v>
      </c>
      <c r="CQ586" s="3">
        <v>0</v>
      </c>
      <c r="CR586" s="3">
        <v>0</v>
      </c>
      <c r="CS586" s="3">
        <v>0</v>
      </c>
      <c r="CT586" s="3">
        <v>0</v>
      </c>
      <c r="CU586" s="3">
        <v>0</v>
      </c>
      <c r="CV586" s="3">
        <v>0</v>
      </c>
      <c r="CW586" s="3">
        <v>0</v>
      </c>
      <c r="CX586" s="3">
        <v>0</v>
      </c>
      <c r="CY586" s="3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0</v>
      </c>
    </row>
    <row r="587" spans="1:109" x14ac:dyDescent="0.25">
      <c r="A587">
        <v>99</v>
      </c>
      <c r="B587" t="s">
        <v>171</v>
      </c>
      <c r="C587" t="s">
        <v>199</v>
      </c>
      <c r="D587" s="2">
        <v>44593</v>
      </c>
      <c r="E587">
        <v>17908.91</v>
      </c>
      <c r="F587" s="2">
        <v>44633</v>
      </c>
      <c r="G587" s="2">
        <v>44593</v>
      </c>
      <c r="H587" s="2">
        <v>44957</v>
      </c>
      <c r="I587">
        <v>1492.41</v>
      </c>
      <c r="J587">
        <v>12</v>
      </c>
      <c r="K587">
        <v>1</v>
      </c>
      <c r="L587">
        <v>0.03</v>
      </c>
      <c r="M587" t="s">
        <v>201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-537.26729999999998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</row>
    <row r="588" spans="1:109" x14ac:dyDescent="0.25">
      <c r="A588">
        <v>99</v>
      </c>
      <c r="B588" t="s">
        <v>171</v>
      </c>
      <c r="C588" t="s">
        <v>199</v>
      </c>
      <c r="D588" s="2">
        <v>44958</v>
      </c>
      <c r="E588">
        <v>16036.45</v>
      </c>
      <c r="F588" s="2">
        <v>44998</v>
      </c>
      <c r="G588" s="2">
        <v>44958</v>
      </c>
      <c r="H588" s="2">
        <v>45322</v>
      </c>
      <c r="I588">
        <v>1336.37</v>
      </c>
      <c r="J588">
        <v>12</v>
      </c>
      <c r="K588">
        <v>2</v>
      </c>
      <c r="L588">
        <v>0.03</v>
      </c>
      <c r="M588" t="s">
        <v>201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-481.09350000000001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</v>
      </c>
      <c r="CK588" s="3">
        <v>0</v>
      </c>
      <c r="CL588" s="3">
        <v>0</v>
      </c>
      <c r="CM588" s="3">
        <v>0</v>
      </c>
      <c r="CN588" s="3">
        <v>0</v>
      </c>
      <c r="CO588" s="3">
        <v>0</v>
      </c>
      <c r="CP588" s="3">
        <v>0</v>
      </c>
      <c r="CQ588" s="3">
        <v>0</v>
      </c>
      <c r="CR588" s="3">
        <v>0</v>
      </c>
      <c r="CS588" s="3">
        <v>0</v>
      </c>
      <c r="CT588" s="3">
        <v>0</v>
      </c>
      <c r="CU588" s="3">
        <v>0</v>
      </c>
      <c r="CV588" s="3">
        <v>0</v>
      </c>
      <c r="CW588" s="3">
        <v>0</v>
      </c>
      <c r="CX588" s="3">
        <v>0</v>
      </c>
      <c r="CY588" s="3">
        <v>0</v>
      </c>
      <c r="CZ588" s="3">
        <v>0</v>
      </c>
      <c r="DA588" s="3">
        <v>0</v>
      </c>
      <c r="DB588" s="3">
        <v>0</v>
      </c>
      <c r="DC588" s="3">
        <v>0</v>
      </c>
      <c r="DD588" s="3">
        <v>0</v>
      </c>
      <c r="DE588" s="3">
        <v>0</v>
      </c>
    </row>
    <row r="589" spans="1:109" x14ac:dyDescent="0.25">
      <c r="A589">
        <v>99</v>
      </c>
      <c r="B589" t="s">
        <v>171</v>
      </c>
      <c r="C589" t="s">
        <v>199</v>
      </c>
      <c r="D589" s="2">
        <v>45323</v>
      </c>
      <c r="E589">
        <v>14359.77</v>
      </c>
      <c r="F589" s="2">
        <v>45363</v>
      </c>
      <c r="G589" s="2">
        <v>45323</v>
      </c>
      <c r="H589" s="2">
        <v>45688</v>
      </c>
      <c r="I589">
        <v>1196.6500000000001</v>
      </c>
      <c r="J589">
        <v>12</v>
      </c>
      <c r="K589">
        <v>3</v>
      </c>
      <c r="L589">
        <v>0.03</v>
      </c>
      <c r="M589" t="s">
        <v>201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-430.79309999999998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3">
        <v>0</v>
      </c>
      <c r="CM589" s="3">
        <v>0</v>
      </c>
      <c r="CN589" s="3">
        <v>0</v>
      </c>
      <c r="CO589" s="3">
        <v>0</v>
      </c>
      <c r="CP589" s="3">
        <v>0</v>
      </c>
      <c r="CQ589" s="3">
        <v>0</v>
      </c>
      <c r="CR589" s="3">
        <v>0</v>
      </c>
      <c r="CS589" s="3">
        <v>0</v>
      </c>
      <c r="CT589" s="3">
        <v>0</v>
      </c>
      <c r="CU589" s="3">
        <v>0</v>
      </c>
      <c r="CV589" s="3">
        <v>0</v>
      </c>
      <c r="CW589" s="3">
        <v>0</v>
      </c>
      <c r="CX589" s="3">
        <v>0</v>
      </c>
      <c r="CY589" s="3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</row>
    <row r="590" spans="1:109" x14ac:dyDescent="0.25">
      <c r="A590">
        <v>99</v>
      </c>
      <c r="B590" t="s">
        <v>171</v>
      </c>
      <c r="C590" t="s">
        <v>199</v>
      </c>
      <c r="D590" s="2">
        <v>45689</v>
      </c>
      <c r="E590">
        <v>12858.39</v>
      </c>
      <c r="F590" s="2">
        <v>45729</v>
      </c>
      <c r="G590" s="2">
        <v>45689</v>
      </c>
      <c r="H590" s="2">
        <v>46053</v>
      </c>
      <c r="I590">
        <v>1071.53</v>
      </c>
      <c r="J590">
        <v>12</v>
      </c>
      <c r="K590">
        <v>4</v>
      </c>
      <c r="L590">
        <v>0.03</v>
      </c>
      <c r="M590" t="s">
        <v>201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-385.75170000000003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</row>
    <row r="591" spans="1:109" x14ac:dyDescent="0.25">
      <c r="A591">
        <v>99</v>
      </c>
      <c r="B591" t="s">
        <v>171</v>
      </c>
      <c r="C591" t="s">
        <v>199</v>
      </c>
      <c r="D591" s="2">
        <v>46054</v>
      </c>
      <c r="E591">
        <v>11513.99</v>
      </c>
      <c r="F591" s="2">
        <v>46094</v>
      </c>
      <c r="G591" s="2">
        <v>46054</v>
      </c>
      <c r="H591" s="2">
        <v>46418</v>
      </c>
      <c r="I591">
        <v>959.5</v>
      </c>
      <c r="J591">
        <v>12</v>
      </c>
      <c r="K591">
        <v>5</v>
      </c>
      <c r="L591">
        <v>0.03</v>
      </c>
      <c r="M591" t="s">
        <v>201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0</v>
      </c>
      <c r="CO591" s="3">
        <v>0</v>
      </c>
      <c r="CP591" s="3">
        <v>0</v>
      </c>
      <c r="CQ591" s="3">
        <v>0</v>
      </c>
      <c r="CR591" s="3">
        <v>0</v>
      </c>
      <c r="CS591" s="3">
        <v>0</v>
      </c>
      <c r="CT591" s="3">
        <v>0</v>
      </c>
      <c r="CU591" s="3">
        <v>0</v>
      </c>
      <c r="CV591" s="3">
        <v>-345.41969999999998</v>
      </c>
      <c r="CW591" s="3">
        <v>0</v>
      </c>
      <c r="CX591" s="3">
        <v>0</v>
      </c>
      <c r="CY591" s="3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</row>
    <row r="592" spans="1:109" x14ac:dyDescent="0.25">
      <c r="A592">
        <v>99</v>
      </c>
      <c r="B592" t="s">
        <v>171</v>
      </c>
      <c r="C592" t="s">
        <v>199</v>
      </c>
      <c r="D592" s="2">
        <v>46419</v>
      </c>
      <c r="E592">
        <v>10310.15</v>
      </c>
      <c r="F592" s="2">
        <v>46459</v>
      </c>
      <c r="G592" s="2">
        <v>46419</v>
      </c>
      <c r="H592" s="2">
        <v>46783</v>
      </c>
      <c r="I592">
        <v>859.18</v>
      </c>
      <c r="J592">
        <v>12</v>
      </c>
      <c r="K592">
        <v>6</v>
      </c>
      <c r="L592">
        <v>0.03</v>
      </c>
      <c r="M592" t="s">
        <v>201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</v>
      </c>
      <c r="CE592" s="3">
        <v>0</v>
      </c>
      <c r="CF592" s="3">
        <v>0</v>
      </c>
      <c r="CG592" s="3">
        <v>0</v>
      </c>
      <c r="CH592" s="3">
        <v>0</v>
      </c>
      <c r="CI592" s="3">
        <v>0</v>
      </c>
      <c r="CJ592" s="3">
        <v>0</v>
      </c>
      <c r="CK592" s="3">
        <v>0</v>
      </c>
      <c r="CL592" s="3">
        <v>0</v>
      </c>
      <c r="CM592" s="3">
        <v>0</v>
      </c>
      <c r="CN592" s="3">
        <v>0</v>
      </c>
      <c r="CO592" s="3">
        <v>0</v>
      </c>
      <c r="CP592" s="3">
        <v>0</v>
      </c>
      <c r="CQ592" s="3">
        <v>0</v>
      </c>
      <c r="CR592" s="3">
        <v>0</v>
      </c>
      <c r="CS592" s="3">
        <v>0</v>
      </c>
      <c r="CT592" s="3">
        <v>0</v>
      </c>
      <c r="CU592" s="3">
        <v>0</v>
      </c>
      <c r="CV592" s="3">
        <v>0</v>
      </c>
      <c r="CW592" s="3">
        <v>0</v>
      </c>
      <c r="CX592" s="3">
        <v>0</v>
      </c>
      <c r="CY592" s="3">
        <v>0</v>
      </c>
      <c r="CZ592" s="3">
        <v>0</v>
      </c>
      <c r="DA592" s="3">
        <v>0</v>
      </c>
      <c r="DB592" s="3">
        <v>0</v>
      </c>
      <c r="DC592" s="3">
        <v>0</v>
      </c>
      <c r="DD592" s="3">
        <v>0</v>
      </c>
      <c r="DE592" s="3">
        <v>0</v>
      </c>
    </row>
    <row r="593" spans="1:109" x14ac:dyDescent="0.25">
      <c r="A593">
        <v>102</v>
      </c>
      <c r="B593" t="s">
        <v>171</v>
      </c>
      <c r="C593" t="s">
        <v>199</v>
      </c>
      <c r="D593" s="2">
        <v>44228</v>
      </c>
      <c r="E593">
        <v>4000</v>
      </c>
      <c r="F593" s="2">
        <v>44268</v>
      </c>
      <c r="G593" s="2">
        <v>44228</v>
      </c>
      <c r="H593" s="2">
        <v>44592</v>
      </c>
      <c r="I593">
        <v>333.33</v>
      </c>
      <c r="J593">
        <v>12</v>
      </c>
      <c r="K593">
        <v>0</v>
      </c>
      <c r="L593">
        <v>0.05</v>
      </c>
      <c r="M593" t="s">
        <v>201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-200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</row>
    <row r="594" spans="1:109" x14ac:dyDescent="0.25">
      <c r="A594">
        <v>102</v>
      </c>
      <c r="B594" t="s">
        <v>171</v>
      </c>
      <c r="C594" t="s">
        <v>199</v>
      </c>
      <c r="D594" s="2">
        <v>44593</v>
      </c>
      <c r="E594">
        <v>3581.78</v>
      </c>
      <c r="F594" s="2">
        <v>44633</v>
      </c>
      <c r="G594" s="2">
        <v>44593</v>
      </c>
      <c r="H594" s="2">
        <v>44957</v>
      </c>
      <c r="I594">
        <v>298.48</v>
      </c>
      <c r="J594">
        <v>12</v>
      </c>
      <c r="K594">
        <v>1</v>
      </c>
      <c r="L594">
        <v>0.03</v>
      </c>
      <c r="M594" t="s">
        <v>201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-107.4534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3">
        <v>0</v>
      </c>
      <c r="CH594" s="3">
        <v>0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3">
        <v>0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3">
        <v>0</v>
      </c>
      <c r="CW594" s="3">
        <v>0</v>
      </c>
      <c r="CX594" s="3">
        <v>0</v>
      </c>
      <c r="CY594" s="3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</v>
      </c>
    </row>
    <row r="595" spans="1:109" x14ac:dyDescent="0.25">
      <c r="A595">
        <v>102</v>
      </c>
      <c r="B595" t="s">
        <v>171</v>
      </c>
      <c r="C595" t="s">
        <v>199</v>
      </c>
      <c r="D595" s="2">
        <v>44958</v>
      </c>
      <c r="E595">
        <v>3207.29</v>
      </c>
      <c r="F595" s="2">
        <v>44998</v>
      </c>
      <c r="G595" s="2">
        <v>44958</v>
      </c>
      <c r="H595" s="2">
        <v>45322</v>
      </c>
      <c r="I595">
        <v>267.27</v>
      </c>
      <c r="J595">
        <v>12</v>
      </c>
      <c r="K595">
        <v>2</v>
      </c>
      <c r="L595">
        <v>0.03</v>
      </c>
      <c r="M595" t="s">
        <v>201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-96.218699999999998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0</v>
      </c>
      <c r="BY595" s="3">
        <v>0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0</v>
      </c>
      <c r="CG595" s="3">
        <v>0</v>
      </c>
      <c r="CH595" s="3">
        <v>0</v>
      </c>
      <c r="CI595" s="3">
        <v>0</v>
      </c>
      <c r="CJ595" s="3">
        <v>0</v>
      </c>
      <c r="CK595" s="3">
        <v>0</v>
      </c>
      <c r="CL595" s="3">
        <v>0</v>
      </c>
      <c r="CM595" s="3">
        <v>0</v>
      </c>
      <c r="CN595" s="3">
        <v>0</v>
      </c>
      <c r="CO595" s="3">
        <v>0</v>
      </c>
      <c r="CP595" s="3">
        <v>0</v>
      </c>
      <c r="CQ595" s="3">
        <v>0</v>
      </c>
      <c r="CR595" s="3">
        <v>0</v>
      </c>
      <c r="CS595" s="3">
        <v>0</v>
      </c>
      <c r="CT595" s="3">
        <v>0</v>
      </c>
      <c r="CU595" s="3">
        <v>0</v>
      </c>
      <c r="CV595" s="3">
        <v>0</v>
      </c>
      <c r="CW595" s="3">
        <v>0</v>
      </c>
      <c r="CX595" s="3">
        <v>0</v>
      </c>
      <c r="CY595" s="3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0</v>
      </c>
      <c r="DE595" s="3">
        <v>0</v>
      </c>
    </row>
    <row r="596" spans="1:109" x14ac:dyDescent="0.25">
      <c r="A596">
        <v>102</v>
      </c>
      <c r="B596" t="s">
        <v>171</v>
      </c>
      <c r="C596" t="s">
        <v>199</v>
      </c>
      <c r="D596" s="2">
        <v>45323</v>
      </c>
      <c r="E596">
        <v>2871.95</v>
      </c>
      <c r="F596" s="2">
        <v>45363</v>
      </c>
      <c r="G596" s="2">
        <v>45323</v>
      </c>
      <c r="H596" s="2">
        <v>45688</v>
      </c>
      <c r="I596">
        <v>239.33</v>
      </c>
      <c r="J596">
        <v>12</v>
      </c>
      <c r="K596">
        <v>3</v>
      </c>
      <c r="L596">
        <v>0.03</v>
      </c>
      <c r="M596" t="s">
        <v>201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-86.158499999999989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</row>
    <row r="597" spans="1:109" x14ac:dyDescent="0.25">
      <c r="A597">
        <v>102</v>
      </c>
      <c r="B597" t="s">
        <v>171</v>
      </c>
      <c r="C597" t="s">
        <v>199</v>
      </c>
      <c r="D597" s="2">
        <v>45689</v>
      </c>
      <c r="E597">
        <v>2571.6799999999998</v>
      </c>
      <c r="F597" s="2">
        <v>45729</v>
      </c>
      <c r="G597" s="2">
        <v>45689</v>
      </c>
      <c r="H597" s="2">
        <v>46053</v>
      </c>
      <c r="I597">
        <v>214.31</v>
      </c>
      <c r="J597">
        <v>12</v>
      </c>
      <c r="K597">
        <v>4</v>
      </c>
      <c r="L597">
        <v>0.03</v>
      </c>
      <c r="M597" t="s">
        <v>201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0</v>
      </c>
      <c r="BW597" s="3">
        <v>0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3">
        <v>0</v>
      </c>
      <c r="CH597" s="3">
        <v>0</v>
      </c>
      <c r="CI597" s="3">
        <v>0</v>
      </c>
      <c r="CJ597" s="3">
        <v>-77.150399999999991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</row>
    <row r="598" spans="1:109" x14ac:dyDescent="0.25">
      <c r="A598">
        <v>102</v>
      </c>
      <c r="B598" t="s">
        <v>171</v>
      </c>
      <c r="C598" t="s">
        <v>199</v>
      </c>
      <c r="D598" s="2">
        <v>46054</v>
      </c>
      <c r="E598">
        <v>2302.8000000000002</v>
      </c>
      <c r="F598" s="2">
        <v>46094</v>
      </c>
      <c r="G598" s="2">
        <v>46054</v>
      </c>
      <c r="H598" s="2">
        <v>46418</v>
      </c>
      <c r="I598">
        <v>191.9</v>
      </c>
      <c r="J598">
        <v>12</v>
      </c>
      <c r="K598">
        <v>5</v>
      </c>
      <c r="L598">
        <v>0.03</v>
      </c>
      <c r="M598" t="s">
        <v>201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0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3">
        <v>0</v>
      </c>
      <c r="CO598" s="3">
        <v>0</v>
      </c>
      <c r="CP598" s="3">
        <v>0</v>
      </c>
      <c r="CQ598" s="3">
        <v>0</v>
      </c>
      <c r="CR598" s="3">
        <v>0</v>
      </c>
      <c r="CS598" s="3">
        <v>0</v>
      </c>
      <c r="CT598" s="3">
        <v>0</v>
      </c>
      <c r="CU598" s="3">
        <v>0</v>
      </c>
      <c r="CV598" s="3">
        <v>-69.084000000000003</v>
      </c>
      <c r="CW598" s="3">
        <v>0</v>
      </c>
      <c r="CX598" s="3">
        <v>0</v>
      </c>
      <c r="CY598" s="3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</row>
    <row r="599" spans="1:109" x14ac:dyDescent="0.25">
      <c r="A599">
        <v>102</v>
      </c>
      <c r="B599" t="s">
        <v>171</v>
      </c>
      <c r="C599" t="s">
        <v>199</v>
      </c>
      <c r="D599" s="2">
        <v>46419</v>
      </c>
      <c r="E599">
        <v>2062.0300000000002</v>
      </c>
      <c r="F599" s="2">
        <v>46459</v>
      </c>
      <c r="G599" s="2">
        <v>46419</v>
      </c>
      <c r="H599" s="2">
        <v>46783</v>
      </c>
      <c r="I599">
        <v>171.84</v>
      </c>
      <c r="J599">
        <v>12</v>
      </c>
      <c r="K599">
        <v>6</v>
      </c>
      <c r="L599">
        <v>0.03</v>
      </c>
      <c r="M599" t="s">
        <v>201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</row>
    <row r="600" spans="1:109" x14ac:dyDescent="0.25">
      <c r="A600">
        <v>103</v>
      </c>
      <c r="B600" t="s">
        <v>121</v>
      </c>
      <c r="C600" t="s">
        <v>200</v>
      </c>
      <c r="D600" s="2">
        <v>44197</v>
      </c>
      <c r="E600">
        <v>260000</v>
      </c>
      <c r="F600" s="2">
        <v>44237</v>
      </c>
      <c r="G600" s="2">
        <v>44197</v>
      </c>
      <c r="H600" s="2">
        <v>44592</v>
      </c>
      <c r="I600">
        <v>20000</v>
      </c>
      <c r="J600">
        <v>13</v>
      </c>
      <c r="K600">
        <v>0</v>
      </c>
      <c r="L600">
        <v>0.05</v>
      </c>
      <c r="M600" t="s">
        <v>201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-13000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</v>
      </c>
      <c r="CR600" s="3">
        <v>0</v>
      </c>
      <c r="CS600" s="3">
        <v>0</v>
      </c>
      <c r="CT600" s="3">
        <v>0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3">
        <v>0</v>
      </c>
      <c r="DA600" s="3">
        <v>0</v>
      </c>
      <c r="DB600" s="3">
        <v>0</v>
      </c>
      <c r="DC600" s="3">
        <v>0</v>
      </c>
      <c r="DD600" s="3">
        <v>0</v>
      </c>
      <c r="DE600" s="3">
        <v>0</v>
      </c>
    </row>
    <row r="601" spans="1:109" x14ac:dyDescent="0.25">
      <c r="A601">
        <v>103</v>
      </c>
      <c r="B601" t="s">
        <v>121</v>
      </c>
      <c r="C601" t="s">
        <v>200</v>
      </c>
      <c r="D601" s="2">
        <v>44593</v>
      </c>
      <c r="E601">
        <v>231636.36</v>
      </c>
      <c r="F601" s="2">
        <v>44633</v>
      </c>
      <c r="G601" s="2">
        <v>44593</v>
      </c>
      <c r="H601" s="2">
        <v>44985</v>
      </c>
      <c r="I601">
        <v>17818.18</v>
      </c>
      <c r="J601">
        <v>13</v>
      </c>
      <c r="K601">
        <v>1</v>
      </c>
      <c r="L601">
        <v>0.03</v>
      </c>
      <c r="M601" t="s">
        <v>201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-6949.090799999999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3">
        <v>0</v>
      </c>
      <c r="DA601" s="3">
        <v>0</v>
      </c>
      <c r="DB601" s="3">
        <v>0</v>
      </c>
      <c r="DC601" s="3">
        <v>0</v>
      </c>
      <c r="DD601" s="3">
        <v>0</v>
      </c>
      <c r="DE601" s="3">
        <v>0</v>
      </c>
    </row>
    <row r="602" spans="1:109" x14ac:dyDescent="0.25">
      <c r="A602">
        <v>103</v>
      </c>
      <c r="B602" t="s">
        <v>121</v>
      </c>
      <c r="C602" t="s">
        <v>200</v>
      </c>
      <c r="D602" s="2">
        <v>44986</v>
      </c>
      <c r="E602">
        <v>206366.94</v>
      </c>
      <c r="F602" s="2">
        <v>45026</v>
      </c>
      <c r="G602" s="2">
        <v>44986</v>
      </c>
      <c r="H602" s="2">
        <v>45382</v>
      </c>
      <c r="I602">
        <v>15874.38</v>
      </c>
      <c r="J602">
        <v>13</v>
      </c>
      <c r="K602">
        <v>2</v>
      </c>
      <c r="L602">
        <v>0.03</v>
      </c>
      <c r="M602" t="s">
        <v>201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-6191.0082000000002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</row>
    <row r="603" spans="1:109" x14ac:dyDescent="0.25">
      <c r="A603">
        <v>103</v>
      </c>
      <c r="B603" t="s">
        <v>121</v>
      </c>
      <c r="C603" t="s">
        <v>200</v>
      </c>
      <c r="D603" s="2">
        <v>45383</v>
      </c>
      <c r="E603">
        <v>183854.18</v>
      </c>
      <c r="F603" s="2">
        <v>45423</v>
      </c>
      <c r="G603" s="2">
        <v>45383</v>
      </c>
      <c r="H603" s="2">
        <v>45777</v>
      </c>
      <c r="I603">
        <v>14142.63</v>
      </c>
      <c r="J603">
        <v>13</v>
      </c>
      <c r="K603">
        <v>3</v>
      </c>
      <c r="L603">
        <v>0.03</v>
      </c>
      <c r="M603" t="s">
        <v>201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-5515.6253999999999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0</v>
      </c>
      <c r="CG603" s="3">
        <v>0</v>
      </c>
      <c r="CH603" s="3">
        <v>0</v>
      </c>
      <c r="CI603" s="3">
        <v>0</v>
      </c>
      <c r="CJ603" s="3">
        <v>0</v>
      </c>
      <c r="CK603" s="3">
        <v>0</v>
      </c>
      <c r="CL603" s="3">
        <v>0</v>
      </c>
      <c r="CM603" s="3">
        <v>0</v>
      </c>
      <c r="CN603" s="3">
        <v>0</v>
      </c>
      <c r="CO603" s="3">
        <v>0</v>
      </c>
      <c r="CP603" s="3">
        <v>0</v>
      </c>
      <c r="CQ603" s="3">
        <v>0</v>
      </c>
      <c r="CR603" s="3">
        <v>0</v>
      </c>
      <c r="CS603" s="3">
        <v>0</v>
      </c>
      <c r="CT603" s="3">
        <v>0</v>
      </c>
      <c r="CU603" s="3">
        <v>0</v>
      </c>
      <c r="CV603" s="3">
        <v>0</v>
      </c>
      <c r="CW603" s="3">
        <v>0</v>
      </c>
      <c r="CX603" s="3">
        <v>0</v>
      </c>
      <c r="CY603" s="3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</row>
    <row r="604" spans="1:109" x14ac:dyDescent="0.25">
      <c r="A604">
        <v>103</v>
      </c>
      <c r="B604" t="s">
        <v>121</v>
      </c>
      <c r="C604" t="s">
        <v>200</v>
      </c>
      <c r="D604" s="2">
        <v>45778</v>
      </c>
      <c r="E604">
        <v>163797.35999999999</v>
      </c>
      <c r="F604" s="2">
        <v>45818</v>
      </c>
      <c r="G604" s="2">
        <v>45778</v>
      </c>
      <c r="H604" s="2">
        <v>46173</v>
      </c>
      <c r="I604">
        <v>12599.8</v>
      </c>
      <c r="J604">
        <v>13</v>
      </c>
      <c r="K604">
        <v>4</v>
      </c>
      <c r="L604">
        <v>0.03</v>
      </c>
      <c r="M604" t="s">
        <v>201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s="3">
        <v>0</v>
      </c>
      <c r="CL604" s="3">
        <v>0</v>
      </c>
      <c r="CM604" s="3">
        <v>-4913.920799999999</v>
      </c>
      <c r="CN604" s="3">
        <v>0</v>
      </c>
      <c r="CO604" s="3">
        <v>0</v>
      </c>
      <c r="CP604" s="3">
        <v>0</v>
      </c>
      <c r="CQ604" s="3">
        <v>0</v>
      </c>
      <c r="CR604" s="3">
        <v>0</v>
      </c>
      <c r="CS604" s="3">
        <v>0</v>
      </c>
      <c r="CT604" s="3">
        <v>0</v>
      </c>
      <c r="CU604" s="3">
        <v>0</v>
      </c>
      <c r="CV604" s="3">
        <v>0</v>
      </c>
      <c r="CW604" s="3">
        <v>0</v>
      </c>
      <c r="CX604" s="3">
        <v>0</v>
      </c>
      <c r="CY604" s="3">
        <v>0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</row>
    <row r="605" spans="1:109" x14ac:dyDescent="0.25">
      <c r="A605">
        <v>103</v>
      </c>
      <c r="B605" t="s">
        <v>121</v>
      </c>
      <c r="C605" t="s">
        <v>200</v>
      </c>
      <c r="D605" s="2">
        <v>46174</v>
      </c>
      <c r="E605">
        <v>145928.56</v>
      </c>
      <c r="F605" s="2">
        <v>46214</v>
      </c>
      <c r="G605" s="2">
        <v>46174</v>
      </c>
      <c r="H605" s="2">
        <v>46568</v>
      </c>
      <c r="I605">
        <v>11225.27</v>
      </c>
      <c r="J605">
        <v>13</v>
      </c>
      <c r="K605">
        <v>5</v>
      </c>
      <c r="L605">
        <v>0.03</v>
      </c>
      <c r="M605" t="s">
        <v>201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-4377.8567999999996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</row>
    <row r="606" spans="1:109" x14ac:dyDescent="0.25">
      <c r="A606">
        <v>104</v>
      </c>
      <c r="B606" t="s">
        <v>172</v>
      </c>
      <c r="C606" t="s">
        <v>197</v>
      </c>
      <c r="D606" s="2">
        <v>44228</v>
      </c>
      <c r="E606">
        <v>10000</v>
      </c>
      <c r="F606" s="2">
        <v>44268</v>
      </c>
      <c r="G606" s="2">
        <v>44228</v>
      </c>
      <c r="H606" s="2">
        <v>44592</v>
      </c>
      <c r="I606">
        <v>833.33</v>
      </c>
      <c r="J606">
        <v>12</v>
      </c>
      <c r="K606">
        <v>0</v>
      </c>
      <c r="L606">
        <v>0.05</v>
      </c>
      <c r="M606" t="s">
        <v>201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-500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3">
        <v>0</v>
      </c>
      <c r="CH606" s="3">
        <v>0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3">
        <v>0</v>
      </c>
      <c r="CO606" s="3">
        <v>0</v>
      </c>
      <c r="CP606" s="3">
        <v>0</v>
      </c>
      <c r="CQ606" s="3">
        <v>0</v>
      </c>
      <c r="CR606" s="3">
        <v>0</v>
      </c>
      <c r="CS606" s="3">
        <v>0</v>
      </c>
      <c r="CT606" s="3">
        <v>0</v>
      </c>
      <c r="CU606" s="3">
        <v>0</v>
      </c>
      <c r="CV606" s="3">
        <v>0</v>
      </c>
      <c r="CW606" s="3">
        <v>0</v>
      </c>
      <c r="CX606" s="3">
        <v>0</v>
      </c>
      <c r="CY606" s="3">
        <v>0</v>
      </c>
      <c r="CZ606" s="3">
        <v>0</v>
      </c>
      <c r="DA606" s="3">
        <v>0</v>
      </c>
      <c r="DB606" s="3">
        <v>0</v>
      </c>
      <c r="DC606" s="3">
        <v>0</v>
      </c>
      <c r="DD606" s="3">
        <v>0</v>
      </c>
      <c r="DE606" s="3">
        <v>0</v>
      </c>
    </row>
    <row r="607" spans="1:109" x14ac:dyDescent="0.25">
      <c r="A607">
        <v>104</v>
      </c>
      <c r="B607" t="s">
        <v>172</v>
      </c>
      <c r="C607" t="s">
        <v>197</v>
      </c>
      <c r="D607" s="2">
        <v>44593</v>
      </c>
      <c r="E607">
        <v>9565.9599999999991</v>
      </c>
      <c r="F607" s="2">
        <v>44633</v>
      </c>
      <c r="G607" s="2">
        <v>44593</v>
      </c>
      <c r="H607" s="2">
        <v>44957</v>
      </c>
      <c r="I607">
        <v>797.16</v>
      </c>
      <c r="J607">
        <v>12</v>
      </c>
      <c r="K607">
        <v>1</v>
      </c>
      <c r="L607">
        <v>0.03</v>
      </c>
      <c r="M607" t="s">
        <v>201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-286.97879999999998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0</v>
      </c>
      <c r="CK607" s="3">
        <v>0</v>
      </c>
      <c r="CL607" s="3">
        <v>0</v>
      </c>
      <c r="CM607" s="3">
        <v>0</v>
      </c>
      <c r="CN607" s="3">
        <v>0</v>
      </c>
      <c r="CO607" s="3">
        <v>0</v>
      </c>
      <c r="CP607" s="3">
        <v>0</v>
      </c>
      <c r="CQ607" s="3">
        <v>0</v>
      </c>
      <c r="CR607" s="3">
        <v>0</v>
      </c>
      <c r="CS607" s="3">
        <v>0</v>
      </c>
      <c r="CT607" s="3">
        <v>0</v>
      </c>
      <c r="CU607" s="3">
        <v>0</v>
      </c>
      <c r="CV607" s="3">
        <v>0</v>
      </c>
      <c r="CW607" s="3">
        <v>0</v>
      </c>
      <c r="CX607" s="3">
        <v>0</v>
      </c>
      <c r="CY607" s="3">
        <v>0</v>
      </c>
      <c r="CZ607" s="3">
        <v>0</v>
      </c>
      <c r="DA607" s="3">
        <v>0</v>
      </c>
      <c r="DB607" s="3">
        <v>0</v>
      </c>
      <c r="DC607" s="3">
        <v>0</v>
      </c>
      <c r="DD607" s="3">
        <v>0</v>
      </c>
      <c r="DE607" s="3">
        <v>0</v>
      </c>
    </row>
    <row r="608" spans="1:109" x14ac:dyDescent="0.25">
      <c r="A608">
        <v>104</v>
      </c>
      <c r="B608" t="s">
        <v>172</v>
      </c>
      <c r="C608" t="s">
        <v>197</v>
      </c>
      <c r="D608" s="2">
        <v>44958</v>
      </c>
      <c r="E608">
        <v>9150.75</v>
      </c>
      <c r="F608" s="2">
        <v>44998</v>
      </c>
      <c r="G608" s="2">
        <v>44958</v>
      </c>
      <c r="H608" s="2">
        <v>45322</v>
      </c>
      <c r="I608">
        <v>762.56</v>
      </c>
      <c r="J608">
        <v>12</v>
      </c>
      <c r="K608">
        <v>2</v>
      </c>
      <c r="L608">
        <v>0.03</v>
      </c>
      <c r="M608" t="s">
        <v>201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-274.52249999999998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</v>
      </c>
      <c r="CK608" s="3">
        <v>0</v>
      </c>
      <c r="CL608" s="3">
        <v>0</v>
      </c>
      <c r="CM608" s="3">
        <v>0</v>
      </c>
      <c r="CN608" s="3">
        <v>0</v>
      </c>
      <c r="CO608" s="3">
        <v>0</v>
      </c>
      <c r="CP608" s="3">
        <v>0</v>
      </c>
      <c r="CQ608" s="3">
        <v>0</v>
      </c>
      <c r="CR608" s="3">
        <v>0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</row>
    <row r="609" spans="1:109" x14ac:dyDescent="0.25">
      <c r="A609">
        <v>104</v>
      </c>
      <c r="B609" t="s">
        <v>172</v>
      </c>
      <c r="C609" t="s">
        <v>197</v>
      </c>
      <c r="D609" s="2">
        <v>45323</v>
      </c>
      <c r="E609">
        <v>8753.57</v>
      </c>
      <c r="F609" s="2">
        <v>45363</v>
      </c>
      <c r="G609" s="2">
        <v>45323</v>
      </c>
      <c r="H609" s="2">
        <v>45688</v>
      </c>
      <c r="I609">
        <v>729.46</v>
      </c>
      <c r="J609">
        <v>12</v>
      </c>
      <c r="K609">
        <v>3</v>
      </c>
      <c r="L609">
        <v>0.03</v>
      </c>
      <c r="M609" t="s">
        <v>201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  <c r="BT609" s="3">
        <v>0</v>
      </c>
      <c r="BU609" s="3">
        <v>0</v>
      </c>
      <c r="BV609" s="3">
        <v>0</v>
      </c>
      <c r="BW609" s="3">
        <v>0</v>
      </c>
      <c r="BX609" s="3">
        <v>-262.6071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3">
        <v>0</v>
      </c>
      <c r="CO609" s="3">
        <v>0</v>
      </c>
      <c r="CP609" s="3">
        <v>0</v>
      </c>
      <c r="CQ609" s="3">
        <v>0</v>
      </c>
      <c r="CR609" s="3">
        <v>0</v>
      </c>
      <c r="CS609" s="3">
        <v>0</v>
      </c>
      <c r="CT609" s="3">
        <v>0</v>
      </c>
      <c r="CU609" s="3">
        <v>0</v>
      </c>
      <c r="CV609" s="3">
        <v>0</v>
      </c>
      <c r="CW609" s="3">
        <v>0</v>
      </c>
      <c r="CX609" s="3">
        <v>0</v>
      </c>
      <c r="CY609" s="3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0</v>
      </c>
      <c r="DE609" s="3">
        <v>0</v>
      </c>
    </row>
    <row r="610" spans="1:109" x14ac:dyDescent="0.25">
      <c r="A610">
        <v>104</v>
      </c>
      <c r="B610" t="s">
        <v>172</v>
      </c>
      <c r="C610" t="s">
        <v>197</v>
      </c>
      <c r="D610" s="2">
        <v>45689</v>
      </c>
      <c r="E610">
        <v>8373.6299999999992</v>
      </c>
      <c r="F610" s="2">
        <v>45729</v>
      </c>
      <c r="G610" s="2">
        <v>45689</v>
      </c>
      <c r="H610" s="2">
        <v>46053</v>
      </c>
      <c r="I610">
        <v>697.8</v>
      </c>
      <c r="J610">
        <v>12</v>
      </c>
      <c r="K610">
        <v>4</v>
      </c>
      <c r="L610">
        <v>0.03</v>
      </c>
      <c r="M610" t="s">
        <v>201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-251.2089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</row>
    <row r="611" spans="1:109" x14ac:dyDescent="0.25">
      <c r="A611">
        <v>104</v>
      </c>
      <c r="B611" t="s">
        <v>172</v>
      </c>
      <c r="C611" t="s">
        <v>197</v>
      </c>
      <c r="D611" s="2">
        <v>46054</v>
      </c>
      <c r="E611">
        <v>8010.18</v>
      </c>
      <c r="F611" s="2">
        <v>46094</v>
      </c>
      <c r="G611" s="2">
        <v>46054</v>
      </c>
      <c r="H611" s="2">
        <v>46418</v>
      </c>
      <c r="I611">
        <v>667.51</v>
      </c>
      <c r="J611">
        <v>12</v>
      </c>
      <c r="K611">
        <v>5</v>
      </c>
      <c r="L611">
        <v>0.03</v>
      </c>
      <c r="M611" t="s">
        <v>201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3">
        <v>0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3">
        <v>0</v>
      </c>
      <c r="CH611" s="3">
        <v>0</v>
      </c>
      <c r="CI611" s="3">
        <v>0</v>
      </c>
      <c r="CJ611" s="3">
        <v>0</v>
      </c>
      <c r="CK611" s="3">
        <v>0</v>
      </c>
      <c r="CL611" s="3">
        <v>0</v>
      </c>
      <c r="CM611" s="3">
        <v>0</v>
      </c>
      <c r="CN611" s="3">
        <v>0</v>
      </c>
      <c r="CO611" s="3">
        <v>0</v>
      </c>
      <c r="CP611" s="3">
        <v>0</v>
      </c>
      <c r="CQ611" s="3">
        <v>0</v>
      </c>
      <c r="CR611" s="3">
        <v>0</v>
      </c>
      <c r="CS611" s="3">
        <v>0</v>
      </c>
      <c r="CT611" s="3">
        <v>0</v>
      </c>
      <c r="CU611" s="3">
        <v>0</v>
      </c>
      <c r="CV611" s="3">
        <v>-240.30539999999999</v>
      </c>
      <c r="CW611" s="3">
        <v>0</v>
      </c>
      <c r="CX611" s="3">
        <v>0</v>
      </c>
      <c r="CY611" s="3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</row>
    <row r="612" spans="1:109" x14ac:dyDescent="0.25">
      <c r="A612">
        <v>104</v>
      </c>
      <c r="B612" t="s">
        <v>172</v>
      </c>
      <c r="C612" t="s">
        <v>197</v>
      </c>
      <c r="D612" s="2">
        <v>46419</v>
      </c>
      <c r="E612">
        <v>7662.5</v>
      </c>
      <c r="F612" s="2">
        <v>46459</v>
      </c>
      <c r="G612" s="2">
        <v>46419</v>
      </c>
      <c r="H612" s="2">
        <v>46783</v>
      </c>
      <c r="I612">
        <v>638.54</v>
      </c>
      <c r="J612">
        <v>12</v>
      </c>
      <c r="K612">
        <v>6</v>
      </c>
      <c r="L612">
        <v>0.03</v>
      </c>
      <c r="M612" t="s">
        <v>201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3">
        <v>0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3">
        <v>0</v>
      </c>
      <c r="CO612" s="3">
        <v>0</v>
      </c>
      <c r="CP612" s="3">
        <v>0</v>
      </c>
      <c r="CQ612" s="3">
        <v>0</v>
      </c>
      <c r="CR612" s="3">
        <v>0</v>
      </c>
      <c r="CS612" s="3">
        <v>0</v>
      </c>
      <c r="CT612" s="3">
        <v>0</v>
      </c>
      <c r="CU612" s="3">
        <v>0</v>
      </c>
      <c r="CV612" s="3">
        <v>0</v>
      </c>
      <c r="CW612" s="3">
        <v>0</v>
      </c>
      <c r="CX612" s="3">
        <v>0</v>
      </c>
      <c r="CY612" s="3">
        <v>0</v>
      </c>
      <c r="CZ612" s="3">
        <v>0</v>
      </c>
      <c r="DA612" s="3">
        <v>0</v>
      </c>
      <c r="DB612" s="3">
        <v>0</v>
      </c>
      <c r="DC612" s="3">
        <v>0</v>
      </c>
      <c r="DD612" s="3">
        <v>0</v>
      </c>
      <c r="DE612" s="3">
        <v>0</v>
      </c>
    </row>
    <row r="613" spans="1:109" x14ac:dyDescent="0.25">
      <c r="A613">
        <v>105</v>
      </c>
      <c r="B613" t="s">
        <v>173</v>
      </c>
      <c r="C613" t="s">
        <v>196</v>
      </c>
      <c r="D613" s="2">
        <v>44228</v>
      </c>
      <c r="E613">
        <v>20000</v>
      </c>
      <c r="F613" s="2">
        <v>44268</v>
      </c>
      <c r="G613" s="2">
        <v>44228</v>
      </c>
      <c r="H613" s="2">
        <v>44592</v>
      </c>
      <c r="I613">
        <v>1666.67</v>
      </c>
      <c r="J613">
        <v>12</v>
      </c>
      <c r="K613">
        <v>0</v>
      </c>
      <c r="L613">
        <v>0.05</v>
      </c>
      <c r="M613" t="s">
        <v>201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-1000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</v>
      </c>
      <c r="CI613" s="3">
        <v>0</v>
      </c>
      <c r="CJ613" s="3">
        <v>0</v>
      </c>
      <c r="CK613" s="3">
        <v>0</v>
      </c>
      <c r="CL613" s="3">
        <v>0</v>
      </c>
      <c r="CM613" s="3">
        <v>0</v>
      </c>
      <c r="CN613" s="3">
        <v>0</v>
      </c>
      <c r="CO613" s="3">
        <v>0</v>
      </c>
      <c r="CP613" s="3">
        <v>0</v>
      </c>
      <c r="CQ613" s="3">
        <v>0</v>
      </c>
      <c r="CR613" s="3">
        <v>0</v>
      </c>
      <c r="CS613" s="3">
        <v>0</v>
      </c>
      <c r="CT613" s="3">
        <v>0</v>
      </c>
      <c r="CU613" s="3">
        <v>0</v>
      </c>
      <c r="CV613" s="3">
        <v>0</v>
      </c>
      <c r="CW613" s="3">
        <v>0</v>
      </c>
      <c r="CX613" s="3">
        <v>0</v>
      </c>
      <c r="CY613" s="3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0</v>
      </c>
      <c r="DE613" s="3">
        <v>0</v>
      </c>
    </row>
    <row r="614" spans="1:109" x14ac:dyDescent="0.25">
      <c r="A614">
        <v>105</v>
      </c>
      <c r="B614" t="s">
        <v>173</v>
      </c>
      <c r="C614" t="s">
        <v>196</v>
      </c>
      <c r="D614" s="2">
        <v>44593</v>
      </c>
      <c r="E614">
        <v>18385.84</v>
      </c>
      <c r="F614" s="2">
        <v>44633</v>
      </c>
      <c r="G614" s="2">
        <v>44593</v>
      </c>
      <c r="H614" s="2">
        <v>44957</v>
      </c>
      <c r="I614">
        <v>1532.15</v>
      </c>
      <c r="J614">
        <v>12</v>
      </c>
      <c r="K614">
        <v>1</v>
      </c>
      <c r="L614">
        <v>0.03</v>
      </c>
      <c r="M614" t="s">
        <v>201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-551.5752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0</v>
      </c>
      <c r="CO614" s="3">
        <v>0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0</v>
      </c>
      <c r="DE614" s="3">
        <v>0</v>
      </c>
    </row>
    <row r="615" spans="1:109" x14ac:dyDescent="0.25">
      <c r="A615">
        <v>105</v>
      </c>
      <c r="B615" t="s">
        <v>173</v>
      </c>
      <c r="C615" t="s">
        <v>196</v>
      </c>
      <c r="D615" s="2">
        <v>44958</v>
      </c>
      <c r="E615">
        <v>16901.96</v>
      </c>
      <c r="F615" s="2">
        <v>44998</v>
      </c>
      <c r="G615" s="2">
        <v>44958</v>
      </c>
      <c r="H615" s="2">
        <v>45322</v>
      </c>
      <c r="I615">
        <v>1408.5</v>
      </c>
      <c r="J615">
        <v>12</v>
      </c>
      <c r="K615">
        <v>2</v>
      </c>
      <c r="L615">
        <v>0.03</v>
      </c>
      <c r="M615" t="s">
        <v>201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-507.05880000000002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0</v>
      </c>
      <c r="CC615" s="3">
        <v>0</v>
      </c>
      <c r="CD615" s="3">
        <v>0</v>
      </c>
      <c r="CE615" s="3">
        <v>0</v>
      </c>
      <c r="CF615" s="3">
        <v>0</v>
      </c>
      <c r="CG615" s="3">
        <v>0</v>
      </c>
      <c r="CH615" s="3">
        <v>0</v>
      </c>
      <c r="CI615" s="3">
        <v>0</v>
      </c>
      <c r="CJ615" s="3">
        <v>0</v>
      </c>
      <c r="CK615" s="3">
        <v>0</v>
      </c>
      <c r="CL615" s="3">
        <v>0</v>
      </c>
      <c r="CM615" s="3">
        <v>0</v>
      </c>
      <c r="CN615" s="3">
        <v>0</v>
      </c>
      <c r="CO615" s="3">
        <v>0</v>
      </c>
      <c r="CP615" s="3">
        <v>0</v>
      </c>
      <c r="CQ615" s="3">
        <v>0</v>
      </c>
      <c r="CR615" s="3">
        <v>0</v>
      </c>
      <c r="CS615" s="3">
        <v>0</v>
      </c>
      <c r="CT615" s="3">
        <v>0</v>
      </c>
      <c r="CU615" s="3">
        <v>0</v>
      </c>
      <c r="CV615" s="3">
        <v>0</v>
      </c>
      <c r="CW615" s="3">
        <v>0</v>
      </c>
      <c r="CX615" s="3">
        <v>0</v>
      </c>
      <c r="CY615" s="3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</row>
    <row r="616" spans="1:109" x14ac:dyDescent="0.25">
      <c r="A616">
        <v>105</v>
      </c>
      <c r="B616" t="s">
        <v>173</v>
      </c>
      <c r="C616" t="s">
        <v>196</v>
      </c>
      <c r="D616" s="2">
        <v>45323</v>
      </c>
      <c r="E616">
        <v>15537.83</v>
      </c>
      <c r="F616" s="2">
        <v>45363</v>
      </c>
      <c r="G616" s="2">
        <v>45323</v>
      </c>
      <c r="H616" s="2">
        <v>45688</v>
      </c>
      <c r="I616">
        <v>1294.82</v>
      </c>
      <c r="J616">
        <v>12</v>
      </c>
      <c r="K616">
        <v>3</v>
      </c>
      <c r="L616">
        <v>0.03</v>
      </c>
      <c r="M616" t="s">
        <v>201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0</v>
      </c>
      <c r="BW616" s="3">
        <v>0</v>
      </c>
      <c r="BX616" s="3">
        <v>-466.13490000000002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0</v>
      </c>
      <c r="CE616" s="3">
        <v>0</v>
      </c>
      <c r="CF616" s="3">
        <v>0</v>
      </c>
      <c r="CG616" s="3">
        <v>0</v>
      </c>
      <c r="CH616" s="3">
        <v>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</row>
    <row r="617" spans="1:109" x14ac:dyDescent="0.25">
      <c r="A617">
        <v>105</v>
      </c>
      <c r="B617" t="s">
        <v>173</v>
      </c>
      <c r="C617" t="s">
        <v>196</v>
      </c>
      <c r="D617" s="2">
        <v>45689</v>
      </c>
      <c r="E617">
        <v>14283.81</v>
      </c>
      <c r="F617" s="2">
        <v>45729</v>
      </c>
      <c r="G617" s="2">
        <v>45689</v>
      </c>
      <c r="H617" s="2">
        <v>46053</v>
      </c>
      <c r="I617">
        <v>1190.32</v>
      </c>
      <c r="J617">
        <v>12</v>
      </c>
      <c r="K617">
        <v>4</v>
      </c>
      <c r="L617">
        <v>0.03</v>
      </c>
      <c r="M617" t="s">
        <v>201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0</v>
      </c>
      <c r="BY617" s="3">
        <v>0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-428.51429999999999</v>
      </c>
      <c r="CK617" s="3">
        <v>0</v>
      </c>
      <c r="CL617" s="3">
        <v>0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</row>
    <row r="618" spans="1:109" x14ac:dyDescent="0.25">
      <c r="A618">
        <v>105</v>
      </c>
      <c r="B618" t="s">
        <v>173</v>
      </c>
      <c r="C618" t="s">
        <v>196</v>
      </c>
      <c r="D618" s="2">
        <v>46054</v>
      </c>
      <c r="E618">
        <v>13130.99</v>
      </c>
      <c r="F618" s="2">
        <v>46094</v>
      </c>
      <c r="G618" s="2">
        <v>46054</v>
      </c>
      <c r="H618" s="2">
        <v>46418</v>
      </c>
      <c r="I618">
        <v>1094.25</v>
      </c>
      <c r="J618">
        <v>12</v>
      </c>
      <c r="K618">
        <v>5</v>
      </c>
      <c r="L618">
        <v>0.03</v>
      </c>
      <c r="M618" t="s">
        <v>201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  <c r="BT618" s="3">
        <v>0</v>
      </c>
      <c r="BU618" s="3">
        <v>0</v>
      </c>
      <c r="BV618" s="3">
        <v>0</v>
      </c>
      <c r="BW618" s="3">
        <v>0</v>
      </c>
      <c r="BX618" s="3">
        <v>0</v>
      </c>
      <c r="BY618" s="3">
        <v>0</v>
      </c>
      <c r="BZ618" s="3">
        <v>0</v>
      </c>
      <c r="CA618" s="3">
        <v>0</v>
      </c>
      <c r="CB618" s="3">
        <v>0</v>
      </c>
      <c r="CC618" s="3">
        <v>0</v>
      </c>
      <c r="CD618" s="3">
        <v>0</v>
      </c>
      <c r="CE618" s="3">
        <v>0</v>
      </c>
      <c r="CF618" s="3">
        <v>0</v>
      </c>
      <c r="CG618" s="3">
        <v>0</v>
      </c>
      <c r="CH618" s="3">
        <v>0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3">
        <v>0</v>
      </c>
      <c r="CO618" s="3">
        <v>0</v>
      </c>
      <c r="CP618" s="3">
        <v>0</v>
      </c>
      <c r="CQ618" s="3">
        <v>0</v>
      </c>
      <c r="CR618" s="3">
        <v>0</v>
      </c>
      <c r="CS618" s="3">
        <v>0</v>
      </c>
      <c r="CT618" s="3">
        <v>0</v>
      </c>
      <c r="CU618" s="3">
        <v>0</v>
      </c>
      <c r="CV618" s="3">
        <v>-393.92970000000003</v>
      </c>
      <c r="CW618" s="3">
        <v>0</v>
      </c>
      <c r="CX618" s="3">
        <v>0</v>
      </c>
      <c r="CY618" s="3">
        <v>0</v>
      </c>
      <c r="CZ618" s="3">
        <v>0</v>
      </c>
      <c r="DA618" s="3">
        <v>0</v>
      </c>
      <c r="DB618" s="3">
        <v>0</v>
      </c>
      <c r="DC618" s="3">
        <v>0</v>
      </c>
      <c r="DD618" s="3">
        <v>0</v>
      </c>
      <c r="DE618" s="3">
        <v>0</v>
      </c>
    </row>
    <row r="619" spans="1:109" x14ac:dyDescent="0.25">
      <c r="A619">
        <v>105</v>
      </c>
      <c r="B619" t="s">
        <v>173</v>
      </c>
      <c r="C619" t="s">
        <v>196</v>
      </c>
      <c r="D619" s="2">
        <v>46419</v>
      </c>
      <c r="E619">
        <v>12071.21</v>
      </c>
      <c r="F619" s="2">
        <v>46459</v>
      </c>
      <c r="G619" s="2">
        <v>46419</v>
      </c>
      <c r="H619" s="2">
        <v>46783</v>
      </c>
      <c r="I619">
        <v>1005.93</v>
      </c>
      <c r="J619">
        <v>12</v>
      </c>
      <c r="K619">
        <v>6</v>
      </c>
      <c r="L619">
        <v>0.03</v>
      </c>
      <c r="M619" t="s">
        <v>201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0</v>
      </c>
      <c r="BW619" s="3">
        <v>0</v>
      </c>
      <c r="BX619" s="3">
        <v>0</v>
      </c>
      <c r="BY619" s="3">
        <v>0</v>
      </c>
      <c r="BZ619" s="3">
        <v>0</v>
      </c>
      <c r="CA619" s="3">
        <v>0</v>
      </c>
      <c r="CB619" s="3">
        <v>0</v>
      </c>
      <c r="CC619" s="3">
        <v>0</v>
      </c>
      <c r="CD619" s="3">
        <v>0</v>
      </c>
      <c r="CE619" s="3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3">
        <v>0</v>
      </c>
      <c r="CO619" s="3">
        <v>0</v>
      </c>
      <c r="CP619" s="3">
        <v>0</v>
      </c>
      <c r="CQ619" s="3">
        <v>0</v>
      </c>
      <c r="CR619" s="3">
        <v>0</v>
      </c>
      <c r="CS619" s="3">
        <v>0</v>
      </c>
      <c r="CT619" s="3">
        <v>0</v>
      </c>
      <c r="CU619" s="3">
        <v>0</v>
      </c>
      <c r="CV619" s="3">
        <v>0</v>
      </c>
      <c r="CW619" s="3">
        <v>0</v>
      </c>
      <c r="CX619" s="3">
        <v>0</v>
      </c>
      <c r="CY619" s="3">
        <v>0</v>
      </c>
      <c r="CZ619" s="3">
        <v>0</v>
      </c>
      <c r="DA619" s="3">
        <v>0</v>
      </c>
      <c r="DB619" s="3">
        <v>0</v>
      </c>
      <c r="DC619" s="3">
        <v>0</v>
      </c>
      <c r="DD619" s="3">
        <v>0</v>
      </c>
      <c r="DE619" s="3">
        <v>0</v>
      </c>
    </row>
    <row r="620" spans="1:109" x14ac:dyDescent="0.25">
      <c r="A620">
        <v>106</v>
      </c>
      <c r="B620" t="s">
        <v>174</v>
      </c>
      <c r="C620" t="s">
        <v>199</v>
      </c>
      <c r="D620" s="2">
        <v>44228</v>
      </c>
      <c r="E620">
        <v>130000</v>
      </c>
      <c r="F620" s="2">
        <v>44268</v>
      </c>
      <c r="G620" s="2">
        <v>44228</v>
      </c>
      <c r="H620" s="2">
        <v>44592</v>
      </c>
      <c r="I620">
        <v>10833.33</v>
      </c>
      <c r="J620">
        <v>12</v>
      </c>
      <c r="K620">
        <v>0</v>
      </c>
      <c r="L620">
        <v>0.05</v>
      </c>
      <c r="M620" t="s">
        <v>201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-6500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</row>
    <row r="621" spans="1:109" x14ac:dyDescent="0.25">
      <c r="A621">
        <v>106</v>
      </c>
      <c r="B621" t="s">
        <v>174</v>
      </c>
      <c r="C621" t="s">
        <v>199</v>
      </c>
      <c r="D621" s="2">
        <v>44593</v>
      </c>
      <c r="E621">
        <v>116407.92</v>
      </c>
      <c r="F621" s="2">
        <v>44633</v>
      </c>
      <c r="G621" s="2">
        <v>44593</v>
      </c>
      <c r="H621" s="2">
        <v>44957</v>
      </c>
      <c r="I621">
        <v>9700.66</v>
      </c>
      <c r="J621">
        <v>12</v>
      </c>
      <c r="K621">
        <v>1</v>
      </c>
      <c r="L621">
        <v>0.03</v>
      </c>
      <c r="M621" t="s">
        <v>201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-3492.2375999999999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</row>
    <row r="622" spans="1:109" x14ac:dyDescent="0.25">
      <c r="A622">
        <v>106</v>
      </c>
      <c r="B622" t="s">
        <v>174</v>
      </c>
      <c r="C622" t="s">
        <v>199</v>
      </c>
      <c r="D622" s="2">
        <v>44958</v>
      </c>
      <c r="E622">
        <v>104236.95</v>
      </c>
      <c r="F622" s="2">
        <v>44998</v>
      </c>
      <c r="G622" s="2">
        <v>44958</v>
      </c>
      <c r="H622" s="2">
        <v>45322</v>
      </c>
      <c r="I622">
        <v>8686.41</v>
      </c>
      <c r="J622">
        <v>12</v>
      </c>
      <c r="K622">
        <v>2</v>
      </c>
      <c r="L622">
        <v>0.03</v>
      </c>
      <c r="M622" t="s">
        <v>201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-3127.1084999999998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3">
        <v>0</v>
      </c>
      <c r="BZ622" s="3">
        <v>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3">
        <v>0</v>
      </c>
      <c r="CO622" s="3">
        <v>0</v>
      </c>
      <c r="CP622" s="3">
        <v>0</v>
      </c>
      <c r="CQ622" s="3">
        <v>0</v>
      </c>
      <c r="CR622" s="3">
        <v>0</v>
      </c>
      <c r="CS622" s="3">
        <v>0</v>
      </c>
      <c r="CT622" s="3">
        <v>0</v>
      </c>
      <c r="CU622" s="3">
        <v>0</v>
      </c>
      <c r="CV622" s="3">
        <v>0</v>
      </c>
      <c r="CW622" s="3">
        <v>0</v>
      </c>
      <c r="CX622" s="3">
        <v>0</v>
      </c>
      <c r="CY622" s="3">
        <v>0</v>
      </c>
      <c r="CZ622" s="3">
        <v>0</v>
      </c>
      <c r="DA622" s="3">
        <v>0</v>
      </c>
      <c r="DB622" s="3">
        <v>0</v>
      </c>
      <c r="DC622" s="3">
        <v>0</v>
      </c>
      <c r="DD622" s="3">
        <v>0</v>
      </c>
      <c r="DE622" s="3">
        <v>0</v>
      </c>
    </row>
    <row r="623" spans="1:109" x14ac:dyDescent="0.25">
      <c r="A623">
        <v>106</v>
      </c>
      <c r="B623" t="s">
        <v>174</v>
      </c>
      <c r="C623" t="s">
        <v>199</v>
      </c>
      <c r="D623" s="2">
        <v>45323</v>
      </c>
      <c r="E623">
        <v>93338.52</v>
      </c>
      <c r="F623" s="2">
        <v>45363</v>
      </c>
      <c r="G623" s="2">
        <v>45323</v>
      </c>
      <c r="H623" s="2">
        <v>45688</v>
      </c>
      <c r="I623">
        <v>7778.21</v>
      </c>
      <c r="J623">
        <v>12</v>
      </c>
      <c r="K623">
        <v>3</v>
      </c>
      <c r="L623">
        <v>0.03</v>
      </c>
      <c r="M623" t="s">
        <v>201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-2800.1556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</row>
    <row r="624" spans="1:109" x14ac:dyDescent="0.25">
      <c r="A624">
        <v>106</v>
      </c>
      <c r="B624" t="s">
        <v>174</v>
      </c>
      <c r="C624" t="s">
        <v>199</v>
      </c>
      <c r="D624" s="2">
        <v>45689</v>
      </c>
      <c r="E624">
        <v>83579.56</v>
      </c>
      <c r="F624" s="2">
        <v>45729</v>
      </c>
      <c r="G624" s="2">
        <v>45689</v>
      </c>
      <c r="H624" s="2">
        <v>46053</v>
      </c>
      <c r="I624">
        <v>6964.96</v>
      </c>
      <c r="J624">
        <v>12</v>
      </c>
      <c r="K624">
        <v>4</v>
      </c>
      <c r="L624">
        <v>0.03</v>
      </c>
      <c r="M624" t="s">
        <v>201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3">
        <v>0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0</v>
      </c>
      <c r="CG624" s="3">
        <v>0</v>
      </c>
      <c r="CH624" s="3">
        <v>0</v>
      </c>
      <c r="CI624" s="3">
        <v>0</v>
      </c>
      <c r="CJ624" s="3">
        <v>-2507.3868000000002</v>
      </c>
      <c r="CK624" s="3">
        <v>0</v>
      </c>
      <c r="CL624" s="3">
        <v>0</v>
      </c>
      <c r="CM624" s="3">
        <v>0</v>
      </c>
      <c r="CN624" s="3">
        <v>0</v>
      </c>
      <c r="CO624" s="3">
        <v>0</v>
      </c>
      <c r="CP624" s="3">
        <v>0</v>
      </c>
      <c r="CQ624" s="3">
        <v>0</v>
      </c>
      <c r="CR624" s="3">
        <v>0</v>
      </c>
      <c r="CS624" s="3">
        <v>0</v>
      </c>
      <c r="CT624" s="3">
        <v>0</v>
      </c>
      <c r="CU624" s="3">
        <v>0</v>
      </c>
      <c r="CV624" s="3">
        <v>0</v>
      </c>
      <c r="CW624" s="3">
        <v>0</v>
      </c>
      <c r="CX624" s="3">
        <v>0</v>
      </c>
      <c r="CY624" s="3">
        <v>0</v>
      </c>
      <c r="CZ624" s="3">
        <v>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</row>
    <row r="625" spans="1:109" x14ac:dyDescent="0.25">
      <c r="A625">
        <v>106</v>
      </c>
      <c r="B625" t="s">
        <v>174</v>
      </c>
      <c r="C625" t="s">
        <v>199</v>
      </c>
      <c r="D625" s="2">
        <v>46054</v>
      </c>
      <c r="E625">
        <v>74840.94</v>
      </c>
      <c r="F625" s="2">
        <v>46094</v>
      </c>
      <c r="G625" s="2">
        <v>46054</v>
      </c>
      <c r="H625" s="2">
        <v>46418</v>
      </c>
      <c r="I625">
        <v>6236.75</v>
      </c>
      <c r="J625">
        <v>12</v>
      </c>
      <c r="K625">
        <v>5</v>
      </c>
      <c r="L625">
        <v>0.03</v>
      </c>
      <c r="M625" t="s">
        <v>201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3">
        <v>0</v>
      </c>
      <c r="BZ625" s="3">
        <v>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3">
        <v>0</v>
      </c>
      <c r="CO625" s="3">
        <v>0</v>
      </c>
      <c r="CP625" s="3">
        <v>0</v>
      </c>
      <c r="CQ625" s="3">
        <v>0</v>
      </c>
      <c r="CR625" s="3">
        <v>0</v>
      </c>
      <c r="CS625" s="3">
        <v>0</v>
      </c>
      <c r="CT625" s="3">
        <v>0</v>
      </c>
      <c r="CU625" s="3">
        <v>0</v>
      </c>
      <c r="CV625" s="3">
        <v>-2245.2282</v>
      </c>
      <c r="CW625" s="3">
        <v>0</v>
      </c>
      <c r="CX625" s="3">
        <v>0</v>
      </c>
      <c r="CY625" s="3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</row>
    <row r="626" spans="1:109" x14ac:dyDescent="0.25">
      <c r="A626">
        <v>106</v>
      </c>
      <c r="B626" t="s">
        <v>174</v>
      </c>
      <c r="C626" t="s">
        <v>199</v>
      </c>
      <c r="D626" s="2">
        <v>46419</v>
      </c>
      <c r="E626">
        <v>67015.990000000005</v>
      </c>
      <c r="F626" s="2">
        <v>46459</v>
      </c>
      <c r="G626" s="2">
        <v>46419</v>
      </c>
      <c r="H626" s="2">
        <v>46783</v>
      </c>
      <c r="I626">
        <v>5584.67</v>
      </c>
      <c r="J626">
        <v>12</v>
      </c>
      <c r="K626">
        <v>6</v>
      </c>
      <c r="L626">
        <v>0.03</v>
      </c>
      <c r="M626" t="s">
        <v>201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0</v>
      </c>
      <c r="BY626" s="3">
        <v>0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0</v>
      </c>
      <c r="CH626" s="3">
        <v>0</v>
      </c>
      <c r="CI626" s="3">
        <v>0</v>
      </c>
      <c r="CJ626" s="3">
        <v>0</v>
      </c>
      <c r="CK626" s="3">
        <v>0</v>
      </c>
      <c r="CL626" s="3">
        <v>0</v>
      </c>
      <c r="CM626" s="3">
        <v>0</v>
      </c>
      <c r="CN626" s="3">
        <v>0</v>
      </c>
      <c r="CO626" s="3">
        <v>0</v>
      </c>
      <c r="CP626" s="3">
        <v>0</v>
      </c>
      <c r="CQ626" s="3">
        <v>0</v>
      </c>
      <c r="CR626" s="3">
        <v>0</v>
      </c>
      <c r="CS626" s="3">
        <v>0</v>
      </c>
      <c r="CT626" s="3">
        <v>0</v>
      </c>
      <c r="CU626" s="3">
        <v>0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</row>
    <row r="627" spans="1:109" x14ac:dyDescent="0.25">
      <c r="A627">
        <v>107</v>
      </c>
      <c r="B627" t="s">
        <v>175</v>
      </c>
      <c r="C627" t="s">
        <v>197</v>
      </c>
      <c r="D627" s="2">
        <v>44228</v>
      </c>
      <c r="E627">
        <v>16000</v>
      </c>
      <c r="F627" s="2">
        <v>44268</v>
      </c>
      <c r="G627" s="2">
        <v>44228</v>
      </c>
      <c r="H627" s="2">
        <v>44592</v>
      </c>
      <c r="I627">
        <v>1333.33</v>
      </c>
      <c r="J627">
        <v>12</v>
      </c>
      <c r="K627">
        <v>0</v>
      </c>
      <c r="L627">
        <v>0.05</v>
      </c>
      <c r="M627" t="s">
        <v>201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-800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0</v>
      </c>
      <c r="BY627" s="3">
        <v>0</v>
      </c>
      <c r="BZ627" s="3">
        <v>0</v>
      </c>
      <c r="CA627" s="3">
        <v>0</v>
      </c>
      <c r="CB627" s="3">
        <v>0</v>
      </c>
      <c r="CC627" s="3">
        <v>0</v>
      </c>
      <c r="CD627" s="3">
        <v>0</v>
      </c>
      <c r="CE627" s="3">
        <v>0</v>
      </c>
      <c r="CF627" s="3">
        <v>0</v>
      </c>
      <c r="CG627" s="3">
        <v>0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3">
        <v>0</v>
      </c>
      <c r="CO627" s="3">
        <v>0</v>
      </c>
      <c r="CP627" s="3">
        <v>0</v>
      </c>
      <c r="CQ627" s="3">
        <v>0</v>
      </c>
      <c r="CR627" s="3">
        <v>0</v>
      </c>
      <c r="CS627" s="3">
        <v>0</v>
      </c>
      <c r="CT627" s="3">
        <v>0</v>
      </c>
      <c r="CU627" s="3">
        <v>0</v>
      </c>
      <c r="CV627" s="3">
        <v>0</v>
      </c>
      <c r="CW627" s="3">
        <v>0</v>
      </c>
      <c r="CX627" s="3">
        <v>0</v>
      </c>
      <c r="CY627" s="3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0</v>
      </c>
      <c r="DE627" s="3">
        <v>0</v>
      </c>
    </row>
    <row r="628" spans="1:109" x14ac:dyDescent="0.25">
      <c r="A628">
        <v>107</v>
      </c>
      <c r="B628" t="s">
        <v>175</v>
      </c>
      <c r="C628" t="s">
        <v>197</v>
      </c>
      <c r="D628" s="2">
        <v>44593</v>
      </c>
      <c r="E628">
        <v>15305.53</v>
      </c>
      <c r="F628" s="2">
        <v>44633</v>
      </c>
      <c r="G628" s="2">
        <v>44593</v>
      </c>
      <c r="H628" s="2">
        <v>44957</v>
      </c>
      <c r="I628">
        <v>1275.46</v>
      </c>
      <c r="J628">
        <v>12</v>
      </c>
      <c r="K628">
        <v>1</v>
      </c>
      <c r="L628">
        <v>0.03</v>
      </c>
      <c r="M628" t="s">
        <v>201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-459.16590000000002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0</v>
      </c>
      <c r="BY628" s="3">
        <v>0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0</v>
      </c>
      <c r="CF628" s="3">
        <v>0</v>
      </c>
      <c r="CG628" s="3">
        <v>0</v>
      </c>
      <c r="CH628" s="3">
        <v>0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3">
        <v>0</v>
      </c>
      <c r="CO628" s="3">
        <v>0</v>
      </c>
      <c r="CP628" s="3">
        <v>0</v>
      </c>
      <c r="CQ628" s="3">
        <v>0</v>
      </c>
      <c r="CR628" s="3">
        <v>0</v>
      </c>
      <c r="CS628" s="3">
        <v>0</v>
      </c>
      <c r="CT628" s="3">
        <v>0</v>
      </c>
      <c r="CU628" s="3">
        <v>0</v>
      </c>
      <c r="CV628" s="3">
        <v>0</v>
      </c>
      <c r="CW628" s="3">
        <v>0</v>
      </c>
      <c r="CX628" s="3">
        <v>0</v>
      </c>
      <c r="CY628" s="3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</row>
    <row r="629" spans="1:109" x14ac:dyDescent="0.25">
      <c r="A629">
        <v>107</v>
      </c>
      <c r="B629" t="s">
        <v>175</v>
      </c>
      <c r="C629" t="s">
        <v>197</v>
      </c>
      <c r="D629" s="2">
        <v>44958</v>
      </c>
      <c r="E629">
        <v>14641.21</v>
      </c>
      <c r="F629" s="2">
        <v>44998</v>
      </c>
      <c r="G629" s="2">
        <v>44958</v>
      </c>
      <c r="H629" s="2">
        <v>45322</v>
      </c>
      <c r="I629">
        <v>1220.0999999999999</v>
      </c>
      <c r="J629">
        <v>12</v>
      </c>
      <c r="K629">
        <v>2</v>
      </c>
      <c r="L629">
        <v>0.03</v>
      </c>
      <c r="M629" t="s">
        <v>201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-439.23630000000003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</row>
    <row r="630" spans="1:109" x14ac:dyDescent="0.25">
      <c r="A630">
        <v>107</v>
      </c>
      <c r="B630" t="s">
        <v>175</v>
      </c>
      <c r="C630" t="s">
        <v>197</v>
      </c>
      <c r="D630" s="2">
        <v>45323</v>
      </c>
      <c r="E630">
        <v>14005.72</v>
      </c>
      <c r="F630" s="2">
        <v>45363</v>
      </c>
      <c r="G630" s="2">
        <v>45323</v>
      </c>
      <c r="H630" s="2">
        <v>45688</v>
      </c>
      <c r="I630">
        <v>1167.1400000000001</v>
      </c>
      <c r="J630">
        <v>12</v>
      </c>
      <c r="K630">
        <v>3</v>
      </c>
      <c r="L630">
        <v>0.03</v>
      </c>
      <c r="M630" t="s">
        <v>201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-420.17160000000001</v>
      </c>
      <c r="BY630" s="3">
        <v>0</v>
      </c>
      <c r="BZ630" s="3">
        <v>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3">
        <v>0</v>
      </c>
      <c r="CO630" s="3">
        <v>0</v>
      </c>
      <c r="CP630" s="3">
        <v>0</v>
      </c>
      <c r="CQ630" s="3">
        <v>0</v>
      </c>
      <c r="CR630" s="3">
        <v>0</v>
      </c>
      <c r="CS630" s="3">
        <v>0</v>
      </c>
      <c r="CT630" s="3">
        <v>0</v>
      </c>
      <c r="CU630" s="3">
        <v>0</v>
      </c>
      <c r="CV630" s="3">
        <v>0</v>
      </c>
      <c r="CW630" s="3">
        <v>0</v>
      </c>
      <c r="CX630" s="3">
        <v>0</v>
      </c>
      <c r="CY630" s="3">
        <v>0</v>
      </c>
      <c r="CZ630" s="3">
        <v>0</v>
      </c>
      <c r="DA630" s="3">
        <v>0</v>
      </c>
      <c r="DB630" s="3">
        <v>0</v>
      </c>
      <c r="DC630" s="3">
        <v>0</v>
      </c>
      <c r="DD630" s="3">
        <v>0</v>
      </c>
      <c r="DE630" s="3">
        <v>0</v>
      </c>
    </row>
    <row r="631" spans="1:109" x14ac:dyDescent="0.25">
      <c r="A631">
        <v>107</v>
      </c>
      <c r="B631" t="s">
        <v>175</v>
      </c>
      <c r="C631" t="s">
        <v>197</v>
      </c>
      <c r="D631" s="2">
        <v>45689</v>
      </c>
      <c r="E631">
        <v>13397.81</v>
      </c>
      <c r="F631" s="2">
        <v>45729</v>
      </c>
      <c r="G631" s="2">
        <v>45689</v>
      </c>
      <c r="H631" s="2">
        <v>46053</v>
      </c>
      <c r="I631">
        <v>1116.48</v>
      </c>
      <c r="J631">
        <v>12</v>
      </c>
      <c r="K631">
        <v>4</v>
      </c>
      <c r="L631">
        <v>0.03</v>
      </c>
      <c r="M631" t="s">
        <v>201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0</v>
      </c>
      <c r="BY631" s="3">
        <v>0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J631" s="3">
        <v>-401.93430000000001</v>
      </c>
      <c r="CK631" s="3">
        <v>0</v>
      </c>
      <c r="CL631" s="3">
        <v>0</v>
      </c>
      <c r="CM631" s="3">
        <v>0</v>
      </c>
      <c r="CN631" s="3">
        <v>0</v>
      </c>
      <c r="CO631" s="3">
        <v>0</v>
      </c>
      <c r="CP631" s="3">
        <v>0</v>
      </c>
      <c r="CQ631" s="3">
        <v>0</v>
      </c>
      <c r="CR631" s="3">
        <v>0</v>
      </c>
      <c r="CS631" s="3">
        <v>0</v>
      </c>
      <c r="CT631" s="3">
        <v>0</v>
      </c>
      <c r="CU631" s="3">
        <v>0</v>
      </c>
      <c r="CV631" s="3">
        <v>0</v>
      </c>
      <c r="CW631" s="3">
        <v>0</v>
      </c>
      <c r="CX631" s="3">
        <v>0</v>
      </c>
      <c r="CY631" s="3">
        <v>0</v>
      </c>
      <c r="CZ631" s="3">
        <v>0</v>
      </c>
      <c r="DA631" s="3">
        <v>0</v>
      </c>
      <c r="DB631" s="3">
        <v>0</v>
      </c>
      <c r="DC631" s="3">
        <v>0</v>
      </c>
      <c r="DD631" s="3">
        <v>0</v>
      </c>
      <c r="DE631" s="3">
        <v>0</v>
      </c>
    </row>
    <row r="632" spans="1:109" x14ac:dyDescent="0.25">
      <c r="A632">
        <v>107</v>
      </c>
      <c r="B632" t="s">
        <v>175</v>
      </c>
      <c r="C632" t="s">
        <v>197</v>
      </c>
      <c r="D632" s="2">
        <v>46054</v>
      </c>
      <c r="E632">
        <v>12816.29</v>
      </c>
      <c r="F632" s="2">
        <v>46094</v>
      </c>
      <c r="G632" s="2">
        <v>46054</v>
      </c>
      <c r="H632" s="2">
        <v>46418</v>
      </c>
      <c r="I632">
        <v>1068.02</v>
      </c>
      <c r="J632">
        <v>12</v>
      </c>
      <c r="K632">
        <v>5</v>
      </c>
      <c r="L632">
        <v>0.03</v>
      </c>
      <c r="M632" t="s">
        <v>201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-384.48869999999999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</row>
    <row r="633" spans="1:109" x14ac:dyDescent="0.25">
      <c r="A633">
        <v>107</v>
      </c>
      <c r="B633" t="s">
        <v>175</v>
      </c>
      <c r="C633" t="s">
        <v>197</v>
      </c>
      <c r="D633" s="2">
        <v>46419</v>
      </c>
      <c r="E633">
        <v>12260.01</v>
      </c>
      <c r="F633" s="2">
        <v>46459</v>
      </c>
      <c r="G633" s="2">
        <v>46419</v>
      </c>
      <c r="H633" s="2">
        <v>46783</v>
      </c>
      <c r="I633">
        <v>1021.67</v>
      </c>
      <c r="J633">
        <v>12</v>
      </c>
      <c r="K633">
        <v>6</v>
      </c>
      <c r="L633">
        <v>0.03</v>
      </c>
      <c r="M633" t="s">
        <v>201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</row>
    <row r="634" spans="1:109" x14ac:dyDescent="0.25">
      <c r="A634">
        <v>108</v>
      </c>
      <c r="B634" t="s">
        <v>176</v>
      </c>
      <c r="C634" t="s">
        <v>199</v>
      </c>
      <c r="D634" s="2">
        <v>44228</v>
      </c>
      <c r="E634">
        <v>20000</v>
      </c>
      <c r="F634" s="2">
        <v>44268</v>
      </c>
      <c r="G634" s="2">
        <v>44228</v>
      </c>
      <c r="H634" s="2">
        <v>44592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-1000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0</v>
      </c>
      <c r="BY634" s="3">
        <v>0</v>
      </c>
      <c r="BZ634" s="3">
        <v>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J634" s="3">
        <v>0</v>
      </c>
      <c r="CK634" s="3">
        <v>0</v>
      </c>
      <c r="CL634" s="3">
        <v>0</v>
      </c>
      <c r="CM634" s="3">
        <v>0</v>
      </c>
      <c r="CN634" s="3">
        <v>0</v>
      </c>
      <c r="CO634" s="3">
        <v>0</v>
      </c>
      <c r="CP634" s="3">
        <v>0</v>
      </c>
      <c r="CQ634" s="3">
        <v>0</v>
      </c>
      <c r="CR634" s="3">
        <v>0</v>
      </c>
      <c r="CS634" s="3">
        <v>0</v>
      </c>
      <c r="CT634" s="3">
        <v>0</v>
      </c>
      <c r="CU634" s="3">
        <v>0</v>
      </c>
      <c r="CV634" s="3">
        <v>0</v>
      </c>
      <c r="CW634" s="3">
        <v>0</v>
      </c>
      <c r="CX634" s="3">
        <v>0</v>
      </c>
      <c r="CY634" s="3">
        <v>0</v>
      </c>
      <c r="CZ634" s="3">
        <v>0</v>
      </c>
      <c r="DA634" s="3">
        <v>0</v>
      </c>
      <c r="DB634" s="3">
        <v>0</v>
      </c>
      <c r="DC634" s="3">
        <v>0</v>
      </c>
      <c r="DD634" s="3">
        <v>0</v>
      </c>
      <c r="DE634" s="3">
        <v>0</v>
      </c>
    </row>
    <row r="635" spans="1:109" x14ac:dyDescent="0.25">
      <c r="A635">
        <v>108</v>
      </c>
      <c r="B635" t="s">
        <v>176</v>
      </c>
      <c r="C635" t="s">
        <v>199</v>
      </c>
      <c r="D635" s="2">
        <v>44593</v>
      </c>
      <c r="E635">
        <v>17908.91</v>
      </c>
      <c r="F635" s="2">
        <v>44633</v>
      </c>
      <c r="G635" s="2">
        <v>44593</v>
      </c>
      <c r="H635" s="2">
        <v>44957</v>
      </c>
      <c r="I635">
        <v>1492.41</v>
      </c>
      <c r="J635">
        <v>12</v>
      </c>
      <c r="K635">
        <v>1</v>
      </c>
      <c r="L635">
        <v>0.03</v>
      </c>
      <c r="M635" t="s">
        <v>201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-537.26729999999998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</row>
    <row r="636" spans="1:109" x14ac:dyDescent="0.25">
      <c r="A636">
        <v>108</v>
      </c>
      <c r="B636" t="s">
        <v>176</v>
      </c>
      <c r="C636" t="s">
        <v>199</v>
      </c>
      <c r="D636" s="2">
        <v>44958</v>
      </c>
      <c r="E636">
        <v>16036.45</v>
      </c>
      <c r="F636" s="2">
        <v>44998</v>
      </c>
      <c r="G636" s="2">
        <v>44958</v>
      </c>
      <c r="H636" s="2">
        <v>45322</v>
      </c>
      <c r="I636">
        <v>1336.37</v>
      </c>
      <c r="J636">
        <v>12</v>
      </c>
      <c r="K636">
        <v>2</v>
      </c>
      <c r="L636">
        <v>0.03</v>
      </c>
      <c r="M636" t="s">
        <v>201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-481.09350000000001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0</v>
      </c>
      <c r="BY636" s="3">
        <v>0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J636" s="3">
        <v>0</v>
      </c>
      <c r="CK636" s="3">
        <v>0</v>
      </c>
      <c r="CL636" s="3">
        <v>0</v>
      </c>
      <c r="CM636" s="3">
        <v>0</v>
      </c>
      <c r="CN636" s="3">
        <v>0</v>
      </c>
      <c r="CO636" s="3">
        <v>0</v>
      </c>
      <c r="CP636" s="3">
        <v>0</v>
      </c>
      <c r="CQ636" s="3">
        <v>0</v>
      </c>
      <c r="CR636" s="3">
        <v>0</v>
      </c>
      <c r="CS636" s="3">
        <v>0</v>
      </c>
      <c r="CT636" s="3">
        <v>0</v>
      </c>
      <c r="CU636" s="3">
        <v>0</v>
      </c>
      <c r="CV636" s="3">
        <v>0</v>
      </c>
      <c r="CW636" s="3">
        <v>0</v>
      </c>
      <c r="CX636" s="3">
        <v>0</v>
      </c>
      <c r="CY636" s="3">
        <v>0</v>
      </c>
      <c r="CZ636" s="3">
        <v>0</v>
      </c>
      <c r="DA636" s="3">
        <v>0</v>
      </c>
      <c r="DB636" s="3">
        <v>0</v>
      </c>
      <c r="DC636" s="3">
        <v>0</v>
      </c>
      <c r="DD636" s="3">
        <v>0</v>
      </c>
      <c r="DE636" s="3">
        <v>0</v>
      </c>
    </row>
    <row r="637" spans="1:109" x14ac:dyDescent="0.25">
      <c r="A637">
        <v>108</v>
      </c>
      <c r="B637" t="s">
        <v>176</v>
      </c>
      <c r="C637" t="s">
        <v>199</v>
      </c>
      <c r="D637" s="2">
        <v>45323</v>
      </c>
      <c r="E637">
        <v>14359.77</v>
      </c>
      <c r="F637" s="2">
        <v>45363</v>
      </c>
      <c r="G637" s="2">
        <v>45323</v>
      </c>
      <c r="H637" s="2">
        <v>45688</v>
      </c>
      <c r="I637">
        <v>1196.6500000000001</v>
      </c>
      <c r="J637">
        <v>12</v>
      </c>
      <c r="K637">
        <v>3</v>
      </c>
      <c r="L637">
        <v>0.03</v>
      </c>
      <c r="M637" t="s">
        <v>201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0</v>
      </c>
      <c r="BW637" s="3">
        <v>0</v>
      </c>
      <c r="BX637" s="3">
        <v>-430.79309999999998</v>
      </c>
      <c r="BY637" s="3">
        <v>0</v>
      </c>
      <c r="BZ637" s="3">
        <v>0</v>
      </c>
      <c r="CA637" s="3">
        <v>0</v>
      </c>
      <c r="CB637" s="3">
        <v>0</v>
      </c>
      <c r="CC637" s="3">
        <v>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3">
        <v>0</v>
      </c>
      <c r="CJ637" s="3">
        <v>0</v>
      </c>
      <c r="CK637" s="3">
        <v>0</v>
      </c>
      <c r="CL637" s="3">
        <v>0</v>
      </c>
      <c r="CM637" s="3">
        <v>0</v>
      </c>
      <c r="CN637" s="3">
        <v>0</v>
      </c>
      <c r="CO637" s="3">
        <v>0</v>
      </c>
      <c r="CP637" s="3">
        <v>0</v>
      </c>
      <c r="CQ637" s="3">
        <v>0</v>
      </c>
      <c r="CR637" s="3">
        <v>0</v>
      </c>
      <c r="CS637" s="3">
        <v>0</v>
      </c>
      <c r="CT637" s="3">
        <v>0</v>
      </c>
      <c r="CU637" s="3">
        <v>0</v>
      </c>
      <c r="CV637" s="3">
        <v>0</v>
      </c>
      <c r="CW637" s="3">
        <v>0</v>
      </c>
      <c r="CX637" s="3">
        <v>0</v>
      </c>
      <c r="CY637" s="3">
        <v>0</v>
      </c>
      <c r="CZ637" s="3">
        <v>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</row>
    <row r="638" spans="1:109" x14ac:dyDescent="0.25">
      <c r="A638">
        <v>108</v>
      </c>
      <c r="B638" t="s">
        <v>176</v>
      </c>
      <c r="C638" t="s">
        <v>199</v>
      </c>
      <c r="D638" s="2">
        <v>45689</v>
      </c>
      <c r="E638">
        <v>12858.39</v>
      </c>
      <c r="F638" s="2">
        <v>45729</v>
      </c>
      <c r="G638" s="2">
        <v>45689</v>
      </c>
      <c r="H638" s="2">
        <v>46053</v>
      </c>
      <c r="I638">
        <v>1071.53</v>
      </c>
      <c r="J638">
        <v>12</v>
      </c>
      <c r="K638">
        <v>4</v>
      </c>
      <c r="L638">
        <v>0.03</v>
      </c>
      <c r="M638" t="s">
        <v>201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-385.75170000000003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</row>
    <row r="639" spans="1:109" x14ac:dyDescent="0.25">
      <c r="A639">
        <v>108</v>
      </c>
      <c r="B639" t="s">
        <v>176</v>
      </c>
      <c r="C639" t="s">
        <v>199</v>
      </c>
      <c r="D639" s="2">
        <v>46054</v>
      </c>
      <c r="E639">
        <v>11513.99</v>
      </c>
      <c r="F639" s="2">
        <v>46094</v>
      </c>
      <c r="G639" s="2">
        <v>46054</v>
      </c>
      <c r="H639" s="2">
        <v>46418</v>
      </c>
      <c r="I639">
        <v>959.5</v>
      </c>
      <c r="J639">
        <v>12</v>
      </c>
      <c r="K639">
        <v>5</v>
      </c>
      <c r="L639">
        <v>0.03</v>
      </c>
      <c r="M639" t="s">
        <v>201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3">
        <v>0</v>
      </c>
      <c r="BZ639" s="3">
        <v>0</v>
      </c>
      <c r="CA639" s="3">
        <v>0</v>
      </c>
      <c r="CB639" s="3">
        <v>0</v>
      </c>
      <c r="CC639" s="3">
        <v>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</v>
      </c>
      <c r="CK639" s="3">
        <v>0</v>
      </c>
      <c r="CL639" s="3">
        <v>0</v>
      </c>
      <c r="CM639" s="3">
        <v>0</v>
      </c>
      <c r="CN639" s="3">
        <v>0</v>
      </c>
      <c r="CO639" s="3">
        <v>0</v>
      </c>
      <c r="CP639" s="3">
        <v>0</v>
      </c>
      <c r="CQ639" s="3">
        <v>0</v>
      </c>
      <c r="CR639" s="3">
        <v>0</v>
      </c>
      <c r="CS639" s="3">
        <v>0</v>
      </c>
      <c r="CT639" s="3">
        <v>0</v>
      </c>
      <c r="CU639" s="3">
        <v>0</v>
      </c>
      <c r="CV639" s="3">
        <v>-345.41969999999998</v>
      </c>
      <c r="CW639" s="3">
        <v>0</v>
      </c>
      <c r="CX639" s="3">
        <v>0</v>
      </c>
      <c r="CY639" s="3">
        <v>0</v>
      </c>
      <c r="CZ639" s="3">
        <v>0</v>
      </c>
      <c r="DA639" s="3">
        <v>0</v>
      </c>
      <c r="DB639" s="3">
        <v>0</v>
      </c>
      <c r="DC639" s="3">
        <v>0</v>
      </c>
      <c r="DD639" s="3">
        <v>0</v>
      </c>
      <c r="DE639" s="3">
        <v>0</v>
      </c>
    </row>
    <row r="640" spans="1:109" x14ac:dyDescent="0.25">
      <c r="A640">
        <v>108</v>
      </c>
      <c r="B640" t="s">
        <v>176</v>
      </c>
      <c r="C640" t="s">
        <v>199</v>
      </c>
      <c r="D640" s="2">
        <v>46419</v>
      </c>
      <c r="E640">
        <v>10310.15</v>
      </c>
      <c r="F640" s="2">
        <v>46459</v>
      </c>
      <c r="G640" s="2">
        <v>46419</v>
      </c>
      <c r="H640" s="2">
        <v>46783</v>
      </c>
      <c r="I640">
        <v>859.18</v>
      </c>
      <c r="J640">
        <v>12</v>
      </c>
      <c r="K640">
        <v>6</v>
      </c>
      <c r="L640">
        <v>0.03</v>
      </c>
      <c r="M640" t="s">
        <v>201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</row>
    <row r="641" spans="1:109" x14ac:dyDescent="0.25">
      <c r="A641">
        <v>109</v>
      </c>
      <c r="B641" t="s">
        <v>177</v>
      </c>
      <c r="C641" t="s">
        <v>199</v>
      </c>
      <c r="D641" s="2">
        <v>44256</v>
      </c>
      <c r="E641">
        <v>14000</v>
      </c>
      <c r="F641" s="2">
        <v>44296</v>
      </c>
      <c r="G641" s="2">
        <v>44256</v>
      </c>
      <c r="H641" s="2">
        <v>44620</v>
      </c>
      <c r="I641">
        <v>1166.67</v>
      </c>
      <c r="J641">
        <v>12</v>
      </c>
      <c r="K641">
        <v>0</v>
      </c>
      <c r="L641">
        <v>0.05</v>
      </c>
      <c r="M641" t="s">
        <v>201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-700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</row>
    <row r="642" spans="1:109" x14ac:dyDescent="0.25">
      <c r="A642">
        <v>109</v>
      </c>
      <c r="B642" t="s">
        <v>177</v>
      </c>
      <c r="C642" t="s">
        <v>199</v>
      </c>
      <c r="D642" s="2">
        <v>44621</v>
      </c>
      <c r="E642">
        <v>12536.24</v>
      </c>
      <c r="F642" s="2">
        <v>44661</v>
      </c>
      <c r="G642" s="2">
        <v>44621</v>
      </c>
      <c r="H642" s="2">
        <v>44985</v>
      </c>
      <c r="I642">
        <v>1044.69</v>
      </c>
      <c r="J642">
        <v>12</v>
      </c>
      <c r="K642">
        <v>1</v>
      </c>
      <c r="L642">
        <v>0.03</v>
      </c>
      <c r="M642" t="s">
        <v>201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-376.0872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0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</row>
    <row r="643" spans="1:109" x14ac:dyDescent="0.25">
      <c r="A643">
        <v>109</v>
      </c>
      <c r="B643" t="s">
        <v>177</v>
      </c>
      <c r="C643" t="s">
        <v>199</v>
      </c>
      <c r="D643" s="2">
        <v>44986</v>
      </c>
      <c r="E643">
        <v>11225.52</v>
      </c>
      <c r="F643" s="2">
        <v>45026</v>
      </c>
      <c r="G643" s="2">
        <v>44986</v>
      </c>
      <c r="H643" s="2">
        <v>45351</v>
      </c>
      <c r="I643">
        <v>935.46</v>
      </c>
      <c r="J643">
        <v>12</v>
      </c>
      <c r="K643">
        <v>2</v>
      </c>
      <c r="L643">
        <v>0.03</v>
      </c>
      <c r="M643" t="s">
        <v>201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-336.76560000000001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</v>
      </c>
      <c r="CR643" s="3">
        <v>0</v>
      </c>
      <c r="CS643" s="3">
        <v>0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</row>
    <row r="644" spans="1:109" x14ac:dyDescent="0.25">
      <c r="A644">
        <v>109</v>
      </c>
      <c r="B644" t="s">
        <v>177</v>
      </c>
      <c r="C644" t="s">
        <v>199</v>
      </c>
      <c r="D644" s="2">
        <v>45352</v>
      </c>
      <c r="E644">
        <v>10051.84</v>
      </c>
      <c r="F644" s="2">
        <v>45392</v>
      </c>
      <c r="G644" s="2">
        <v>45352</v>
      </c>
      <c r="H644" s="2">
        <v>45716</v>
      </c>
      <c r="I644">
        <v>837.65</v>
      </c>
      <c r="J644">
        <v>12</v>
      </c>
      <c r="K644">
        <v>3</v>
      </c>
      <c r="L644">
        <v>0.03</v>
      </c>
      <c r="M644" t="s">
        <v>201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  <c r="BT644" s="3">
        <v>0</v>
      </c>
      <c r="BU644" s="3">
        <v>0</v>
      </c>
      <c r="BV644" s="3">
        <v>0</v>
      </c>
      <c r="BW644" s="3">
        <v>0</v>
      </c>
      <c r="BX644" s="3">
        <v>0</v>
      </c>
      <c r="BY644" s="3">
        <v>-301.55520000000001</v>
      </c>
      <c r="BZ644" s="3">
        <v>0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</v>
      </c>
      <c r="CK644" s="3">
        <v>0</v>
      </c>
      <c r="CL644" s="3">
        <v>0</v>
      </c>
      <c r="CM644" s="3">
        <v>0</v>
      </c>
      <c r="CN644" s="3">
        <v>0</v>
      </c>
      <c r="CO644" s="3">
        <v>0</v>
      </c>
      <c r="CP644" s="3">
        <v>0</v>
      </c>
      <c r="CQ644" s="3">
        <v>0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0</v>
      </c>
      <c r="DC644" s="3">
        <v>0</v>
      </c>
      <c r="DD644" s="3">
        <v>0</v>
      </c>
      <c r="DE644" s="3">
        <v>0</v>
      </c>
    </row>
    <row r="645" spans="1:109" x14ac:dyDescent="0.25">
      <c r="A645">
        <v>109</v>
      </c>
      <c r="B645" t="s">
        <v>177</v>
      </c>
      <c r="C645" t="s">
        <v>199</v>
      </c>
      <c r="D645" s="2">
        <v>45717</v>
      </c>
      <c r="E645">
        <v>9000.8799999999992</v>
      </c>
      <c r="F645" s="2">
        <v>45757</v>
      </c>
      <c r="G645" s="2">
        <v>45717</v>
      </c>
      <c r="H645" s="2">
        <v>46081</v>
      </c>
      <c r="I645">
        <v>750.07</v>
      </c>
      <c r="J645">
        <v>12</v>
      </c>
      <c r="K645">
        <v>4</v>
      </c>
      <c r="L645">
        <v>0.03</v>
      </c>
      <c r="M645" t="s">
        <v>201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0</v>
      </c>
      <c r="BX645" s="3">
        <v>0</v>
      </c>
      <c r="BY645" s="3">
        <v>0</v>
      </c>
      <c r="BZ645" s="3">
        <v>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0</v>
      </c>
      <c r="CH645" s="3">
        <v>0</v>
      </c>
      <c r="CI645" s="3">
        <v>0</v>
      </c>
      <c r="CJ645" s="3">
        <v>0</v>
      </c>
      <c r="CK645" s="3">
        <v>-270.02640000000002</v>
      </c>
      <c r="CL645" s="3">
        <v>0</v>
      </c>
      <c r="CM645" s="3">
        <v>0</v>
      </c>
      <c r="CN645" s="3">
        <v>0</v>
      </c>
      <c r="CO645" s="3">
        <v>0</v>
      </c>
      <c r="CP645" s="3">
        <v>0</v>
      </c>
      <c r="CQ645" s="3">
        <v>0</v>
      </c>
      <c r="CR645" s="3">
        <v>0</v>
      </c>
      <c r="CS645" s="3">
        <v>0</v>
      </c>
      <c r="CT645" s="3">
        <v>0</v>
      </c>
      <c r="CU645" s="3">
        <v>0</v>
      </c>
      <c r="CV645" s="3">
        <v>0</v>
      </c>
      <c r="CW645" s="3">
        <v>0</v>
      </c>
      <c r="CX645" s="3">
        <v>0</v>
      </c>
      <c r="CY645" s="3">
        <v>0</v>
      </c>
      <c r="CZ645" s="3">
        <v>0</v>
      </c>
      <c r="DA645" s="3">
        <v>0</v>
      </c>
      <c r="DB645" s="3">
        <v>0</v>
      </c>
      <c r="DC645" s="3">
        <v>0</v>
      </c>
      <c r="DD645" s="3">
        <v>0</v>
      </c>
      <c r="DE645" s="3">
        <v>0</v>
      </c>
    </row>
    <row r="646" spans="1:109" x14ac:dyDescent="0.25">
      <c r="A646">
        <v>109</v>
      </c>
      <c r="B646" t="s">
        <v>177</v>
      </c>
      <c r="C646" t="s">
        <v>199</v>
      </c>
      <c r="D646" s="2">
        <v>46082</v>
      </c>
      <c r="E646">
        <v>8059.79</v>
      </c>
      <c r="F646" s="2">
        <v>46122</v>
      </c>
      <c r="G646" s="2">
        <v>46082</v>
      </c>
      <c r="H646" s="2">
        <v>46446</v>
      </c>
      <c r="I646">
        <v>671.65</v>
      </c>
      <c r="J646">
        <v>12</v>
      </c>
      <c r="K646">
        <v>5</v>
      </c>
      <c r="L646">
        <v>0.03</v>
      </c>
      <c r="M646" t="s">
        <v>201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-241.7937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</row>
    <row r="647" spans="1:109" x14ac:dyDescent="0.25">
      <c r="A647">
        <v>110</v>
      </c>
      <c r="B647" t="s">
        <v>171</v>
      </c>
      <c r="C647" t="s">
        <v>199</v>
      </c>
      <c r="D647" s="2">
        <v>44256</v>
      </c>
      <c r="E647">
        <v>8000</v>
      </c>
      <c r="F647" s="2">
        <v>44296</v>
      </c>
      <c r="G647" s="2">
        <v>44256</v>
      </c>
      <c r="H647" s="2">
        <v>44620</v>
      </c>
      <c r="I647">
        <v>666.67</v>
      </c>
      <c r="J647">
        <v>12</v>
      </c>
      <c r="K647">
        <v>0</v>
      </c>
      <c r="L647">
        <v>0.05</v>
      </c>
      <c r="M647" t="s">
        <v>201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-400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</row>
    <row r="648" spans="1:109" x14ac:dyDescent="0.25">
      <c r="A648">
        <v>110</v>
      </c>
      <c r="B648" t="s">
        <v>171</v>
      </c>
      <c r="C648" t="s">
        <v>199</v>
      </c>
      <c r="D648" s="2">
        <v>44621</v>
      </c>
      <c r="E648">
        <v>7163.56</v>
      </c>
      <c r="F648" s="2">
        <v>44661</v>
      </c>
      <c r="G648" s="2">
        <v>44621</v>
      </c>
      <c r="H648" s="2">
        <v>44985</v>
      </c>
      <c r="I648">
        <v>596.96</v>
      </c>
      <c r="J648">
        <v>12</v>
      </c>
      <c r="K648">
        <v>1</v>
      </c>
      <c r="L648">
        <v>0.03</v>
      </c>
      <c r="M648" t="s">
        <v>201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-214.9068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0</v>
      </c>
      <c r="BU648" s="3">
        <v>0</v>
      </c>
      <c r="BV648" s="3">
        <v>0</v>
      </c>
      <c r="BW648" s="3">
        <v>0</v>
      </c>
      <c r="BX648" s="3">
        <v>0</v>
      </c>
      <c r="BY648" s="3">
        <v>0</v>
      </c>
      <c r="BZ648" s="3">
        <v>0</v>
      </c>
      <c r="CA648" s="3">
        <v>0</v>
      </c>
      <c r="CB648" s="3">
        <v>0</v>
      </c>
      <c r="CC648" s="3">
        <v>0</v>
      </c>
      <c r="CD648" s="3">
        <v>0</v>
      </c>
      <c r="CE648" s="3">
        <v>0</v>
      </c>
      <c r="CF648" s="3">
        <v>0</v>
      </c>
      <c r="CG648" s="3">
        <v>0</v>
      </c>
      <c r="CH648" s="3">
        <v>0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3">
        <v>0</v>
      </c>
      <c r="CO648" s="3">
        <v>0</v>
      </c>
      <c r="CP648" s="3">
        <v>0</v>
      </c>
      <c r="CQ648" s="3">
        <v>0</v>
      </c>
      <c r="CR648" s="3">
        <v>0</v>
      </c>
      <c r="CS648" s="3">
        <v>0</v>
      </c>
      <c r="CT648" s="3">
        <v>0</v>
      </c>
      <c r="CU648" s="3">
        <v>0</v>
      </c>
      <c r="CV648" s="3">
        <v>0</v>
      </c>
      <c r="CW648" s="3">
        <v>0</v>
      </c>
      <c r="CX648" s="3">
        <v>0</v>
      </c>
      <c r="CY648" s="3">
        <v>0</v>
      </c>
      <c r="CZ648" s="3">
        <v>0</v>
      </c>
      <c r="DA648" s="3">
        <v>0</v>
      </c>
      <c r="DB648" s="3">
        <v>0</v>
      </c>
      <c r="DC648" s="3">
        <v>0</v>
      </c>
      <c r="DD648" s="3">
        <v>0</v>
      </c>
      <c r="DE648" s="3">
        <v>0</v>
      </c>
    </row>
    <row r="649" spans="1:109" x14ac:dyDescent="0.25">
      <c r="A649">
        <v>110</v>
      </c>
      <c r="B649" t="s">
        <v>171</v>
      </c>
      <c r="C649" t="s">
        <v>199</v>
      </c>
      <c r="D649" s="2">
        <v>44986</v>
      </c>
      <c r="E649">
        <v>6414.58</v>
      </c>
      <c r="F649" s="2">
        <v>45026</v>
      </c>
      <c r="G649" s="2">
        <v>44986</v>
      </c>
      <c r="H649" s="2">
        <v>45351</v>
      </c>
      <c r="I649">
        <v>534.54999999999995</v>
      </c>
      <c r="J649">
        <v>12</v>
      </c>
      <c r="K649">
        <v>2</v>
      </c>
      <c r="L649">
        <v>0.03</v>
      </c>
      <c r="M649" t="s">
        <v>201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-192.4374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3">
        <v>0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</v>
      </c>
      <c r="CK649" s="3">
        <v>0</v>
      </c>
      <c r="CL649" s="3">
        <v>0</v>
      </c>
      <c r="CM649" s="3">
        <v>0</v>
      </c>
      <c r="CN649" s="3">
        <v>0</v>
      </c>
      <c r="CO649" s="3">
        <v>0</v>
      </c>
      <c r="CP649" s="3">
        <v>0</v>
      </c>
      <c r="CQ649" s="3">
        <v>0</v>
      </c>
      <c r="CR649" s="3">
        <v>0</v>
      </c>
      <c r="CS649" s="3">
        <v>0</v>
      </c>
      <c r="CT649" s="3">
        <v>0</v>
      </c>
      <c r="CU649" s="3">
        <v>0</v>
      </c>
      <c r="CV649" s="3">
        <v>0</v>
      </c>
      <c r="CW649" s="3">
        <v>0</v>
      </c>
      <c r="CX649" s="3">
        <v>0</v>
      </c>
      <c r="CY649" s="3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</row>
    <row r="650" spans="1:109" x14ac:dyDescent="0.25">
      <c r="A650">
        <v>110</v>
      </c>
      <c r="B650" t="s">
        <v>171</v>
      </c>
      <c r="C650" t="s">
        <v>199</v>
      </c>
      <c r="D650" s="2">
        <v>45352</v>
      </c>
      <c r="E650">
        <v>5743.91</v>
      </c>
      <c r="F650" s="2">
        <v>45392</v>
      </c>
      <c r="G650" s="2">
        <v>45352</v>
      </c>
      <c r="H650" s="2">
        <v>45716</v>
      </c>
      <c r="I650">
        <v>478.66</v>
      </c>
      <c r="J650">
        <v>12</v>
      </c>
      <c r="K650">
        <v>3</v>
      </c>
      <c r="L650">
        <v>0.03</v>
      </c>
      <c r="M650" t="s">
        <v>201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-172.31729999999999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</row>
    <row r="651" spans="1:109" x14ac:dyDescent="0.25">
      <c r="A651">
        <v>110</v>
      </c>
      <c r="B651" t="s">
        <v>171</v>
      </c>
      <c r="C651" t="s">
        <v>199</v>
      </c>
      <c r="D651" s="2">
        <v>45717</v>
      </c>
      <c r="E651">
        <v>5143.3599999999997</v>
      </c>
      <c r="F651" s="2">
        <v>45757</v>
      </c>
      <c r="G651" s="2">
        <v>45717</v>
      </c>
      <c r="H651" s="2">
        <v>46081</v>
      </c>
      <c r="I651">
        <v>428.61</v>
      </c>
      <c r="J651">
        <v>12</v>
      </c>
      <c r="K651">
        <v>4</v>
      </c>
      <c r="L651">
        <v>0.03</v>
      </c>
      <c r="M651" t="s">
        <v>201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3">
        <v>0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3">
        <v>0</v>
      </c>
      <c r="CJ651" s="3">
        <v>0</v>
      </c>
      <c r="CK651" s="3">
        <v>-154.30080000000001</v>
      </c>
      <c r="CL651" s="3">
        <v>0</v>
      </c>
      <c r="CM651" s="3">
        <v>0</v>
      </c>
      <c r="CN651" s="3">
        <v>0</v>
      </c>
      <c r="CO651" s="3">
        <v>0</v>
      </c>
      <c r="CP651" s="3">
        <v>0</v>
      </c>
      <c r="CQ651" s="3">
        <v>0</v>
      </c>
      <c r="CR651" s="3">
        <v>0</v>
      </c>
      <c r="CS651" s="3">
        <v>0</v>
      </c>
      <c r="CT651" s="3">
        <v>0</v>
      </c>
      <c r="CU651" s="3">
        <v>0</v>
      </c>
      <c r="CV651" s="3">
        <v>0</v>
      </c>
      <c r="CW651" s="3">
        <v>0</v>
      </c>
      <c r="CX651" s="3">
        <v>0</v>
      </c>
      <c r="CY651" s="3">
        <v>0</v>
      </c>
      <c r="CZ651" s="3">
        <v>0</v>
      </c>
      <c r="DA651" s="3">
        <v>0</v>
      </c>
      <c r="DB651" s="3">
        <v>0</v>
      </c>
      <c r="DC651" s="3">
        <v>0</v>
      </c>
      <c r="DD651" s="3">
        <v>0</v>
      </c>
      <c r="DE651" s="3">
        <v>0</v>
      </c>
    </row>
    <row r="652" spans="1:109" x14ac:dyDescent="0.25">
      <c r="A652">
        <v>110</v>
      </c>
      <c r="B652" t="s">
        <v>171</v>
      </c>
      <c r="C652" t="s">
        <v>199</v>
      </c>
      <c r="D652" s="2">
        <v>46082</v>
      </c>
      <c r="E652">
        <v>4605.6000000000004</v>
      </c>
      <c r="F652" s="2">
        <v>46122</v>
      </c>
      <c r="G652" s="2">
        <v>46082</v>
      </c>
      <c r="H652" s="2">
        <v>46446</v>
      </c>
      <c r="I652">
        <v>383.8</v>
      </c>
      <c r="J652">
        <v>12</v>
      </c>
      <c r="K652">
        <v>5</v>
      </c>
      <c r="L652">
        <v>0.03</v>
      </c>
      <c r="M652" t="s">
        <v>201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-138.16800000000001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</row>
    <row r="653" spans="1:109" x14ac:dyDescent="0.25">
      <c r="A653">
        <v>111</v>
      </c>
      <c r="B653" t="s">
        <v>178</v>
      </c>
      <c r="C653" t="s">
        <v>200</v>
      </c>
      <c r="D653" s="2">
        <v>44256</v>
      </c>
      <c r="E653">
        <v>160000</v>
      </c>
      <c r="F653" s="2">
        <v>44296</v>
      </c>
      <c r="G653" s="2">
        <v>44256</v>
      </c>
      <c r="H653" s="2">
        <v>44620</v>
      </c>
      <c r="I653">
        <v>13333.33</v>
      </c>
      <c r="J653">
        <v>12</v>
      </c>
      <c r="K653">
        <v>0</v>
      </c>
      <c r="L653">
        <v>0.05</v>
      </c>
      <c r="M653" t="s">
        <v>201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-8000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</row>
    <row r="654" spans="1:109" x14ac:dyDescent="0.25">
      <c r="A654">
        <v>111</v>
      </c>
      <c r="B654" t="s">
        <v>178</v>
      </c>
      <c r="C654" t="s">
        <v>200</v>
      </c>
      <c r="D654" s="2">
        <v>44621</v>
      </c>
      <c r="E654">
        <v>142545.45000000001</v>
      </c>
      <c r="F654" s="2">
        <v>44661</v>
      </c>
      <c r="G654" s="2">
        <v>44621</v>
      </c>
      <c r="H654" s="2">
        <v>44985</v>
      </c>
      <c r="I654">
        <v>11878.79</v>
      </c>
      <c r="J654">
        <v>12</v>
      </c>
      <c r="K654">
        <v>1</v>
      </c>
      <c r="L654">
        <v>0.03</v>
      </c>
      <c r="M654" t="s">
        <v>201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-4276.3635000000004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3">
        <v>0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</v>
      </c>
      <c r="CK654" s="3">
        <v>0</v>
      </c>
      <c r="CL654" s="3">
        <v>0</v>
      </c>
      <c r="CM654" s="3">
        <v>0</v>
      </c>
      <c r="CN654" s="3">
        <v>0</v>
      </c>
      <c r="CO654" s="3">
        <v>0</v>
      </c>
      <c r="CP654" s="3">
        <v>0</v>
      </c>
      <c r="CQ654" s="3">
        <v>0</v>
      </c>
      <c r="CR654" s="3">
        <v>0</v>
      </c>
      <c r="CS654" s="3">
        <v>0</v>
      </c>
      <c r="CT654" s="3">
        <v>0</v>
      </c>
      <c r="CU654" s="3">
        <v>0</v>
      </c>
      <c r="CV654" s="3">
        <v>0</v>
      </c>
      <c r="CW654" s="3">
        <v>0</v>
      </c>
      <c r="CX654" s="3">
        <v>0</v>
      </c>
      <c r="CY654" s="3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</row>
    <row r="655" spans="1:109" x14ac:dyDescent="0.25">
      <c r="A655">
        <v>111</v>
      </c>
      <c r="B655" t="s">
        <v>178</v>
      </c>
      <c r="C655" t="s">
        <v>200</v>
      </c>
      <c r="D655" s="2">
        <v>44986</v>
      </c>
      <c r="E655">
        <v>126995.04</v>
      </c>
      <c r="F655" s="2">
        <v>45026</v>
      </c>
      <c r="G655" s="2">
        <v>44986</v>
      </c>
      <c r="H655" s="2">
        <v>45351</v>
      </c>
      <c r="I655">
        <v>10582.92</v>
      </c>
      <c r="J655">
        <v>12</v>
      </c>
      <c r="K655">
        <v>2</v>
      </c>
      <c r="L655">
        <v>0.03</v>
      </c>
      <c r="M655" t="s">
        <v>201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-3809.8512000000001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0</v>
      </c>
      <c r="BY655" s="3">
        <v>0</v>
      </c>
      <c r="BZ655" s="3">
        <v>0</v>
      </c>
      <c r="CA655" s="3">
        <v>0</v>
      </c>
      <c r="CB655" s="3">
        <v>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3">
        <v>0</v>
      </c>
      <c r="CO655" s="3">
        <v>0</v>
      </c>
      <c r="CP655" s="3">
        <v>0</v>
      </c>
      <c r="CQ655" s="3">
        <v>0</v>
      </c>
      <c r="CR655" s="3">
        <v>0</v>
      </c>
      <c r="CS655" s="3">
        <v>0</v>
      </c>
      <c r="CT655" s="3">
        <v>0</v>
      </c>
      <c r="CU655" s="3">
        <v>0</v>
      </c>
      <c r="CV655" s="3">
        <v>0</v>
      </c>
      <c r="CW655" s="3">
        <v>0</v>
      </c>
      <c r="CX655" s="3">
        <v>0</v>
      </c>
      <c r="CY655" s="3">
        <v>0</v>
      </c>
      <c r="CZ655" s="3">
        <v>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</row>
    <row r="656" spans="1:109" x14ac:dyDescent="0.25">
      <c r="A656">
        <v>111</v>
      </c>
      <c r="B656" t="s">
        <v>178</v>
      </c>
      <c r="C656" t="s">
        <v>200</v>
      </c>
      <c r="D656" s="2">
        <v>45352</v>
      </c>
      <c r="E656">
        <v>113141.04</v>
      </c>
      <c r="F656" s="2">
        <v>45392</v>
      </c>
      <c r="G656" s="2">
        <v>45352</v>
      </c>
      <c r="H656" s="2">
        <v>45716</v>
      </c>
      <c r="I656">
        <v>9428.42</v>
      </c>
      <c r="J656">
        <v>12</v>
      </c>
      <c r="K656">
        <v>3</v>
      </c>
      <c r="L656">
        <v>0.03</v>
      </c>
      <c r="M656" t="s">
        <v>201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-3394.2312000000002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</row>
    <row r="657" spans="1:109" x14ac:dyDescent="0.25">
      <c r="A657">
        <v>111</v>
      </c>
      <c r="B657" t="s">
        <v>178</v>
      </c>
      <c r="C657" t="s">
        <v>200</v>
      </c>
      <c r="D657" s="2">
        <v>45717</v>
      </c>
      <c r="E657">
        <v>100798.38</v>
      </c>
      <c r="F657" s="2">
        <v>45757</v>
      </c>
      <c r="G657" s="2">
        <v>45717</v>
      </c>
      <c r="H657" s="2">
        <v>46081</v>
      </c>
      <c r="I657">
        <v>8399.86</v>
      </c>
      <c r="J657">
        <v>12</v>
      </c>
      <c r="K657">
        <v>4</v>
      </c>
      <c r="L657">
        <v>0.03</v>
      </c>
      <c r="M657" t="s">
        <v>201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-3023.9513999999999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</row>
    <row r="658" spans="1:109" x14ac:dyDescent="0.25">
      <c r="A658">
        <v>111</v>
      </c>
      <c r="B658" t="s">
        <v>178</v>
      </c>
      <c r="C658" t="s">
        <v>200</v>
      </c>
      <c r="D658" s="2">
        <v>46082</v>
      </c>
      <c r="E658">
        <v>89802.19</v>
      </c>
      <c r="F658" s="2">
        <v>46122</v>
      </c>
      <c r="G658" s="2">
        <v>46082</v>
      </c>
      <c r="H658" s="2">
        <v>46446</v>
      </c>
      <c r="I658">
        <v>7483.52</v>
      </c>
      <c r="J658">
        <v>12</v>
      </c>
      <c r="K658">
        <v>5</v>
      </c>
      <c r="L658">
        <v>0.03</v>
      </c>
      <c r="M658" t="s">
        <v>201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0</v>
      </c>
      <c r="CO658" s="3">
        <v>0</v>
      </c>
      <c r="CP658" s="3">
        <v>0</v>
      </c>
      <c r="CQ658" s="3">
        <v>0</v>
      </c>
      <c r="CR658" s="3">
        <v>0</v>
      </c>
      <c r="CS658" s="3">
        <v>0</v>
      </c>
      <c r="CT658" s="3">
        <v>0</v>
      </c>
      <c r="CU658" s="3">
        <v>0</v>
      </c>
      <c r="CV658" s="3">
        <v>0</v>
      </c>
      <c r="CW658" s="3">
        <v>-2694.0657000000001</v>
      </c>
      <c r="CX658" s="3">
        <v>0</v>
      </c>
      <c r="CY658" s="3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0</v>
      </c>
      <c r="DE658" s="3">
        <v>0</v>
      </c>
    </row>
    <row r="659" spans="1:109" x14ac:dyDescent="0.25">
      <c r="A659">
        <v>112</v>
      </c>
      <c r="B659" t="s">
        <v>179</v>
      </c>
      <c r="C659" t="s">
        <v>200</v>
      </c>
      <c r="D659" s="2">
        <v>44256</v>
      </c>
      <c r="E659">
        <v>10000</v>
      </c>
      <c r="F659" s="2">
        <v>44296</v>
      </c>
      <c r="G659" s="2">
        <v>44256</v>
      </c>
      <c r="H659" s="2">
        <v>44620</v>
      </c>
      <c r="I659">
        <v>833.33</v>
      </c>
      <c r="J659">
        <v>12</v>
      </c>
      <c r="K659">
        <v>0</v>
      </c>
      <c r="L659">
        <v>0.05</v>
      </c>
      <c r="M659" t="s">
        <v>201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-500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</row>
    <row r="660" spans="1:109" x14ac:dyDescent="0.25">
      <c r="A660">
        <v>112</v>
      </c>
      <c r="B660" t="s">
        <v>179</v>
      </c>
      <c r="C660" t="s">
        <v>200</v>
      </c>
      <c r="D660" s="2">
        <v>44621</v>
      </c>
      <c r="E660">
        <v>8909.09</v>
      </c>
      <c r="F660" s="2">
        <v>44661</v>
      </c>
      <c r="G660" s="2">
        <v>44621</v>
      </c>
      <c r="H660" s="2">
        <v>44985</v>
      </c>
      <c r="I660">
        <v>742.42</v>
      </c>
      <c r="J660">
        <v>12</v>
      </c>
      <c r="K660">
        <v>1</v>
      </c>
      <c r="L660">
        <v>0.03</v>
      </c>
      <c r="M660" t="s">
        <v>201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-267.27269999999999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3">
        <v>0</v>
      </c>
      <c r="BZ660" s="3">
        <v>0</v>
      </c>
      <c r="CA660" s="3">
        <v>0</v>
      </c>
      <c r="CB660" s="3">
        <v>0</v>
      </c>
      <c r="CC660" s="3">
        <v>0</v>
      </c>
      <c r="CD660" s="3">
        <v>0</v>
      </c>
      <c r="CE660" s="3">
        <v>0</v>
      </c>
      <c r="CF660" s="3">
        <v>0</v>
      </c>
      <c r="CG660" s="3">
        <v>0</v>
      </c>
      <c r="CH660" s="3">
        <v>0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3">
        <v>0</v>
      </c>
      <c r="CO660" s="3">
        <v>0</v>
      </c>
      <c r="CP660" s="3">
        <v>0</v>
      </c>
      <c r="CQ660" s="3">
        <v>0</v>
      </c>
      <c r="CR660" s="3">
        <v>0</v>
      </c>
      <c r="CS660" s="3">
        <v>0</v>
      </c>
      <c r="CT660" s="3">
        <v>0</v>
      </c>
      <c r="CU660" s="3">
        <v>0</v>
      </c>
      <c r="CV660" s="3">
        <v>0</v>
      </c>
      <c r="CW660" s="3">
        <v>0</v>
      </c>
      <c r="CX660" s="3">
        <v>0</v>
      </c>
      <c r="CY660" s="3">
        <v>0</v>
      </c>
      <c r="CZ660" s="3">
        <v>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</row>
    <row r="661" spans="1:109" x14ac:dyDescent="0.25">
      <c r="A661">
        <v>112</v>
      </c>
      <c r="B661" t="s">
        <v>179</v>
      </c>
      <c r="C661" t="s">
        <v>200</v>
      </c>
      <c r="D661" s="2">
        <v>44986</v>
      </c>
      <c r="E661">
        <v>7937.19</v>
      </c>
      <c r="F661" s="2">
        <v>45026</v>
      </c>
      <c r="G661" s="2">
        <v>44986</v>
      </c>
      <c r="H661" s="2">
        <v>45351</v>
      </c>
      <c r="I661">
        <v>661.43</v>
      </c>
      <c r="J661">
        <v>12</v>
      </c>
      <c r="K661">
        <v>2</v>
      </c>
      <c r="L661">
        <v>0.03</v>
      </c>
      <c r="M661" t="s">
        <v>201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-238.1157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0</v>
      </c>
      <c r="BY661" s="3">
        <v>0</v>
      </c>
      <c r="BZ661" s="3">
        <v>0</v>
      </c>
      <c r="CA661" s="3">
        <v>0</v>
      </c>
      <c r="CB661" s="3">
        <v>0</v>
      </c>
      <c r="CC661" s="3">
        <v>0</v>
      </c>
      <c r="CD661" s="3">
        <v>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3">
        <v>0</v>
      </c>
      <c r="CO661" s="3">
        <v>0</v>
      </c>
      <c r="CP661" s="3">
        <v>0</v>
      </c>
      <c r="CQ661" s="3">
        <v>0</v>
      </c>
      <c r="CR661" s="3">
        <v>0</v>
      </c>
      <c r="CS661" s="3">
        <v>0</v>
      </c>
      <c r="CT661" s="3">
        <v>0</v>
      </c>
      <c r="CU661" s="3">
        <v>0</v>
      </c>
      <c r="CV661" s="3">
        <v>0</v>
      </c>
      <c r="CW661" s="3">
        <v>0</v>
      </c>
      <c r="CX661" s="3">
        <v>0</v>
      </c>
      <c r="CY661" s="3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</row>
    <row r="662" spans="1:109" x14ac:dyDescent="0.25">
      <c r="A662">
        <v>112</v>
      </c>
      <c r="B662" t="s">
        <v>179</v>
      </c>
      <c r="C662" t="s">
        <v>200</v>
      </c>
      <c r="D662" s="2">
        <v>45352</v>
      </c>
      <c r="E662">
        <v>7071.31</v>
      </c>
      <c r="F662" s="2">
        <v>45392</v>
      </c>
      <c r="G662" s="2">
        <v>45352</v>
      </c>
      <c r="H662" s="2">
        <v>45716</v>
      </c>
      <c r="I662">
        <v>589.28</v>
      </c>
      <c r="J662">
        <v>12</v>
      </c>
      <c r="K662">
        <v>3</v>
      </c>
      <c r="L662">
        <v>0.03</v>
      </c>
      <c r="M662" t="s">
        <v>201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-212.13929999999999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</row>
    <row r="663" spans="1:109" x14ac:dyDescent="0.25">
      <c r="A663">
        <v>112</v>
      </c>
      <c r="B663" t="s">
        <v>179</v>
      </c>
      <c r="C663" t="s">
        <v>200</v>
      </c>
      <c r="D663" s="2">
        <v>45717</v>
      </c>
      <c r="E663">
        <v>6299.9</v>
      </c>
      <c r="F663" s="2">
        <v>45757</v>
      </c>
      <c r="G663" s="2">
        <v>45717</v>
      </c>
      <c r="H663" s="2">
        <v>46081</v>
      </c>
      <c r="I663">
        <v>524.99</v>
      </c>
      <c r="J663">
        <v>12</v>
      </c>
      <c r="K663">
        <v>4</v>
      </c>
      <c r="L663">
        <v>0.03</v>
      </c>
      <c r="M663" t="s">
        <v>201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3">
        <v>0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J663" s="3">
        <v>0</v>
      </c>
      <c r="CK663" s="3">
        <v>-188.99700000000001</v>
      </c>
      <c r="CL663" s="3">
        <v>0</v>
      </c>
      <c r="CM663" s="3">
        <v>0</v>
      </c>
      <c r="CN663" s="3">
        <v>0</v>
      </c>
      <c r="CO663" s="3">
        <v>0</v>
      </c>
      <c r="CP663" s="3">
        <v>0</v>
      </c>
      <c r="CQ663" s="3">
        <v>0</v>
      </c>
      <c r="CR663" s="3">
        <v>0</v>
      </c>
      <c r="CS663" s="3">
        <v>0</v>
      </c>
      <c r="CT663" s="3">
        <v>0</v>
      </c>
      <c r="CU663" s="3">
        <v>0</v>
      </c>
      <c r="CV663" s="3">
        <v>0</v>
      </c>
      <c r="CW663" s="3">
        <v>0</v>
      </c>
      <c r="CX663" s="3">
        <v>0</v>
      </c>
      <c r="CY663" s="3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0</v>
      </c>
      <c r="DE663" s="3">
        <v>0</v>
      </c>
    </row>
    <row r="664" spans="1:109" x14ac:dyDescent="0.25">
      <c r="A664">
        <v>112</v>
      </c>
      <c r="B664" t="s">
        <v>179</v>
      </c>
      <c r="C664" t="s">
        <v>200</v>
      </c>
      <c r="D664" s="2">
        <v>46082</v>
      </c>
      <c r="E664">
        <v>5612.64</v>
      </c>
      <c r="F664" s="2">
        <v>46122</v>
      </c>
      <c r="G664" s="2">
        <v>46082</v>
      </c>
      <c r="H664" s="2">
        <v>46446</v>
      </c>
      <c r="I664">
        <v>467.72</v>
      </c>
      <c r="J664">
        <v>12</v>
      </c>
      <c r="K664">
        <v>5</v>
      </c>
      <c r="L664">
        <v>0.03</v>
      </c>
      <c r="M664" t="s">
        <v>201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3">
        <v>0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3">
        <v>0</v>
      </c>
      <c r="CO664" s="3">
        <v>0</v>
      </c>
      <c r="CP664" s="3">
        <v>0</v>
      </c>
      <c r="CQ664" s="3">
        <v>0</v>
      </c>
      <c r="CR664" s="3">
        <v>0</v>
      </c>
      <c r="CS664" s="3">
        <v>0</v>
      </c>
      <c r="CT664" s="3">
        <v>0</v>
      </c>
      <c r="CU664" s="3">
        <v>0</v>
      </c>
      <c r="CV664" s="3">
        <v>0</v>
      </c>
      <c r="CW664" s="3">
        <v>-168.3792</v>
      </c>
      <c r="CX664" s="3">
        <v>0</v>
      </c>
      <c r="CY664" s="3">
        <v>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</row>
    <row r="665" spans="1:109" x14ac:dyDescent="0.25">
      <c r="A665">
        <v>113</v>
      </c>
      <c r="B665" t="s">
        <v>180</v>
      </c>
      <c r="C665" t="s">
        <v>198</v>
      </c>
      <c r="D665" s="2">
        <v>44256</v>
      </c>
      <c r="E665">
        <v>40000</v>
      </c>
      <c r="F665" s="2">
        <v>44296</v>
      </c>
      <c r="G665" s="2">
        <v>44256</v>
      </c>
      <c r="H665" s="2">
        <v>44620</v>
      </c>
      <c r="I665">
        <v>3333.33</v>
      </c>
      <c r="J665">
        <v>12</v>
      </c>
      <c r="K665">
        <v>0</v>
      </c>
      <c r="L665">
        <v>0.05</v>
      </c>
      <c r="M665" t="s">
        <v>201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-2000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</row>
    <row r="666" spans="1:109" x14ac:dyDescent="0.25">
      <c r="A666">
        <v>113</v>
      </c>
      <c r="B666" t="s">
        <v>180</v>
      </c>
      <c r="C666" t="s">
        <v>198</v>
      </c>
      <c r="D666" s="2">
        <v>44621</v>
      </c>
      <c r="E666">
        <v>38302.04</v>
      </c>
      <c r="F666" s="2">
        <v>44661</v>
      </c>
      <c r="G666" s="2">
        <v>44621</v>
      </c>
      <c r="H666" s="2">
        <v>44985</v>
      </c>
      <c r="I666">
        <v>3191.84</v>
      </c>
      <c r="J666">
        <v>12</v>
      </c>
      <c r="K666">
        <v>1</v>
      </c>
      <c r="L666">
        <v>0.03</v>
      </c>
      <c r="M666" t="s">
        <v>201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-1149.0612000000001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0</v>
      </c>
      <c r="BW666" s="3">
        <v>0</v>
      </c>
      <c r="BX666" s="3">
        <v>0</v>
      </c>
      <c r="BY666" s="3">
        <v>0</v>
      </c>
      <c r="BZ666" s="3">
        <v>0</v>
      </c>
      <c r="CA666" s="3">
        <v>0</v>
      </c>
      <c r="CB666" s="3">
        <v>0</v>
      </c>
      <c r="CC666" s="3">
        <v>0</v>
      </c>
      <c r="CD666" s="3">
        <v>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3">
        <v>0</v>
      </c>
      <c r="CR666" s="3">
        <v>0</v>
      </c>
      <c r="CS666" s="3">
        <v>0</v>
      </c>
      <c r="CT666" s="3">
        <v>0</v>
      </c>
      <c r="CU666" s="3">
        <v>0</v>
      </c>
      <c r="CV666" s="3">
        <v>0</v>
      </c>
      <c r="CW666" s="3">
        <v>0</v>
      </c>
      <c r="CX666" s="3">
        <v>0</v>
      </c>
      <c r="CY666" s="3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</row>
    <row r="667" spans="1:109" x14ac:dyDescent="0.25">
      <c r="A667">
        <v>113</v>
      </c>
      <c r="B667" t="s">
        <v>180</v>
      </c>
      <c r="C667" t="s">
        <v>198</v>
      </c>
      <c r="D667" s="2">
        <v>44986</v>
      </c>
      <c r="E667">
        <v>36676.160000000003</v>
      </c>
      <c r="F667" s="2">
        <v>45026</v>
      </c>
      <c r="G667" s="2">
        <v>44986</v>
      </c>
      <c r="H667" s="2">
        <v>45351</v>
      </c>
      <c r="I667">
        <v>3056.35</v>
      </c>
      <c r="J667">
        <v>12</v>
      </c>
      <c r="K667">
        <v>2</v>
      </c>
      <c r="L667">
        <v>0.03</v>
      </c>
      <c r="M667" t="s">
        <v>201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-1100.2847999999999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3">
        <v>0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3">
        <v>0</v>
      </c>
      <c r="CO667" s="3">
        <v>0</v>
      </c>
      <c r="CP667" s="3">
        <v>0</v>
      </c>
      <c r="CQ667" s="3">
        <v>0</v>
      </c>
      <c r="CR667" s="3">
        <v>0</v>
      </c>
      <c r="CS667" s="3">
        <v>0</v>
      </c>
      <c r="CT667" s="3">
        <v>0</v>
      </c>
      <c r="CU667" s="3">
        <v>0</v>
      </c>
      <c r="CV667" s="3">
        <v>0</v>
      </c>
      <c r="CW667" s="3">
        <v>0</v>
      </c>
      <c r="CX667" s="3">
        <v>0</v>
      </c>
      <c r="CY667" s="3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0</v>
      </c>
    </row>
    <row r="668" spans="1:109" x14ac:dyDescent="0.25">
      <c r="A668">
        <v>113</v>
      </c>
      <c r="B668" t="s">
        <v>180</v>
      </c>
      <c r="C668" t="s">
        <v>198</v>
      </c>
      <c r="D668" s="2">
        <v>45352</v>
      </c>
      <c r="E668">
        <v>35119.29</v>
      </c>
      <c r="F668" s="2">
        <v>45392</v>
      </c>
      <c r="G668" s="2">
        <v>45352</v>
      </c>
      <c r="H668" s="2">
        <v>45716</v>
      </c>
      <c r="I668">
        <v>2926.61</v>
      </c>
      <c r="J668">
        <v>12</v>
      </c>
      <c r="K668">
        <v>3</v>
      </c>
      <c r="L668">
        <v>0.03</v>
      </c>
      <c r="M668" t="s">
        <v>201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0</v>
      </c>
      <c r="BY668" s="3">
        <v>-1053.5787</v>
      </c>
      <c r="BZ668" s="3">
        <v>0</v>
      </c>
      <c r="CA668" s="3">
        <v>0</v>
      </c>
      <c r="CB668" s="3">
        <v>0</v>
      </c>
      <c r="CC668" s="3">
        <v>0</v>
      </c>
      <c r="CD668" s="3">
        <v>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3">
        <v>0</v>
      </c>
      <c r="CO668" s="3">
        <v>0</v>
      </c>
      <c r="CP668" s="3">
        <v>0</v>
      </c>
      <c r="CQ668" s="3">
        <v>0</v>
      </c>
      <c r="CR668" s="3">
        <v>0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</row>
    <row r="669" spans="1:109" x14ac:dyDescent="0.25">
      <c r="A669">
        <v>113</v>
      </c>
      <c r="B669" t="s">
        <v>180</v>
      </c>
      <c r="C669" t="s">
        <v>198</v>
      </c>
      <c r="D669" s="2">
        <v>45717</v>
      </c>
      <c r="E669">
        <v>33628.51</v>
      </c>
      <c r="F669" s="2">
        <v>45757</v>
      </c>
      <c r="G669" s="2">
        <v>45717</v>
      </c>
      <c r="H669" s="2">
        <v>46081</v>
      </c>
      <c r="I669">
        <v>2802.38</v>
      </c>
      <c r="J669">
        <v>12</v>
      </c>
      <c r="K669">
        <v>4</v>
      </c>
      <c r="L669">
        <v>0.03</v>
      </c>
      <c r="M669" t="s">
        <v>201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  <c r="BT669" s="3">
        <v>0</v>
      </c>
      <c r="BU669" s="3">
        <v>0</v>
      </c>
      <c r="BV669" s="3">
        <v>0</v>
      </c>
      <c r="BW669" s="3">
        <v>0</v>
      </c>
      <c r="BX669" s="3">
        <v>0</v>
      </c>
      <c r="BY669" s="3">
        <v>0</v>
      </c>
      <c r="BZ669" s="3">
        <v>0</v>
      </c>
      <c r="CA669" s="3">
        <v>0</v>
      </c>
      <c r="CB669" s="3">
        <v>0</v>
      </c>
      <c r="CC669" s="3">
        <v>0</v>
      </c>
      <c r="CD669" s="3">
        <v>0</v>
      </c>
      <c r="CE669" s="3">
        <v>0</v>
      </c>
      <c r="CF669" s="3">
        <v>0</v>
      </c>
      <c r="CG669" s="3">
        <v>0</v>
      </c>
      <c r="CH669" s="3">
        <v>0</v>
      </c>
      <c r="CI669" s="3">
        <v>0</v>
      </c>
      <c r="CJ669" s="3">
        <v>0</v>
      </c>
      <c r="CK669" s="3">
        <v>-1008.8553000000001</v>
      </c>
      <c r="CL669" s="3">
        <v>0</v>
      </c>
      <c r="CM669" s="3">
        <v>0</v>
      </c>
      <c r="CN669" s="3">
        <v>0</v>
      </c>
      <c r="CO669" s="3">
        <v>0</v>
      </c>
      <c r="CP669" s="3">
        <v>0</v>
      </c>
      <c r="CQ669" s="3">
        <v>0</v>
      </c>
      <c r="CR669" s="3">
        <v>0</v>
      </c>
      <c r="CS669" s="3">
        <v>0</v>
      </c>
      <c r="CT669" s="3">
        <v>0</v>
      </c>
      <c r="CU669" s="3">
        <v>0</v>
      </c>
      <c r="CV669" s="3">
        <v>0</v>
      </c>
      <c r="CW669" s="3">
        <v>0</v>
      </c>
      <c r="CX669" s="3">
        <v>0</v>
      </c>
      <c r="CY669" s="3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</row>
    <row r="670" spans="1:109" x14ac:dyDescent="0.25">
      <c r="A670">
        <v>113</v>
      </c>
      <c r="B670" t="s">
        <v>180</v>
      </c>
      <c r="C670" t="s">
        <v>198</v>
      </c>
      <c r="D670" s="2">
        <v>46082</v>
      </c>
      <c r="E670">
        <v>32201.02</v>
      </c>
      <c r="F670" s="2">
        <v>46122</v>
      </c>
      <c r="G670" s="2">
        <v>46082</v>
      </c>
      <c r="H670" s="2">
        <v>46446</v>
      </c>
      <c r="I670">
        <v>2683.42</v>
      </c>
      <c r="J670">
        <v>12</v>
      </c>
      <c r="K670">
        <v>5</v>
      </c>
      <c r="L670">
        <v>0.03</v>
      </c>
      <c r="M670" t="s">
        <v>201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-966.03059999999994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</row>
    <row r="671" spans="1:109" x14ac:dyDescent="0.25">
      <c r="A671">
        <v>114</v>
      </c>
      <c r="B671" t="s">
        <v>181</v>
      </c>
      <c r="C671" t="s">
        <v>198</v>
      </c>
      <c r="D671" s="2">
        <v>44256</v>
      </c>
      <c r="E671">
        <v>10000</v>
      </c>
      <c r="F671" s="2">
        <v>44296</v>
      </c>
      <c r="G671" s="2">
        <v>44256</v>
      </c>
      <c r="H671" s="2">
        <v>44620</v>
      </c>
      <c r="I671">
        <v>833.33</v>
      </c>
      <c r="J671">
        <v>12</v>
      </c>
      <c r="K671">
        <v>0</v>
      </c>
      <c r="L671">
        <v>0.05</v>
      </c>
      <c r="M671" t="s">
        <v>201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-500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3">
        <v>0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0</v>
      </c>
      <c r="CH671" s="3">
        <v>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3">
        <v>0</v>
      </c>
      <c r="CO671" s="3">
        <v>0</v>
      </c>
      <c r="CP671" s="3">
        <v>0</v>
      </c>
      <c r="CQ671" s="3">
        <v>0</v>
      </c>
      <c r="CR671" s="3">
        <v>0</v>
      </c>
      <c r="CS671" s="3">
        <v>0</v>
      </c>
      <c r="CT671" s="3">
        <v>0</v>
      </c>
      <c r="CU671" s="3">
        <v>0</v>
      </c>
      <c r="CV671" s="3">
        <v>0</v>
      </c>
      <c r="CW671" s="3">
        <v>0</v>
      </c>
      <c r="CX671" s="3">
        <v>0</v>
      </c>
      <c r="CY671" s="3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</row>
    <row r="672" spans="1:109" x14ac:dyDescent="0.25">
      <c r="A672">
        <v>114</v>
      </c>
      <c r="B672" t="s">
        <v>181</v>
      </c>
      <c r="C672" t="s">
        <v>198</v>
      </c>
      <c r="D672" s="2">
        <v>44621</v>
      </c>
      <c r="E672">
        <v>9575.51</v>
      </c>
      <c r="F672" s="2">
        <v>44661</v>
      </c>
      <c r="G672" s="2">
        <v>44621</v>
      </c>
      <c r="H672" s="2">
        <v>44985</v>
      </c>
      <c r="I672">
        <v>797.96</v>
      </c>
      <c r="J672">
        <v>12</v>
      </c>
      <c r="K672">
        <v>1</v>
      </c>
      <c r="L672">
        <v>0.03</v>
      </c>
      <c r="M672" t="s">
        <v>201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-287.26530000000002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  <c r="BT672" s="3">
        <v>0</v>
      </c>
      <c r="BU672" s="3">
        <v>0</v>
      </c>
      <c r="BV672" s="3">
        <v>0</v>
      </c>
      <c r="BW672" s="3">
        <v>0</v>
      </c>
      <c r="BX672" s="3">
        <v>0</v>
      </c>
      <c r="BY672" s="3">
        <v>0</v>
      </c>
      <c r="BZ672" s="3">
        <v>0</v>
      </c>
      <c r="CA672" s="3">
        <v>0</v>
      </c>
      <c r="CB672" s="3">
        <v>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0</v>
      </c>
      <c r="CL672" s="3">
        <v>0</v>
      </c>
      <c r="CM672" s="3">
        <v>0</v>
      </c>
      <c r="CN672" s="3">
        <v>0</v>
      </c>
      <c r="CO672" s="3">
        <v>0</v>
      </c>
      <c r="CP672" s="3">
        <v>0</v>
      </c>
      <c r="CQ672" s="3">
        <v>0</v>
      </c>
      <c r="CR672" s="3">
        <v>0</v>
      </c>
      <c r="CS672" s="3">
        <v>0</v>
      </c>
      <c r="CT672" s="3">
        <v>0</v>
      </c>
      <c r="CU672" s="3">
        <v>0</v>
      </c>
      <c r="CV672" s="3">
        <v>0</v>
      </c>
      <c r="CW672" s="3">
        <v>0</v>
      </c>
      <c r="CX672" s="3">
        <v>0</v>
      </c>
      <c r="CY672" s="3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</row>
    <row r="673" spans="1:109" x14ac:dyDescent="0.25">
      <c r="A673">
        <v>114</v>
      </c>
      <c r="B673" t="s">
        <v>181</v>
      </c>
      <c r="C673" t="s">
        <v>198</v>
      </c>
      <c r="D673" s="2">
        <v>44986</v>
      </c>
      <c r="E673">
        <v>9169.0400000000009</v>
      </c>
      <c r="F673" s="2">
        <v>45026</v>
      </c>
      <c r="G673" s="2">
        <v>44986</v>
      </c>
      <c r="H673" s="2">
        <v>45351</v>
      </c>
      <c r="I673">
        <v>764.09</v>
      </c>
      <c r="J673">
        <v>12</v>
      </c>
      <c r="K673">
        <v>2</v>
      </c>
      <c r="L673">
        <v>0.03</v>
      </c>
      <c r="M673" t="s">
        <v>201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-275.07119999999998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  <c r="BT673" s="3">
        <v>0</v>
      </c>
      <c r="BU673" s="3">
        <v>0</v>
      </c>
      <c r="BV673" s="3">
        <v>0</v>
      </c>
      <c r="BW673" s="3">
        <v>0</v>
      </c>
      <c r="BX673" s="3">
        <v>0</v>
      </c>
      <c r="BY673" s="3">
        <v>0</v>
      </c>
      <c r="BZ673" s="3">
        <v>0</v>
      </c>
      <c r="CA673" s="3">
        <v>0</v>
      </c>
      <c r="CB673" s="3">
        <v>0</v>
      </c>
      <c r="CC673" s="3">
        <v>0</v>
      </c>
      <c r="CD673" s="3">
        <v>0</v>
      </c>
      <c r="CE673" s="3">
        <v>0</v>
      </c>
      <c r="CF673" s="3">
        <v>0</v>
      </c>
      <c r="CG673" s="3">
        <v>0</v>
      </c>
      <c r="CH673" s="3">
        <v>0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3">
        <v>0</v>
      </c>
      <c r="CO673" s="3">
        <v>0</v>
      </c>
      <c r="CP673" s="3">
        <v>0</v>
      </c>
      <c r="CQ673" s="3">
        <v>0</v>
      </c>
      <c r="CR673" s="3">
        <v>0</v>
      </c>
      <c r="CS673" s="3">
        <v>0</v>
      </c>
      <c r="CT673" s="3">
        <v>0</v>
      </c>
      <c r="CU673" s="3">
        <v>0</v>
      </c>
      <c r="CV673" s="3">
        <v>0</v>
      </c>
      <c r="CW673" s="3">
        <v>0</v>
      </c>
      <c r="CX673" s="3">
        <v>0</v>
      </c>
      <c r="CY673" s="3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</row>
    <row r="674" spans="1:109" x14ac:dyDescent="0.25">
      <c r="A674">
        <v>114</v>
      </c>
      <c r="B674" t="s">
        <v>181</v>
      </c>
      <c r="C674" t="s">
        <v>198</v>
      </c>
      <c r="D674" s="2">
        <v>45352</v>
      </c>
      <c r="E674">
        <v>8779.82</v>
      </c>
      <c r="F674" s="2">
        <v>45392</v>
      </c>
      <c r="G674" s="2">
        <v>45352</v>
      </c>
      <c r="H674" s="2">
        <v>45716</v>
      </c>
      <c r="I674">
        <v>731.65</v>
      </c>
      <c r="J674">
        <v>12</v>
      </c>
      <c r="K674">
        <v>3</v>
      </c>
      <c r="L674">
        <v>0.03</v>
      </c>
      <c r="M674" t="s">
        <v>201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  <c r="BT674" s="3">
        <v>0</v>
      </c>
      <c r="BU674" s="3">
        <v>0</v>
      </c>
      <c r="BV674" s="3">
        <v>0</v>
      </c>
      <c r="BW674" s="3">
        <v>0</v>
      </c>
      <c r="BX674" s="3">
        <v>0</v>
      </c>
      <c r="BY674" s="3">
        <v>-263.39460000000003</v>
      </c>
      <c r="BZ674" s="3">
        <v>0</v>
      </c>
      <c r="CA674" s="3">
        <v>0</v>
      </c>
      <c r="CB674" s="3">
        <v>0</v>
      </c>
      <c r="CC674" s="3">
        <v>0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0</v>
      </c>
      <c r="CO674" s="3">
        <v>0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0</v>
      </c>
      <c r="DC674" s="3">
        <v>0</v>
      </c>
      <c r="DD674" s="3">
        <v>0</v>
      </c>
      <c r="DE674" s="3">
        <v>0</v>
      </c>
    </row>
    <row r="675" spans="1:109" x14ac:dyDescent="0.25">
      <c r="A675">
        <v>114</v>
      </c>
      <c r="B675" t="s">
        <v>181</v>
      </c>
      <c r="C675" t="s">
        <v>198</v>
      </c>
      <c r="D675" s="2">
        <v>45717</v>
      </c>
      <c r="E675">
        <v>8407.1299999999992</v>
      </c>
      <c r="F675" s="2">
        <v>45757</v>
      </c>
      <c r="G675" s="2">
        <v>45717</v>
      </c>
      <c r="H675" s="2">
        <v>46081</v>
      </c>
      <c r="I675">
        <v>700.59</v>
      </c>
      <c r="J675">
        <v>12</v>
      </c>
      <c r="K675">
        <v>4</v>
      </c>
      <c r="L675">
        <v>0.03</v>
      </c>
      <c r="M675" t="s">
        <v>201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  <c r="BT675" s="3">
        <v>0</v>
      </c>
      <c r="BU675" s="3">
        <v>0</v>
      </c>
      <c r="BV675" s="3">
        <v>0</v>
      </c>
      <c r="BW675" s="3">
        <v>0</v>
      </c>
      <c r="BX675" s="3">
        <v>0</v>
      </c>
      <c r="BY675" s="3">
        <v>0</v>
      </c>
      <c r="BZ675" s="3">
        <v>0</v>
      </c>
      <c r="CA675" s="3">
        <v>0</v>
      </c>
      <c r="CB675" s="3">
        <v>0</v>
      </c>
      <c r="CC675" s="3">
        <v>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-252.2139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3">
        <v>0</v>
      </c>
      <c r="CR675" s="3">
        <v>0</v>
      </c>
      <c r="CS675" s="3">
        <v>0</v>
      </c>
      <c r="CT675" s="3">
        <v>0</v>
      </c>
      <c r="CU675" s="3">
        <v>0</v>
      </c>
      <c r="CV675" s="3">
        <v>0</v>
      </c>
      <c r="CW675" s="3">
        <v>0</v>
      </c>
      <c r="CX675" s="3">
        <v>0</v>
      </c>
      <c r="CY675" s="3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0</v>
      </c>
      <c r="DE675" s="3">
        <v>0</v>
      </c>
    </row>
    <row r="676" spans="1:109" x14ac:dyDescent="0.25">
      <c r="A676">
        <v>114</v>
      </c>
      <c r="B676" t="s">
        <v>181</v>
      </c>
      <c r="C676" t="s">
        <v>198</v>
      </c>
      <c r="D676" s="2">
        <v>46082</v>
      </c>
      <c r="E676">
        <v>8050.25</v>
      </c>
      <c r="F676" s="2">
        <v>46122</v>
      </c>
      <c r="G676" s="2">
        <v>46082</v>
      </c>
      <c r="H676" s="2">
        <v>46446</v>
      </c>
      <c r="I676">
        <v>670.85</v>
      </c>
      <c r="J676">
        <v>12</v>
      </c>
      <c r="K676">
        <v>5</v>
      </c>
      <c r="L676">
        <v>0.03</v>
      </c>
      <c r="M676" t="s">
        <v>201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3">
        <v>0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3">
        <v>0</v>
      </c>
      <c r="CO676" s="3">
        <v>0</v>
      </c>
      <c r="CP676" s="3">
        <v>0</v>
      </c>
      <c r="CQ676" s="3">
        <v>0</v>
      </c>
      <c r="CR676" s="3">
        <v>0</v>
      </c>
      <c r="CS676" s="3">
        <v>0</v>
      </c>
      <c r="CT676" s="3">
        <v>0</v>
      </c>
      <c r="CU676" s="3">
        <v>0</v>
      </c>
      <c r="CV676" s="3">
        <v>0</v>
      </c>
      <c r="CW676" s="3">
        <v>-241.50749999999999</v>
      </c>
      <c r="CX676" s="3">
        <v>0</v>
      </c>
      <c r="CY676" s="3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0</v>
      </c>
      <c r="DE676" s="3">
        <v>0</v>
      </c>
    </row>
    <row r="677" spans="1:109" x14ac:dyDescent="0.25">
      <c r="A677">
        <v>115</v>
      </c>
      <c r="B677" t="s">
        <v>182</v>
      </c>
      <c r="C677" t="s">
        <v>197</v>
      </c>
      <c r="D677" s="2">
        <v>44287</v>
      </c>
      <c r="E677">
        <v>10000</v>
      </c>
      <c r="F677" s="2">
        <v>44327</v>
      </c>
      <c r="G677" s="2">
        <v>44287</v>
      </c>
      <c r="H677" s="2">
        <v>44651</v>
      </c>
      <c r="I677">
        <v>833.33</v>
      </c>
      <c r="J677">
        <v>12</v>
      </c>
      <c r="K677">
        <v>0</v>
      </c>
      <c r="L677">
        <v>0.05</v>
      </c>
      <c r="M677" t="s">
        <v>201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-500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  <c r="BT677" s="3">
        <v>0</v>
      </c>
      <c r="BU677" s="3">
        <v>0</v>
      </c>
      <c r="BV677" s="3">
        <v>0</v>
      </c>
      <c r="BW677" s="3">
        <v>0</v>
      </c>
      <c r="BX677" s="3">
        <v>0</v>
      </c>
      <c r="BY677" s="3">
        <v>0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0</v>
      </c>
      <c r="DE677" s="3">
        <v>0</v>
      </c>
    </row>
    <row r="678" spans="1:109" x14ac:dyDescent="0.25">
      <c r="A678">
        <v>115</v>
      </c>
      <c r="B678" t="s">
        <v>182</v>
      </c>
      <c r="C678" t="s">
        <v>197</v>
      </c>
      <c r="D678" s="2">
        <v>44652</v>
      </c>
      <c r="E678">
        <v>9565.9599999999991</v>
      </c>
      <c r="F678" s="2">
        <v>44692</v>
      </c>
      <c r="G678" s="2">
        <v>44652</v>
      </c>
      <c r="H678" s="2">
        <v>45016</v>
      </c>
      <c r="I678">
        <v>797.16</v>
      </c>
      <c r="J678">
        <v>12</v>
      </c>
      <c r="K678">
        <v>1</v>
      </c>
      <c r="L678">
        <v>0.03</v>
      </c>
      <c r="M678" t="s">
        <v>201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-286.97879999999998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0</v>
      </c>
      <c r="BU678" s="3">
        <v>0</v>
      </c>
      <c r="BV678" s="3">
        <v>0</v>
      </c>
      <c r="BW678" s="3">
        <v>0</v>
      </c>
      <c r="BX678" s="3">
        <v>0</v>
      </c>
      <c r="BY678" s="3">
        <v>0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3">
        <v>0</v>
      </c>
      <c r="CO678" s="3">
        <v>0</v>
      </c>
      <c r="CP678" s="3">
        <v>0</v>
      </c>
      <c r="CQ678" s="3">
        <v>0</v>
      </c>
      <c r="CR678" s="3">
        <v>0</v>
      </c>
      <c r="CS678" s="3">
        <v>0</v>
      </c>
      <c r="CT678" s="3">
        <v>0</v>
      </c>
      <c r="CU678" s="3">
        <v>0</v>
      </c>
      <c r="CV678" s="3">
        <v>0</v>
      </c>
      <c r="CW678" s="3">
        <v>0</v>
      </c>
      <c r="CX678" s="3">
        <v>0</v>
      </c>
      <c r="CY678" s="3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0</v>
      </c>
    </row>
    <row r="679" spans="1:109" x14ac:dyDescent="0.25">
      <c r="A679">
        <v>115</v>
      </c>
      <c r="B679" t="s">
        <v>182</v>
      </c>
      <c r="C679" t="s">
        <v>197</v>
      </c>
      <c r="D679" s="2">
        <v>45017</v>
      </c>
      <c r="E679">
        <v>9150.75</v>
      </c>
      <c r="F679" s="2">
        <v>45057</v>
      </c>
      <c r="G679" s="2">
        <v>45017</v>
      </c>
      <c r="H679" s="2">
        <v>45382</v>
      </c>
      <c r="I679">
        <v>762.56</v>
      </c>
      <c r="J679">
        <v>12</v>
      </c>
      <c r="K679">
        <v>2</v>
      </c>
      <c r="L679">
        <v>0.03</v>
      </c>
      <c r="M679" t="s">
        <v>201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-274.52249999999998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3">
        <v>0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</v>
      </c>
      <c r="CK679" s="3">
        <v>0</v>
      </c>
      <c r="CL679" s="3">
        <v>0</v>
      </c>
      <c r="CM679" s="3">
        <v>0</v>
      </c>
      <c r="CN679" s="3">
        <v>0</v>
      </c>
      <c r="CO679" s="3">
        <v>0</v>
      </c>
      <c r="CP679" s="3">
        <v>0</v>
      </c>
      <c r="CQ679" s="3">
        <v>0</v>
      </c>
      <c r="CR679" s="3">
        <v>0</v>
      </c>
      <c r="CS679" s="3">
        <v>0</v>
      </c>
      <c r="CT679" s="3">
        <v>0</v>
      </c>
      <c r="CU679" s="3">
        <v>0</v>
      </c>
      <c r="CV679" s="3">
        <v>0</v>
      </c>
      <c r="CW679" s="3">
        <v>0</v>
      </c>
      <c r="CX679" s="3">
        <v>0</v>
      </c>
      <c r="CY679" s="3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</row>
    <row r="680" spans="1:109" x14ac:dyDescent="0.25">
      <c r="A680">
        <v>115</v>
      </c>
      <c r="B680" t="s">
        <v>182</v>
      </c>
      <c r="C680" t="s">
        <v>197</v>
      </c>
      <c r="D680" s="2">
        <v>45383</v>
      </c>
      <c r="E680">
        <v>8753.57</v>
      </c>
      <c r="F680" s="2">
        <v>45423</v>
      </c>
      <c r="G680" s="2">
        <v>45383</v>
      </c>
      <c r="H680" s="2">
        <v>45747</v>
      </c>
      <c r="I680">
        <v>729.46</v>
      </c>
      <c r="J680">
        <v>12</v>
      </c>
      <c r="K680">
        <v>3</v>
      </c>
      <c r="L680">
        <v>0.03</v>
      </c>
      <c r="M680" t="s">
        <v>201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  <c r="BT680" s="3">
        <v>0</v>
      </c>
      <c r="BU680" s="3">
        <v>0</v>
      </c>
      <c r="BV680" s="3">
        <v>0</v>
      </c>
      <c r="BW680" s="3">
        <v>0</v>
      </c>
      <c r="BX680" s="3">
        <v>0</v>
      </c>
      <c r="BY680" s="3">
        <v>0</v>
      </c>
      <c r="BZ680" s="3">
        <v>-262.6071</v>
      </c>
      <c r="CA680" s="3">
        <v>0</v>
      </c>
      <c r="CB680" s="3">
        <v>0</v>
      </c>
      <c r="CC680" s="3">
        <v>0</v>
      </c>
      <c r="CD680" s="3">
        <v>0</v>
      </c>
      <c r="CE680" s="3">
        <v>0</v>
      </c>
      <c r="CF680" s="3">
        <v>0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0</v>
      </c>
      <c r="CN680" s="3">
        <v>0</v>
      </c>
      <c r="CO680" s="3">
        <v>0</v>
      </c>
      <c r="CP680" s="3">
        <v>0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0</v>
      </c>
      <c r="DC680" s="3">
        <v>0</v>
      </c>
      <c r="DD680" s="3">
        <v>0</v>
      </c>
      <c r="DE680" s="3">
        <v>0</v>
      </c>
    </row>
    <row r="681" spans="1:109" x14ac:dyDescent="0.25">
      <c r="A681">
        <v>115</v>
      </c>
      <c r="B681" t="s">
        <v>182</v>
      </c>
      <c r="C681" t="s">
        <v>197</v>
      </c>
      <c r="D681" s="2">
        <v>45748</v>
      </c>
      <c r="E681">
        <v>8373.6299999999992</v>
      </c>
      <c r="F681" s="2">
        <v>45788</v>
      </c>
      <c r="G681" s="2">
        <v>45748</v>
      </c>
      <c r="H681" s="2">
        <v>46112</v>
      </c>
      <c r="I681">
        <v>697.8</v>
      </c>
      <c r="J681">
        <v>12</v>
      </c>
      <c r="K681">
        <v>4</v>
      </c>
      <c r="L681">
        <v>0.03</v>
      </c>
      <c r="M681" t="s">
        <v>201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0</v>
      </c>
      <c r="BW681" s="3">
        <v>0</v>
      </c>
      <c r="BX681" s="3">
        <v>0</v>
      </c>
      <c r="BY681" s="3">
        <v>0</v>
      </c>
      <c r="BZ681" s="3">
        <v>0</v>
      </c>
      <c r="CA681" s="3">
        <v>0</v>
      </c>
      <c r="CB681" s="3">
        <v>0</v>
      </c>
      <c r="CC681" s="3">
        <v>0</v>
      </c>
      <c r="CD681" s="3">
        <v>0</v>
      </c>
      <c r="CE681" s="3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</v>
      </c>
      <c r="CK681" s="3">
        <v>0</v>
      </c>
      <c r="CL681" s="3">
        <v>-251.2089</v>
      </c>
      <c r="CM681" s="3">
        <v>0</v>
      </c>
      <c r="CN681" s="3">
        <v>0</v>
      </c>
      <c r="CO681" s="3">
        <v>0</v>
      </c>
      <c r="CP681" s="3">
        <v>0</v>
      </c>
      <c r="CQ681" s="3">
        <v>0</v>
      </c>
      <c r="CR681" s="3">
        <v>0</v>
      </c>
      <c r="CS681" s="3">
        <v>0</v>
      </c>
      <c r="CT681" s="3">
        <v>0</v>
      </c>
      <c r="CU681" s="3">
        <v>0</v>
      </c>
      <c r="CV681" s="3">
        <v>0</v>
      </c>
      <c r="CW681" s="3">
        <v>0</v>
      </c>
      <c r="CX681" s="3">
        <v>0</v>
      </c>
      <c r="CY681" s="3">
        <v>0</v>
      </c>
      <c r="CZ681" s="3">
        <v>0</v>
      </c>
      <c r="DA681" s="3">
        <v>0</v>
      </c>
      <c r="DB681" s="3">
        <v>0</v>
      </c>
      <c r="DC681" s="3">
        <v>0</v>
      </c>
      <c r="DD681" s="3">
        <v>0</v>
      </c>
      <c r="DE681" s="3">
        <v>0</v>
      </c>
    </row>
    <row r="682" spans="1:109" x14ac:dyDescent="0.25">
      <c r="A682">
        <v>115</v>
      </c>
      <c r="B682" t="s">
        <v>182</v>
      </c>
      <c r="C682" t="s">
        <v>197</v>
      </c>
      <c r="D682" s="2">
        <v>46113</v>
      </c>
      <c r="E682">
        <v>8010.18</v>
      </c>
      <c r="F682" s="2">
        <v>46153</v>
      </c>
      <c r="G682" s="2">
        <v>46113</v>
      </c>
      <c r="H682" s="2">
        <v>46477</v>
      </c>
      <c r="I682">
        <v>667.51</v>
      </c>
      <c r="J682">
        <v>12</v>
      </c>
      <c r="K682">
        <v>5</v>
      </c>
      <c r="L682">
        <v>0.03</v>
      </c>
      <c r="M682" t="s">
        <v>201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0</v>
      </c>
      <c r="BY682" s="3">
        <v>0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0</v>
      </c>
      <c r="CF682" s="3">
        <v>0</v>
      </c>
      <c r="CG682" s="3">
        <v>0</v>
      </c>
      <c r="CH682" s="3">
        <v>0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3">
        <v>0</v>
      </c>
      <c r="CO682" s="3">
        <v>0</v>
      </c>
      <c r="CP682" s="3">
        <v>0</v>
      </c>
      <c r="CQ682" s="3">
        <v>0</v>
      </c>
      <c r="CR682" s="3">
        <v>0</v>
      </c>
      <c r="CS682" s="3">
        <v>0</v>
      </c>
      <c r="CT682" s="3">
        <v>0</v>
      </c>
      <c r="CU682" s="3">
        <v>0</v>
      </c>
      <c r="CV682" s="3">
        <v>0</v>
      </c>
      <c r="CW682" s="3">
        <v>0</v>
      </c>
      <c r="CX682" s="3">
        <v>-240.30539999999999</v>
      </c>
      <c r="CY682" s="3">
        <v>0</v>
      </c>
      <c r="CZ682" s="3">
        <v>0</v>
      </c>
      <c r="DA682" s="3">
        <v>0</v>
      </c>
      <c r="DB682" s="3">
        <v>0</v>
      </c>
      <c r="DC682" s="3">
        <v>0</v>
      </c>
      <c r="DD682" s="3">
        <v>0</v>
      </c>
      <c r="DE682" s="3">
        <v>0</v>
      </c>
    </row>
    <row r="683" spans="1:109" x14ac:dyDescent="0.25">
      <c r="A683">
        <v>117</v>
      </c>
      <c r="B683" t="s">
        <v>183</v>
      </c>
      <c r="C683" t="s">
        <v>200</v>
      </c>
      <c r="D683" s="2">
        <v>44287</v>
      </c>
      <c r="E683">
        <v>40000</v>
      </c>
      <c r="F683" s="2">
        <v>44327</v>
      </c>
      <c r="G683" s="2">
        <v>44287</v>
      </c>
      <c r="H683" s="2">
        <v>44651</v>
      </c>
      <c r="I683">
        <v>3333.33</v>
      </c>
      <c r="J683">
        <v>12</v>
      </c>
      <c r="K683">
        <v>0</v>
      </c>
      <c r="L683">
        <v>0.05</v>
      </c>
      <c r="M683" t="s">
        <v>201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-2000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0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</row>
    <row r="684" spans="1:109" x14ac:dyDescent="0.25">
      <c r="A684">
        <v>117</v>
      </c>
      <c r="B684" t="s">
        <v>183</v>
      </c>
      <c r="C684" t="s">
        <v>200</v>
      </c>
      <c r="D684" s="2">
        <v>44652</v>
      </c>
      <c r="E684">
        <v>35636.36</v>
      </c>
      <c r="F684" s="2">
        <v>44692</v>
      </c>
      <c r="G684" s="2">
        <v>44652</v>
      </c>
      <c r="H684" s="2">
        <v>45016</v>
      </c>
      <c r="I684">
        <v>2969.7</v>
      </c>
      <c r="J684">
        <v>12</v>
      </c>
      <c r="K684">
        <v>1</v>
      </c>
      <c r="L684">
        <v>0.03</v>
      </c>
      <c r="M684" t="s">
        <v>201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-1069.0907999999999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0</v>
      </c>
      <c r="BU684" s="3">
        <v>0</v>
      </c>
      <c r="BV684" s="3">
        <v>0</v>
      </c>
      <c r="BW684" s="3">
        <v>0</v>
      </c>
      <c r="BX684" s="3">
        <v>0</v>
      </c>
      <c r="BY684" s="3">
        <v>0</v>
      </c>
      <c r="BZ684" s="3">
        <v>0</v>
      </c>
      <c r="CA684" s="3">
        <v>0</v>
      </c>
      <c r="CB684" s="3">
        <v>0</v>
      </c>
      <c r="CC684" s="3">
        <v>0</v>
      </c>
      <c r="CD684" s="3">
        <v>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3">
        <v>0</v>
      </c>
      <c r="CO684" s="3">
        <v>0</v>
      </c>
      <c r="CP684" s="3">
        <v>0</v>
      </c>
      <c r="CQ684" s="3">
        <v>0</v>
      </c>
      <c r="CR684" s="3">
        <v>0</v>
      </c>
      <c r="CS684" s="3">
        <v>0</v>
      </c>
      <c r="CT684" s="3">
        <v>0</v>
      </c>
      <c r="CU684" s="3">
        <v>0</v>
      </c>
      <c r="CV684" s="3">
        <v>0</v>
      </c>
      <c r="CW684" s="3">
        <v>0</v>
      </c>
      <c r="CX684" s="3">
        <v>0</v>
      </c>
      <c r="CY684" s="3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</row>
    <row r="685" spans="1:109" x14ac:dyDescent="0.25">
      <c r="A685">
        <v>117</v>
      </c>
      <c r="B685" t="s">
        <v>183</v>
      </c>
      <c r="C685" t="s">
        <v>200</v>
      </c>
      <c r="D685" s="2">
        <v>45017</v>
      </c>
      <c r="E685">
        <v>31748.76</v>
      </c>
      <c r="F685" s="2">
        <v>45057</v>
      </c>
      <c r="G685" s="2">
        <v>45017</v>
      </c>
      <c r="H685" s="2">
        <v>45382</v>
      </c>
      <c r="I685">
        <v>2645.73</v>
      </c>
      <c r="J685">
        <v>12</v>
      </c>
      <c r="K685">
        <v>2</v>
      </c>
      <c r="L685">
        <v>0.03</v>
      </c>
      <c r="M685" t="s">
        <v>201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-952.4627999999999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  <c r="BT685" s="3">
        <v>0</v>
      </c>
      <c r="BU685" s="3">
        <v>0</v>
      </c>
      <c r="BV685" s="3">
        <v>0</v>
      </c>
      <c r="BW685" s="3">
        <v>0</v>
      </c>
      <c r="BX685" s="3">
        <v>0</v>
      </c>
      <c r="BY685" s="3">
        <v>0</v>
      </c>
      <c r="BZ685" s="3">
        <v>0</v>
      </c>
      <c r="CA685" s="3">
        <v>0</v>
      </c>
      <c r="CB685" s="3">
        <v>0</v>
      </c>
      <c r="CC685" s="3">
        <v>0</v>
      </c>
      <c r="CD685" s="3">
        <v>0</v>
      </c>
      <c r="CE685" s="3">
        <v>0</v>
      </c>
      <c r="CF685" s="3">
        <v>0</v>
      </c>
      <c r="CG685" s="3">
        <v>0</v>
      </c>
      <c r="CH685" s="3">
        <v>0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3">
        <v>0</v>
      </c>
      <c r="CO685" s="3">
        <v>0</v>
      </c>
      <c r="CP685" s="3">
        <v>0</v>
      </c>
      <c r="CQ685" s="3">
        <v>0</v>
      </c>
      <c r="CR685" s="3">
        <v>0</v>
      </c>
      <c r="CS685" s="3">
        <v>0</v>
      </c>
      <c r="CT685" s="3">
        <v>0</v>
      </c>
      <c r="CU685" s="3">
        <v>0</v>
      </c>
      <c r="CV685" s="3">
        <v>0</v>
      </c>
      <c r="CW685" s="3">
        <v>0</v>
      </c>
      <c r="CX685" s="3">
        <v>0</v>
      </c>
      <c r="CY685" s="3">
        <v>0</v>
      </c>
      <c r="CZ685" s="3">
        <v>0</v>
      </c>
      <c r="DA685" s="3">
        <v>0</v>
      </c>
      <c r="DB685" s="3">
        <v>0</v>
      </c>
      <c r="DC685" s="3">
        <v>0</v>
      </c>
      <c r="DD685" s="3">
        <v>0</v>
      </c>
      <c r="DE685" s="3">
        <v>0</v>
      </c>
    </row>
    <row r="686" spans="1:109" x14ac:dyDescent="0.25">
      <c r="A686">
        <v>117</v>
      </c>
      <c r="B686" t="s">
        <v>183</v>
      </c>
      <c r="C686" t="s">
        <v>200</v>
      </c>
      <c r="D686" s="2">
        <v>45383</v>
      </c>
      <c r="E686">
        <v>28285.26</v>
      </c>
      <c r="F686" s="2">
        <v>45423</v>
      </c>
      <c r="G686" s="2">
        <v>45383</v>
      </c>
      <c r="H686" s="2">
        <v>45747</v>
      </c>
      <c r="I686">
        <v>2357.1</v>
      </c>
      <c r="J686">
        <v>12</v>
      </c>
      <c r="K686">
        <v>3</v>
      </c>
      <c r="L686">
        <v>0.03</v>
      </c>
      <c r="M686" t="s">
        <v>201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  <c r="BT686" s="3">
        <v>0</v>
      </c>
      <c r="BU686" s="3">
        <v>0</v>
      </c>
      <c r="BV686" s="3">
        <v>0</v>
      </c>
      <c r="BW686" s="3">
        <v>0</v>
      </c>
      <c r="BX686" s="3">
        <v>0</v>
      </c>
      <c r="BY686" s="3">
        <v>0</v>
      </c>
      <c r="BZ686" s="3">
        <v>-848.55779999999993</v>
      </c>
      <c r="CA686" s="3">
        <v>0</v>
      </c>
      <c r="CB686" s="3">
        <v>0</v>
      </c>
      <c r="CC686" s="3">
        <v>0</v>
      </c>
      <c r="CD686" s="3">
        <v>0</v>
      </c>
      <c r="CE686" s="3">
        <v>0</v>
      </c>
      <c r="CF686" s="3">
        <v>0</v>
      </c>
      <c r="CG686" s="3">
        <v>0</v>
      </c>
      <c r="CH686" s="3">
        <v>0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3">
        <v>0</v>
      </c>
      <c r="CO686" s="3">
        <v>0</v>
      </c>
      <c r="CP686" s="3">
        <v>0</v>
      </c>
      <c r="CQ686" s="3">
        <v>0</v>
      </c>
      <c r="CR686" s="3">
        <v>0</v>
      </c>
      <c r="CS686" s="3">
        <v>0</v>
      </c>
      <c r="CT686" s="3">
        <v>0</v>
      </c>
      <c r="CU686" s="3">
        <v>0</v>
      </c>
      <c r="CV686" s="3">
        <v>0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</row>
    <row r="687" spans="1:109" x14ac:dyDescent="0.25">
      <c r="A687">
        <v>117</v>
      </c>
      <c r="B687" t="s">
        <v>183</v>
      </c>
      <c r="C687" t="s">
        <v>200</v>
      </c>
      <c r="D687" s="2">
        <v>45748</v>
      </c>
      <c r="E687">
        <v>25199.59</v>
      </c>
      <c r="F687" s="2">
        <v>45788</v>
      </c>
      <c r="G687" s="2">
        <v>45748</v>
      </c>
      <c r="H687" s="2">
        <v>46112</v>
      </c>
      <c r="I687">
        <v>2099.9699999999998</v>
      </c>
      <c r="J687">
        <v>12</v>
      </c>
      <c r="K687">
        <v>4</v>
      </c>
      <c r="L687">
        <v>0.03</v>
      </c>
      <c r="M687" t="s">
        <v>201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0</v>
      </c>
      <c r="BW687" s="3">
        <v>0</v>
      </c>
      <c r="BX687" s="3">
        <v>0</v>
      </c>
      <c r="BY687" s="3">
        <v>0</v>
      </c>
      <c r="BZ687" s="3">
        <v>0</v>
      </c>
      <c r="CA687" s="3">
        <v>0</v>
      </c>
      <c r="CB687" s="3">
        <v>0</v>
      </c>
      <c r="CC687" s="3">
        <v>0</v>
      </c>
      <c r="CD687" s="3">
        <v>0</v>
      </c>
      <c r="CE687" s="3">
        <v>0</v>
      </c>
      <c r="CF687" s="3">
        <v>0</v>
      </c>
      <c r="CG687" s="3">
        <v>0</v>
      </c>
      <c r="CH687" s="3">
        <v>0</v>
      </c>
      <c r="CI687" s="3">
        <v>0</v>
      </c>
      <c r="CJ687" s="3">
        <v>0</v>
      </c>
      <c r="CK687" s="3">
        <v>0</v>
      </c>
      <c r="CL687" s="3">
        <v>-755.98770000000002</v>
      </c>
      <c r="CM687" s="3">
        <v>0</v>
      </c>
      <c r="CN687" s="3">
        <v>0</v>
      </c>
      <c r="CO687" s="3">
        <v>0</v>
      </c>
      <c r="CP687" s="3">
        <v>0</v>
      </c>
      <c r="CQ687" s="3">
        <v>0</v>
      </c>
      <c r="CR687" s="3">
        <v>0</v>
      </c>
      <c r="CS687" s="3">
        <v>0</v>
      </c>
      <c r="CT687" s="3">
        <v>0</v>
      </c>
      <c r="CU687" s="3">
        <v>0</v>
      </c>
      <c r="CV687" s="3">
        <v>0</v>
      </c>
      <c r="CW687" s="3">
        <v>0</v>
      </c>
      <c r="CX687" s="3">
        <v>0</v>
      </c>
      <c r="CY687" s="3">
        <v>0</v>
      </c>
      <c r="CZ687" s="3">
        <v>0</v>
      </c>
      <c r="DA687" s="3">
        <v>0</v>
      </c>
      <c r="DB687" s="3">
        <v>0</v>
      </c>
      <c r="DC687" s="3">
        <v>0</v>
      </c>
      <c r="DD687" s="3">
        <v>0</v>
      </c>
      <c r="DE687" s="3">
        <v>0</v>
      </c>
    </row>
    <row r="688" spans="1:109" x14ac:dyDescent="0.25">
      <c r="A688">
        <v>117</v>
      </c>
      <c r="B688" t="s">
        <v>183</v>
      </c>
      <c r="C688" t="s">
        <v>200</v>
      </c>
      <c r="D688" s="2">
        <v>46113</v>
      </c>
      <c r="E688">
        <v>22450.55</v>
      </c>
      <c r="F688" s="2">
        <v>46153</v>
      </c>
      <c r="G688" s="2">
        <v>46113</v>
      </c>
      <c r="H688" s="2">
        <v>46477</v>
      </c>
      <c r="I688">
        <v>1870.88</v>
      </c>
      <c r="J688">
        <v>12</v>
      </c>
      <c r="K688">
        <v>5</v>
      </c>
      <c r="L688">
        <v>0.03</v>
      </c>
      <c r="M688" t="s">
        <v>201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3">
        <v>0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</v>
      </c>
      <c r="CK688" s="3">
        <v>0</v>
      </c>
      <c r="CL688" s="3">
        <v>0</v>
      </c>
      <c r="CM688" s="3">
        <v>0</v>
      </c>
      <c r="CN688" s="3">
        <v>0</v>
      </c>
      <c r="CO688" s="3">
        <v>0</v>
      </c>
      <c r="CP688" s="3">
        <v>0</v>
      </c>
      <c r="CQ688" s="3">
        <v>0</v>
      </c>
      <c r="CR688" s="3">
        <v>0</v>
      </c>
      <c r="CS688" s="3">
        <v>0</v>
      </c>
      <c r="CT688" s="3">
        <v>0</v>
      </c>
      <c r="CU688" s="3">
        <v>0</v>
      </c>
      <c r="CV688" s="3">
        <v>0</v>
      </c>
      <c r="CW688" s="3">
        <v>0</v>
      </c>
      <c r="CX688" s="3">
        <v>-673.51649999999995</v>
      </c>
      <c r="CY688" s="3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0</v>
      </c>
      <c r="DE688" s="3">
        <v>0</v>
      </c>
    </row>
    <row r="689" spans="1:109" x14ac:dyDescent="0.25">
      <c r="A689">
        <v>118</v>
      </c>
      <c r="B689" t="s">
        <v>116</v>
      </c>
      <c r="C689" t="s">
        <v>199</v>
      </c>
      <c r="D689" s="2">
        <v>44287</v>
      </c>
      <c r="E689">
        <v>10000</v>
      </c>
      <c r="F689" s="2">
        <v>44327</v>
      </c>
      <c r="G689" s="2">
        <v>44287</v>
      </c>
      <c r="H689" s="2">
        <v>44651</v>
      </c>
      <c r="I689">
        <v>833.33</v>
      </c>
      <c r="J689">
        <v>12</v>
      </c>
      <c r="K689">
        <v>0</v>
      </c>
      <c r="L689">
        <v>0.05</v>
      </c>
      <c r="M689" t="s">
        <v>201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-500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</row>
    <row r="690" spans="1:109" x14ac:dyDescent="0.25">
      <c r="A690">
        <v>118</v>
      </c>
      <c r="B690" t="s">
        <v>116</v>
      </c>
      <c r="C690" t="s">
        <v>199</v>
      </c>
      <c r="D690" s="2">
        <v>44652</v>
      </c>
      <c r="E690">
        <v>8954.4599999999991</v>
      </c>
      <c r="F690" s="2">
        <v>44692</v>
      </c>
      <c r="G690" s="2">
        <v>44652</v>
      </c>
      <c r="H690" s="2">
        <v>45016</v>
      </c>
      <c r="I690">
        <v>746.2</v>
      </c>
      <c r="J690">
        <v>12</v>
      </c>
      <c r="K690">
        <v>1</v>
      </c>
      <c r="L690">
        <v>0.03</v>
      </c>
      <c r="M690" t="s">
        <v>201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-268.63380000000001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3">
        <v>0</v>
      </c>
      <c r="BZ690" s="3">
        <v>0</v>
      </c>
      <c r="CA690" s="3">
        <v>0</v>
      </c>
      <c r="CB690" s="3">
        <v>0</v>
      </c>
      <c r="CC690" s="3">
        <v>0</v>
      </c>
      <c r="CD690" s="3">
        <v>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0</v>
      </c>
      <c r="CK690" s="3">
        <v>0</v>
      </c>
      <c r="CL690" s="3">
        <v>0</v>
      </c>
      <c r="CM690" s="3">
        <v>0</v>
      </c>
      <c r="CN690" s="3">
        <v>0</v>
      </c>
      <c r="CO690" s="3">
        <v>0</v>
      </c>
      <c r="CP690" s="3">
        <v>0</v>
      </c>
      <c r="CQ690" s="3">
        <v>0</v>
      </c>
      <c r="CR690" s="3">
        <v>0</v>
      </c>
      <c r="CS690" s="3">
        <v>0</v>
      </c>
      <c r="CT690" s="3">
        <v>0</v>
      </c>
      <c r="CU690" s="3">
        <v>0</v>
      </c>
      <c r="CV690" s="3">
        <v>0</v>
      </c>
      <c r="CW690" s="3">
        <v>0</v>
      </c>
      <c r="CX690" s="3">
        <v>0</v>
      </c>
      <c r="CY690" s="3">
        <v>0</v>
      </c>
      <c r="CZ690" s="3">
        <v>0</v>
      </c>
      <c r="DA690" s="3">
        <v>0</v>
      </c>
      <c r="DB690" s="3">
        <v>0</v>
      </c>
      <c r="DC690" s="3">
        <v>0</v>
      </c>
      <c r="DD690" s="3">
        <v>0</v>
      </c>
      <c r="DE690" s="3">
        <v>0</v>
      </c>
    </row>
    <row r="691" spans="1:109" x14ac:dyDescent="0.25">
      <c r="A691">
        <v>118</v>
      </c>
      <c r="B691" t="s">
        <v>116</v>
      </c>
      <c r="C691" t="s">
        <v>199</v>
      </c>
      <c r="D691" s="2">
        <v>45017</v>
      </c>
      <c r="E691">
        <v>8018.23</v>
      </c>
      <c r="F691" s="2">
        <v>45057</v>
      </c>
      <c r="G691" s="2">
        <v>45017</v>
      </c>
      <c r="H691" s="2">
        <v>45382</v>
      </c>
      <c r="I691">
        <v>668.19</v>
      </c>
      <c r="J691">
        <v>12</v>
      </c>
      <c r="K691">
        <v>2</v>
      </c>
      <c r="L691">
        <v>0.03</v>
      </c>
      <c r="M691" t="s">
        <v>201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-240.54689999999999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0</v>
      </c>
      <c r="BW691" s="3">
        <v>0</v>
      </c>
      <c r="BX691" s="3">
        <v>0</v>
      </c>
      <c r="BY691" s="3">
        <v>0</v>
      </c>
      <c r="BZ691" s="3">
        <v>0</v>
      </c>
      <c r="CA691" s="3">
        <v>0</v>
      </c>
      <c r="CB691" s="3">
        <v>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3">
        <v>0</v>
      </c>
      <c r="CO691" s="3">
        <v>0</v>
      </c>
      <c r="CP691" s="3">
        <v>0</v>
      </c>
      <c r="CQ691" s="3">
        <v>0</v>
      </c>
      <c r="CR691" s="3">
        <v>0</v>
      </c>
      <c r="CS691" s="3">
        <v>0</v>
      </c>
      <c r="CT691" s="3">
        <v>0</v>
      </c>
      <c r="CU691" s="3">
        <v>0</v>
      </c>
      <c r="CV691" s="3">
        <v>0</v>
      </c>
      <c r="CW691" s="3">
        <v>0</v>
      </c>
      <c r="CX691" s="3">
        <v>0</v>
      </c>
      <c r="CY691" s="3">
        <v>0</v>
      </c>
      <c r="CZ691" s="3">
        <v>0</v>
      </c>
      <c r="DA691" s="3">
        <v>0</v>
      </c>
      <c r="DB691" s="3">
        <v>0</v>
      </c>
      <c r="DC691" s="3">
        <v>0</v>
      </c>
      <c r="DD691" s="3">
        <v>0</v>
      </c>
      <c r="DE691" s="3">
        <v>0</v>
      </c>
    </row>
    <row r="692" spans="1:109" x14ac:dyDescent="0.25">
      <c r="A692">
        <v>118</v>
      </c>
      <c r="B692" t="s">
        <v>116</v>
      </c>
      <c r="C692" t="s">
        <v>199</v>
      </c>
      <c r="D692" s="2">
        <v>45383</v>
      </c>
      <c r="E692">
        <v>7179.89</v>
      </c>
      <c r="F692" s="2">
        <v>45423</v>
      </c>
      <c r="G692" s="2">
        <v>45383</v>
      </c>
      <c r="H692" s="2">
        <v>45747</v>
      </c>
      <c r="I692">
        <v>598.32000000000005</v>
      </c>
      <c r="J692">
        <v>12</v>
      </c>
      <c r="K692">
        <v>3</v>
      </c>
      <c r="L692">
        <v>0.03</v>
      </c>
      <c r="M692" t="s">
        <v>201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-215.39670000000001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</row>
    <row r="693" spans="1:109" x14ac:dyDescent="0.25">
      <c r="A693">
        <v>118</v>
      </c>
      <c r="B693" t="s">
        <v>116</v>
      </c>
      <c r="C693" t="s">
        <v>199</v>
      </c>
      <c r="D693" s="2">
        <v>45748</v>
      </c>
      <c r="E693">
        <v>6429.2</v>
      </c>
      <c r="F693" s="2">
        <v>45788</v>
      </c>
      <c r="G693" s="2">
        <v>45748</v>
      </c>
      <c r="H693" s="2">
        <v>46112</v>
      </c>
      <c r="I693">
        <v>535.77</v>
      </c>
      <c r="J693">
        <v>12</v>
      </c>
      <c r="K693">
        <v>4</v>
      </c>
      <c r="L693">
        <v>0.03</v>
      </c>
      <c r="M693" t="s">
        <v>201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0</v>
      </c>
      <c r="BX693" s="3">
        <v>0</v>
      </c>
      <c r="BY693" s="3">
        <v>0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</v>
      </c>
      <c r="CK693" s="3">
        <v>0</v>
      </c>
      <c r="CL693" s="3">
        <v>-192.876</v>
      </c>
      <c r="CM693" s="3">
        <v>0</v>
      </c>
      <c r="CN693" s="3">
        <v>0</v>
      </c>
      <c r="CO693" s="3">
        <v>0</v>
      </c>
      <c r="CP693" s="3">
        <v>0</v>
      </c>
      <c r="CQ693" s="3">
        <v>0</v>
      </c>
      <c r="CR693" s="3">
        <v>0</v>
      </c>
      <c r="CS693" s="3">
        <v>0</v>
      </c>
      <c r="CT693" s="3">
        <v>0</v>
      </c>
      <c r="CU693" s="3">
        <v>0</v>
      </c>
      <c r="CV693" s="3">
        <v>0</v>
      </c>
      <c r="CW693" s="3">
        <v>0</v>
      </c>
      <c r="CX693" s="3">
        <v>0</v>
      </c>
      <c r="CY693" s="3">
        <v>0</v>
      </c>
      <c r="CZ693" s="3">
        <v>0</v>
      </c>
      <c r="DA693" s="3">
        <v>0</v>
      </c>
      <c r="DB693" s="3">
        <v>0</v>
      </c>
      <c r="DC693" s="3">
        <v>0</v>
      </c>
      <c r="DD693" s="3">
        <v>0</v>
      </c>
      <c r="DE693" s="3">
        <v>0</v>
      </c>
    </row>
    <row r="694" spans="1:109" x14ac:dyDescent="0.25">
      <c r="A694">
        <v>118</v>
      </c>
      <c r="B694" t="s">
        <v>116</v>
      </c>
      <c r="C694" t="s">
        <v>199</v>
      </c>
      <c r="D694" s="2">
        <v>46113</v>
      </c>
      <c r="E694">
        <v>5757</v>
      </c>
      <c r="F694" s="2">
        <v>46153</v>
      </c>
      <c r="G694" s="2">
        <v>46113</v>
      </c>
      <c r="H694" s="2">
        <v>46477</v>
      </c>
      <c r="I694">
        <v>479.75</v>
      </c>
      <c r="J694">
        <v>12</v>
      </c>
      <c r="K694">
        <v>5</v>
      </c>
      <c r="L694">
        <v>0.03</v>
      </c>
      <c r="M694" t="s">
        <v>201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-172.71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</row>
    <row r="695" spans="1:109" x14ac:dyDescent="0.25">
      <c r="A695">
        <v>119</v>
      </c>
      <c r="B695" t="s">
        <v>184</v>
      </c>
      <c r="C695" t="s">
        <v>198</v>
      </c>
      <c r="D695" s="2">
        <v>44287</v>
      </c>
      <c r="E695">
        <v>20000</v>
      </c>
      <c r="F695" s="2">
        <v>44327</v>
      </c>
      <c r="G695" s="2">
        <v>44287</v>
      </c>
      <c r="H695" s="2">
        <v>44651</v>
      </c>
      <c r="I695">
        <v>1666.67</v>
      </c>
      <c r="J695">
        <v>12</v>
      </c>
      <c r="K695">
        <v>0</v>
      </c>
      <c r="L695">
        <v>0.05</v>
      </c>
      <c r="M695" t="s">
        <v>201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-1000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</row>
    <row r="696" spans="1:109" x14ac:dyDescent="0.25">
      <c r="A696">
        <v>119</v>
      </c>
      <c r="B696" t="s">
        <v>184</v>
      </c>
      <c r="C696" t="s">
        <v>198</v>
      </c>
      <c r="D696" s="2">
        <v>44652</v>
      </c>
      <c r="E696">
        <v>19151.02</v>
      </c>
      <c r="F696" s="2">
        <v>44692</v>
      </c>
      <c r="G696" s="2">
        <v>44652</v>
      </c>
      <c r="H696" s="2">
        <v>45016</v>
      </c>
      <c r="I696">
        <v>1595.92</v>
      </c>
      <c r="J696">
        <v>12</v>
      </c>
      <c r="K696">
        <v>1</v>
      </c>
      <c r="L696">
        <v>0.03</v>
      </c>
      <c r="M696" t="s">
        <v>201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-574.53059999999994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  <c r="BT696" s="3">
        <v>0</v>
      </c>
      <c r="BU696" s="3">
        <v>0</v>
      </c>
      <c r="BV696" s="3">
        <v>0</v>
      </c>
      <c r="BW696" s="3">
        <v>0</v>
      </c>
      <c r="BX696" s="3">
        <v>0</v>
      </c>
      <c r="BY696" s="3">
        <v>0</v>
      </c>
      <c r="BZ696" s="3">
        <v>0</v>
      </c>
      <c r="CA696" s="3">
        <v>0</v>
      </c>
      <c r="CB696" s="3">
        <v>0</v>
      </c>
      <c r="CC696" s="3">
        <v>0</v>
      </c>
      <c r="CD696" s="3">
        <v>0</v>
      </c>
      <c r="CE696" s="3">
        <v>0</v>
      </c>
      <c r="CF696" s="3">
        <v>0</v>
      </c>
      <c r="CG696" s="3">
        <v>0</v>
      </c>
      <c r="CH696" s="3">
        <v>0</v>
      </c>
      <c r="CI696" s="3">
        <v>0</v>
      </c>
      <c r="CJ696" s="3">
        <v>0</v>
      </c>
      <c r="CK696" s="3">
        <v>0</v>
      </c>
      <c r="CL696" s="3">
        <v>0</v>
      </c>
      <c r="CM696" s="3">
        <v>0</v>
      </c>
      <c r="CN696" s="3">
        <v>0</v>
      </c>
      <c r="CO696" s="3">
        <v>0</v>
      </c>
      <c r="CP696" s="3">
        <v>0</v>
      </c>
      <c r="CQ696" s="3">
        <v>0</v>
      </c>
      <c r="CR696" s="3">
        <v>0</v>
      </c>
      <c r="CS696" s="3">
        <v>0</v>
      </c>
      <c r="CT696" s="3">
        <v>0</v>
      </c>
      <c r="CU696" s="3">
        <v>0</v>
      </c>
      <c r="CV696" s="3">
        <v>0</v>
      </c>
      <c r="CW696" s="3">
        <v>0</v>
      </c>
      <c r="CX696" s="3">
        <v>0</v>
      </c>
      <c r="CY696" s="3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</row>
    <row r="697" spans="1:109" x14ac:dyDescent="0.25">
      <c r="A697">
        <v>119</v>
      </c>
      <c r="B697" t="s">
        <v>184</v>
      </c>
      <c r="C697" t="s">
        <v>198</v>
      </c>
      <c r="D697" s="2">
        <v>45017</v>
      </c>
      <c r="E697">
        <v>18338.080000000002</v>
      </c>
      <c r="F697" s="2">
        <v>45057</v>
      </c>
      <c r="G697" s="2">
        <v>45017</v>
      </c>
      <c r="H697" s="2">
        <v>45382</v>
      </c>
      <c r="I697">
        <v>1528.17</v>
      </c>
      <c r="J697">
        <v>12</v>
      </c>
      <c r="K697">
        <v>2</v>
      </c>
      <c r="L697">
        <v>0.03</v>
      </c>
      <c r="M697" t="s">
        <v>201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-550.14240000000007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0</v>
      </c>
      <c r="BV697" s="3">
        <v>0</v>
      </c>
      <c r="BW697" s="3">
        <v>0</v>
      </c>
      <c r="BX697" s="3">
        <v>0</v>
      </c>
      <c r="BY697" s="3">
        <v>0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0</v>
      </c>
      <c r="CF697" s="3">
        <v>0</v>
      </c>
      <c r="CG697" s="3">
        <v>0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3">
        <v>0</v>
      </c>
      <c r="CO697" s="3">
        <v>0</v>
      </c>
      <c r="CP697" s="3">
        <v>0</v>
      </c>
      <c r="CQ697" s="3">
        <v>0</v>
      </c>
      <c r="CR697" s="3">
        <v>0</v>
      </c>
      <c r="CS697" s="3">
        <v>0</v>
      </c>
      <c r="CT697" s="3">
        <v>0</v>
      </c>
      <c r="CU697" s="3">
        <v>0</v>
      </c>
      <c r="CV697" s="3">
        <v>0</v>
      </c>
      <c r="CW697" s="3">
        <v>0</v>
      </c>
      <c r="CX697" s="3">
        <v>0</v>
      </c>
      <c r="CY697" s="3">
        <v>0</v>
      </c>
      <c r="CZ697" s="3">
        <v>0</v>
      </c>
      <c r="DA697" s="3">
        <v>0</v>
      </c>
      <c r="DB697" s="3">
        <v>0</v>
      </c>
      <c r="DC697" s="3">
        <v>0</v>
      </c>
      <c r="DD697" s="3">
        <v>0</v>
      </c>
      <c r="DE697" s="3">
        <v>0</v>
      </c>
    </row>
    <row r="698" spans="1:109" x14ac:dyDescent="0.25">
      <c r="A698">
        <v>119</v>
      </c>
      <c r="B698" t="s">
        <v>184</v>
      </c>
      <c r="C698" t="s">
        <v>198</v>
      </c>
      <c r="D698" s="2">
        <v>45383</v>
      </c>
      <c r="E698">
        <v>17559.650000000001</v>
      </c>
      <c r="F698" s="2">
        <v>45423</v>
      </c>
      <c r="G698" s="2">
        <v>45383</v>
      </c>
      <c r="H698" s="2">
        <v>45747</v>
      </c>
      <c r="I698">
        <v>1463.3</v>
      </c>
      <c r="J698">
        <v>12</v>
      </c>
      <c r="K698">
        <v>3</v>
      </c>
      <c r="L698">
        <v>0.03</v>
      </c>
      <c r="M698" t="s">
        <v>201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-526.78949999999998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</row>
    <row r="699" spans="1:109" x14ac:dyDescent="0.25">
      <c r="A699">
        <v>119</v>
      </c>
      <c r="B699" t="s">
        <v>184</v>
      </c>
      <c r="C699" t="s">
        <v>198</v>
      </c>
      <c r="D699" s="2">
        <v>45748</v>
      </c>
      <c r="E699">
        <v>16814.259999999998</v>
      </c>
      <c r="F699" s="2">
        <v>45788</v>
      </c>
      <c r="G699" s="2">
        <v>45748</v>
      </c>
      <c r="H699" s="2">
        <v>46112</v>
      </c>
      <c r="I699">
        <v>1401.19</v>
      </c>
      <c r="J699">
        <v>12</v>
      </c>
      <c r="K699">
        <v>4</v>
      </c>
      <c r="L699">
        <v>0.03</v>
      </c>
      <c r="M699" t="s">
        <v>201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3">
        <v>0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0</v>
      </c>
      <c r="CI699" s="3">
        <v>0</v>
      </c>
      <c r="CJ699" s="3">
        <v>0</v>
      </c>
      <c r="CK699" s="3">
        <v>0</v>
      </c>
      <c r="CL699" s="3">
        <v>-504.42779999999988</v>
      </c>
      <c r="CM699" s="3">
        <v>0</v>
      </c>
      <c r="CN699" s="3">
        <v>0</v>
      </c>
      <c r="CO699" s="3">
        <v>0</v>
      </c>
      <c r="CP699" s="3">
        <v>0</v>
      </c>
      <c r="CQ699" s="3">
        <v>0</v>
      </c>
      <c r="CR699" s="3">
        <v>0</v>
      </c>
      <c r="CS699" s="3">
        <v>0</v>
      </c>
      <c r="CT699" s="3">
        <v>0</v>
      </c>
      <c r="CU699" s="3">
        <v>0</v>
      </c>
      <c r="CV699" s="3">
        <v>0</v>
      </c>
      <c r="CW699" s="3">
        <v>0</v>
      </c>
      <c r="CX699" s="3">
        <v>0</v>
      </c>
      <c r="CY699" s="3">
        <v>0</v>
      </c>
      <c r="CZ699" s="3">
        <v>0</v>
      </c>
      <c r="DA699" s="3">
        <v>0</v>
      </c>
      <c r="DB699" s="3">
        <v>0</v>
      </c>
      <c r="DC699" s="3">
        <v>0</v>
      </c>
      <c r="DD699" s="3">
        <v>0</v>
      </c>
      <c r="DE699" s="3">
        <v>0</v>
      </c>
    </row>
    <row r="700" spans="1:109" x14ac:dyDescent="0.25">
      <c r="A700">
        <v>119</v>
      </c>
      <c r="B700" t="s">
        <v>184</v>
      </c>
      <c r="C700" t="s">
        <v>198</v>
      </c>
      <c r="D700" s="2">
        <v>46113</v>
      </c>
      <c r="E700">
        <v>16100.51</v>
      </c>
      <c r="F700" s="2">
        <v>46153</v>
      </c>
      <c r="G700" s="2">
        <v>46113</v>
      </c>
      <c r="H700" s="2">
        <v>46477</v>
      </c>
      <c r="I700">
        <v>1341.71</v>
      </c>
      <c r="J700">
        <v>12</v>
      </c>
      <c r="K700">
        <v>5</v>
      </c>
      <c r="L700">
        <v>0.03</v>
      </c>
      <c r="M700" t="s">
        <v>201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  <c r="BQ700" s="3">
        <v>0</v>
      </c>
      <c r="BR700" s="3">
        <v>0</v>
      </c>
      <c r="BS700" s="3">
        <v>0</v>
      </c>
      <c r="BT700" s="3">
        <v>0</v>
      </c>
      <c r="BU700" s="3">
        <v>0</v>
      </c>
      <c r="BV700" s="3">
        <v>0</v>
      </c>
      <c r="BW700" s="3">
        <v>0</v>
      </c>
      <c r="BX700" s="3">
        <v>0</v>
      </c>
      <c r="BY700" s="3">
        <v>0</v>
      </c>
      <c r="BZ700" s="3">
        <v>0</v>
      </c>
      <c r="CA700" s="3">
        <v>0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0</v>
      </c>
      <c r="CX700" s="3">
        <v>-483.01530000000002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</row>
    <row r="701" spans="1:109" x14ac:dyDescent="0.25">
      <c r="A701">
        <v>121</v>
      </c>
      <c r="B701" t="s">
        <v>185</v>
      </c>
      <c r="C701" t="s">
        <v>196</v>
      </c>
      <c r="D701" s="2">
        <v>44317</v>
      </c>
      <c r="E701">
        <v>30000</v>
      </c>
      <c r="F701" s="2">
        <v>44357</v>
      </c>
      <c r="G701" s="2">
        <v>44317</v>
      </c>
      <c r="H701" s="2">
        <v>44681</v>
      </c>
      <c r="I701">
        <v>2500</v>
      </c>
      <c r="J701">
        <v>12</v>
      </c>
      <c r="K701">
        <v>0</v>
      </c>
      <c r="L701">
        <v>0.05</v>
      </c>
      <c r="M701" t="s">
        <v>201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-1500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</row>
    <row r="702" spans="1:109" x14ac:dyDescent="0.25">
      <c r="A702">
        <v>121</v>
      </c>
      <c r="B702" t="s">
        <v>185</v>
      </c>
      <c r="C702" t="s">
        <v>196</v>
      </c>
      <c r="D702" s="2">
        <v>44682</v>
      </c>
      <c r="E702">
        <v>27578.76</v>
      </c>
      <c r="F702" s="2">
        <v>44722</v>
      </c>
      <c r="G702" s="2">
        <v>44682</v>
      </c>
      <c r="H702" s="2">
        <v>45046</v>
      </c>
      <c r="I702">
        <v>2298.23</v>
      </c>
      <c r="J702">
        <v>12</v>
      </c>
      <c r="K702">
        <v>1</v>
      </c>
      <c r="L702">
        <v>0.03</v>
      </c>
      <c r="M702" t="s">
        <v>201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-827.36279999999988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  <c r="BQ702" s="3">
        <v>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0</v>
      </c>
      <c r="BX702" s="3">
        <v>0</v>
      </c>
      <c r="BY702" s="3">
        <v>0</v>
      </c>
      <c r="BZ702" s="3">
        <v>0</v>
      </c>
      <c r="CA702" s="3">
        <v>0</v>
      </c>
      <c r="CB702" s="3">
        <v>0</v>
      </c>
      <c r="CC702" s="3">
        <v>0</v>
      </c>
      <c r="CD702" s="3">
        <v>0</v>
      </c>
      <c r="CE702" s="3">
        <v>0</v>
      </c>
      <c r="CF702" s="3">
        <v>0</v>
      </c>
      <c r="CG702" s="3">
        <v>0</v>
      </c>
      <c r="CH702" s="3">
        <v>0</v>
      </c>
      <c r="CI702" s="3">
        <v>0</v>
      </c>
      <c r="CJ702" s="3">
        <v>0</v>
      </c>
      <c r="CK702" s="3">
        <v>0</v>
      </c>
      <c r="CL702" s="3">
        <v>0</v>
      </c>
      <c r="CM702" s="3">
        <v>0</v>
      </c>
      <c r="CN702" s="3">
        <v>0</v>
      </c>
      <c r="CO702" s="3">
        <v>0</v>
      </c>
      <c r="CP702" s="3">
        <v>0</v>
      </c>
      <c r="CQ702" s="3">
        <v>0</v>
      </c>
      <c r="CR702" s="3">
        <v>0</v>
      </c>
      <c r="CS702" s="3">
        <v>0</v>
      </c>
      <c r="CT702" s="3">
        <v>0</v>
      </c>
      <c r="CU702" s="3">
        <v>0</v>
      </c>
      <c r="CV702" s="3">
        <v>0</v>
      </c>
      <c r="CW702" s="3">
        <v>0</v>
      </c>
      <c r="CX702" s="3">
        <v>0</v>
      </c>
      <c r="CY702" s="3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</row>
    <row r="703" spans="1:109" x14ac:dyDescent="0.25">
      <c r="A703">
        <v>121</v>
      </c>
      <c r="B703" t="s">
        <v>185</v>
      </c>
      <c r="C703" t="s">
        <v>196</v>
      </c>
      <c r="D703" s="2">
        <v>45047</v>
      </c>
      <c r="E703">
        <v>25352.94</v>
      </c>
      <c r="F703" s="2">
        <v>45087</v>
      </c>
      <c r="G703" s="2">
        <v>45047</v>
      </c>
      <c r="H703" s="2">
        <v>45412</v>
      </c>
      <c r="I703">
        <v>2112.7399999999998</v>
      </c>
      <c r="J703">
        <v>12</v>
      </c>
      <c r="K703">
        <v>2</v>
      </c>
      <c r="L703">
        <v>0.03</v>
      </c>
      <c r="M703" t="s">
        <v>201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-760.58819999999992</v>
      </c>
      <c r="BP703" s="3">
        <v>0</v>
      </c>
      <c r="BQ703" s="3">
        <v>0</v>
      </c>
      <c r="BR703" s="3">
        <v>0</v>
      </c>
      <c r="BS703" s="3">
        <v>0</v>
      </c>
      <c r="BT703" s="3">
        <v>0</v>
      </c>
      <c r="BU703" s="3">
        <v>0</v>
      </c>
      <c r="BV703" s="3">
        <v>0</v>
      </c>
      <c r="BW703" s="3">
        <v>0</v>
      </c>
      <c r="BX703" s="3">
        <v>0</v>
      </c>
      <c r="BY703" s="3">
        <v>0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3">
        <v>0</v>
      </c>
      <c r="CO703" s="3">
        <v>0</v>
      </c>
      <c r="CP703" s="3">
        <v>0</v>
      </c>
      <c r="CQ703" s="3">
        <v>0</v>
      </c>
      <c r="CR703" s="3">
        <v>0</v>
      </c>
      <c r="CS703" s="3">
        <v>0</v>
      </c>
      <c r="CT703" s="3">
        <v>0</v>
      </c>
      <c r="CU703" s="3">
        <v>0</v>
      </c>
      <c r="CV703" s="3">
        <v>0</v>
      </c>
      <c r="CW703" s="3">
        <v>0</v>
      </c>
      <c r="CX703" s="3">
        <v>0</v>
      </c>
      <c r="CY703" s="3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</row>
    <row r="704" spans="1:109" x14ac:dyDescent="0.25">
      <c r="A704">
        <v>121</v>
      </c>
      <c r="B704" t="s">
        <v>185</v>
      </c>
      <c r="C704" t="s">
        <v>196</v>
      </c>
      <c r="D704" s="2">
        <v>45413</v>
      </c>
      <c r="E704">
        <v>23306.75</v>
      </c>
      <c r="F704" s="2">
        <v>45453</v>
      </c>
      <c r="G704" s="2">
        <v>45413</v>
      </c>
      <c r="H704" s="2">
        <v>45777</v>
      </c>
      <c r="I704">
        <v>1942.23</v>
      </c>
      <c r="J704">
        <v>12</v>
      </c>
      <c r="K704">
        <v>3</v>
      </c>
      <c r="L704">
        <v>0.03</v>
      </c>
      <c r="M704" t="s">
        <v>201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-699.20249999999999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</row>
    <row r="705" spans="1:109" x14ac:dyDescent="0.25">
      <c r="A705">
        <v>121</v>
      </c>
      <c r="B705" t="s">
        <v>185</v>
      </c>
      <c r="C705" t="s">
        <v>196</v>
      </c>
      <c r="D705" s="2">
        <v>45778</v>
      </c>
      <c r="E705">
        <v>21425.71</v>
      </c>
      <c r="F705" s="2">
        <v>45818</v>
      </c>
      <c r="G705" s="2">
        <v>45778</v>
      </c>
      <c r="H705" s="2">
        <v>46142</v>
      </c>
      <c r="I705">
        <v>1785.48</v>
      </c>
      <c r="J705">
        <v>12</v>
      </c>
      <c r="K705">
        <v>4</v>
      </c>
      <c r="L705">
        <v>0.03</v>
      </c>
      <c r="M705" t="s">
        <v>201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</v>
      </c>
      <c r="CK705" s="3">
        <v>0</v>
      </c>
      <c r="CL705" s="3">
        <v>0</v>
      </c>
      <c r="CM705" s="3">
        <v>-642.7713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0</v>
      </c>
      <c r="DA705" s="3">
        <v>0</v>
      </c>
      <c r="DB705" s="3">
        <v>0</v>
      </c>
      <c r="DC705" s="3">
        <v>0</v>
      </c>
      <c r="DD705" s="3">
        <v>0</v>
      </c>
      <c r="DE705" s="3">
        <v>0</v>
      </c>
    </row>
    <row r="706" spans="1:109" x14ac:dyDescent="0.25">
      <c r="A706">
        <v>121</v>
      </c>
      <c r="B706" t="s">
        <v>185</v>
      </c>
      <c r="C706" t="s">
        <v>196</v>
      </c>
      <c r="D706" s="2">
        <v>46143</v>
      </c>
      <c r="E706">
        <v>19696.490000000002</v>
      </c>
      <c r="F706" s="2">
        <v>46183</v>
      </c>
      <c r="G706" s="2">
        <v>46143</v>
      </c>
      <c r="H706" s="2">
        <v>46507</v>
      </c>
      <c r="I706">
        <v>1641.37</v>
      </c>
      <c r="J706">
        <v>12</v>
      </c>
      <c r="K706">
        <v>5</v>
      </c>
      <c r="L706">
        <v>0.03</v>
      </c>
      <c r="M706" t="s">
        <v>201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  <c r="BQ706" s="3">
        <v>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0</v>
      </c>
      <c r="BY706" s="3">
        <v>0</v>
      </c>
      <c r="BZ706" s="3">
        <v>0</v>
      </c>
      <c r="CA706" s="3">
        <v>0</v>
      </c>
      <c r="CB706" s="3">
        <v>0</v>
      </c>
      <c r="CC706" s="3">
        <v>0</v>
      </c>
      <c r="CD706" s="3">
        <v>0</v>
      </c>
      <c r="CE706" s="3">
        <v>0</v>
      </c>
      <c r="CF706" s="3">
        <v>0</v>
      </c>
      <c r="CG706" s="3">
        <v>0</v>
      </c>
      <c r="CH706" s="3">
        <v>0</v>
      </c>
      <c r="CI706" s="3">
        <v>0</v>
      </c>
      <c r="CJ706" s="3">
        <v>0</v>
      </c>
      <c r="CK706" s="3">
        <v>0</v>
      </c>
      <c r="CL706" s="3">
        <v>0</v>
      </c>
      <c r="CM706" s="3">
        <v>0</v>
      </c>
      <c r="CN706" s="3">
        <v>0</v>
      </c>
      <c r="CO706" s="3">
        <v>0</v>
      </c>
      <c r="CP706" s="3">
        <v>0</v>
      </c>
      <c r="CQ706" s="3">
        <v>0</v>
      </c>
      <c r="CR706" s="3">
        <v>0</v>
      </c>
      <c r="CS706" s="3">
        <v>0</v>
      </c>
      <c r="CT706" s="3">
        <v>0</v>
      </c>
      <c r="CU706" s="3">
        <v>0</v>
      </c>
      <c r="CV706" s="3">
        <v>0</v>
      </c>
      <c r="CW706" s="3">
        <v>0</v>
      </c>
      <c r="CX706" s="3">
        <v>0</v>
      </c>
      <c r="CY706" s="3">
        <v>-590.89470000000006</v>
      </c>
      <c r="CZ706" s="3">
        <v>0</v>
      </c>
      <c r="DA706" s="3">
        <v>0</v>
      </c>
      <c r="DB706" s="3">
        <v>0</v>
      </c>
      <c r="DC706" s="3">
        <v>0</v>
      </c>
      <c r="DD706" s="3">
        <v>0</v>
      </c>
      <c r="DE706" s="3">
        <v>0</v>
      </c>
    </row>
    <row r="707" spans="1:109" x14ac:dyDescent="0.25">
      <c r="A707">
        <v>123</v>
      </c>
      <c r="B707" t="s">
        <v>185</v>
      </c>
      <c r="C707" t="s">
        <v>196</v>
      </c>
      <c r="D707" s="2">
        <v>44317</v>
      </c>
      <c r="E707">
        <v>5000</v>
      </c>
      <c r="F707" s="2">
        <v>44357</v>
      </c>
      <c r="G707" s="2">
        <v>44317</v>
      </c>
      <c r="H707" s="2">
        <v>44681</v>
      </c>
      <c r="I707">
        <v>416.67</v>
      </c>
      <c r="J707">
        <v>12</v>
      </c>
      <c r="K707">
        <v>0</v>
      </c>
      <c r="L707">
        <v>0.05</v>
      </c>
      <c r="M707" t="s">
        <v>201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-250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</row>
    <row r="708" spans="1:109" x14ac:dyDescent="0.25">
      <c r="A708">
        <v>123</v>
      </c>
      <c r="B708" t="s">
        <v>185</v>
      </c>
      <c r="C708" t="s">
        <v>196</v>
      </c>
      <c r="D708" s="2">
        <v>44682</v>
      </c>
      <c r="E708">
        <v>4596.46</v>
      </c>
      <c r="F708" s="2">
        <v>44722</v>
      </c>
      <c r="G708" s="2">
        <v>44682</v>
      </c>
      <c r="H708" s="2">
        <v>45046</v>
      </c>
      <c r="I708">
        <v>383.04</v>
      </c>
      <c r="J708">
        <v>12</v>
      </c>
      <c r="K708">
        <v>1</v>
      </c>
      <c r="L708">
        <v>0.03</v>
      </c>
      <c r="M708" t="s">
        <v>201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-137.8938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  <c r="BQ708" s="3">
        <v>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0</v>
      </c>
      <c r="BX708" s="3">
        <v>0</v>
      </c>
      <c r="BY708" s="3">
        <v>0</v>
      </c>
      <c r="BZ708" s="3">
        <v>0</v>
      </c>
      <c r="CA708" s="3">
        <v>0</v>
      </c>
      <c r="CB708" s="3">
        <v>0</v>
      </c>
      <c r="CC708" s="3">
        <v>0</v>
      </c>
      <c r="CD708" s="3">
        <v>0</v>
      </c>
      <c r="CE708" s="3">
        <v>0</v>
      </c>
      <c r="CF708" s="3">
        <v>0</v>
      </c>
      <c r="CG708" s="3">
        <v>0</v>
      </c>
      <c r="CH708" s="3">
        <v>0</v>
      </c>
      <c r="CI708" s="3">
        <v>0</v>
      </c>
      <c r="CJ708" s="3">
        <v>0</v>
      </c>
      <c r="CK708" s="3">
        <v>0</v>
      </c>
      <c r="CL708" s="3">
        <v>0</v>
      </c>
      <c r="CM708" s="3">
        <v>0</v>
      </c>
      <c r="CN708" s="3">
        <v>0</v>
      </c>
      <c r="CO708" s="3">
        <v>0</v>
      </c>
      <c r="CP708" s="3">
        <v>0</v>
      </c>
      <c r="CQ708" s="3">
        <v>0</v>
      </c>
      <c r="CR708" s="3">
        <v>0</v>
      </c>
      <c r="CS708" s="3">
        <v>0</v>
      </c>
      <c r="CT708" s="3">
        <v>0</v>
      </c>
      <c r="CU708" s="3">
        <v>0</v>
      </c>
      <c r="CV708" s="3">
        <v>0</v>
      </c>
      <c r="CW708" s="3">
        <v>0</v>
      </c>
      <c r="CX708" s="3">
        <v>0</v>
      </c>
      <c r="CY708" s="3">
        <v>0</v>
      </c>
      <c r="CZ708" s="3">
        <v>0</v>
      </c>
      <c r="DA708" s="3">
        <v>0</v>
      </c>
      <c r="DB708" s="3">
        <v>0</v>
      </c>
      <c r="DC708" s="3">
        <v>0</v>
      </c>
      <c r="DD708" s="3">
        <v>0</v>
      </c>
      <c r="DE708" s="3">
        <v>0</v>
      </c>
    </row>
    <row r="709" spans="1:109" x14ac:dyDescent="0.25">
      <c r="A709">
        <v>123</v>
      </c>
      <c r="B709" t="s">
        <v>185</v>
      </c>
      <c r="C709" t="s">
        <v>196</v>
      </c>
      <c r="D709" s="2">
        <v>45047</v>
      </c>
      <c r="E709">
        <v>4225.49</v>
      </c>
      <c r="F709" s="2">
        <v>45087</v>
      </c>
      <c r="G709" s="2">
        <v>45047</v>
      </c>
      <c r="H709" s="2">
        <v>45412</v>
      </c>
      <c r="I709">
        <v>352.12</v>
      </c>
      <c r="J709">
        <v>12</v>
      </c>
      <c r="K709">
        <v>2</v>
      </c>
      <c r="L709">
        <v>0.03</v>
      </c>
      <c r="M709" t="s">
        <v>201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-126.7647</v>
      </c>
      <c r="BP709" s="3">
        <v>0</v>
      </c>
      <c r="BQ709" s="3">
        <v>0</v>
      </c>
      <c r="BR709" s="3">
        <v>0</v>
      </c>
      <c r="BS709" s="3">
        <v>0</v>
      </c>
      <c r="BT709" s="3">
        <v>0</v>
      </c>
      <c r="BU709" s="3">
        <v>0</v>
      </c>
      <c r="BV709" s="3">
        <v>0</v>
      </c>
      <c r="BW709" s="3">
        <v>0</v>
      </c>
      <c r="BX709" s="3">
        <v>0</v>
      </c>
      <c r="BY709" s="3">
        <v>0</v>
      </c>
      <c r="BZ709" s="3">
        <v>0</v>
      </c>
      <c r="CA709" s="3">
        <v>0</v>
      </c>
      <c r="CB709" s="3">
        <v>0</v>
      </c>
      <c r="CC709" s="3">
        <v>0</v>
      </c>
      <c r="CD709" s="3">
        <v>0</v>
      </c>
      <c r="CE709" s="3">
        <v>0</v>
      </c>
      <c r="CF709" s="3">
        <v>0</v>
      </c>
      <c r="CG709" s="3">
        <v>0</v>
      </c>
      <c r="CH709" s="3">
        <v>0</v>
      </c>
      <c r="CI709" s="3">
        <v>0</v>
      </c>
      <c r="CJ709" s="3">
        <v>0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3">
        <v>0</v>
      </c>
      <c r="CR709" s="3">
        <v>0</v>
      </c>
      <c r="CS709" s="3">
        <v>0</v>
      </c>
      <c r="CT709" s="3">
        <v>0</v>
      </c>
      <c r="CU709" s="3">
        <v>0</v>
      </c>
      <c r="CV709" s="3">
        <v>0</v>
      </c>
      <c r="CW709" s="3">
        <v>0</v>
      </c>
      <c r="CX709" s="3">
        <v>0</v>
      </c>
      <c r="CY709" s="3">
        <v>0</v>
      </c>
      <c r="CZ709" s="3">
        <v>0</v>
      </c>
      <c r="DA709" s="3">
        <v>0</v>
      </c>
      <c r="DB709" s="3">
        <v>0</v>
      </c>
      <c r="DC709" s="3">
        <v>0</v>
      </c>
      <c r="DD709" s="3">
        <v>0</v>
      </c>
      <c r="DE709" s="3">
        <v>0</v>
      </c>
    </row>
    <row r="710" spans="1:109" x14ac:dyDescent="0.25">
      <c r="A710">
        <v>123</v>
      </c>
      <c r="B710" t="s">
        <v>185</v>
      </c>
      <c r="C710" t="s">
        <v>196</v>
      </c>
      <c r="D710" s="2">
        <v>45413</v>
      </c>
      <c r="E710">
        <v>3884.46</v>
      </c>
      <c r="F710" s="2">
        <v>45453</v>
      </c>
      <c r="G710" s="2">
        <v>45413</v>
      </c>
      <c r="H710" s="2">
        <v>45777</v>
      </c>
      <c r="I710">
        <v>323.7</v>
      </c>
      <c r="J710">
        <v>12</v>
      </c>
      <c r="K710">
        <v>3</v>
      </c>
      <c r="L710">
        <v>0.03</v>
      </c>
      <c r="M710" t="s">
        <v>201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-116.5338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</row>
    <row r="711" spans="1:109" x14ac:dyDescent="0.25">
      <c r="A711">
        <v>123</v>
      </c>
      <c r="B711" t="s">
        <v>185</v>
      </c>
      <c r="C711" t="s">
        <v>196</v>
      </c>
      <c r="D711" s="2">
        <v>45778</v>
      </c>
      <c r="E711">
        <v>3570.95</v>
      </c>
      <c r="F711" s="2">
        <v>45818</v>
      </c>
      <c r="G711" s="2">
        <v>45778</v>
      </c>
      <c r="H711" s="2">
        <v>46142</v>
      </c>
      <c r="I711">
        <v>297.58</v>
      </c>
      <c r="J711">
        <v>12</v>
      </c>
      <c r="K711">
        <v>4</v>
      </c>
      <c r="L711">
        <v>0.03</v>
      </c>
      <c r="M711" t="s">
        <v>201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  <c r="BQ711" s="3">
        <v>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0</v>
      </c>
      <c r="BY711" s="3">
        <v>0</v>
      </c>
      <c r="BZ711" s="3">
        <v>0</v>
      </c>
      <c r="CA711" s="3">
        <v>0</v>
      </c>
      <c r="CB711" s="3">
        <v>0</v>
      </c>
      <c r="CC711" s="3">
        <v>0</v>
      </c>
      <c r="CD711" s="3">
        <v>0</v>
      </c>
      <c r="CE711" s="3">
        <v>0</v>
      </c>
      <c r="CF711" s="3">
        <v>0</v>
      </c>
      <c r="CG711" s="3">
        <v>0</v>
      </c>
      <c r="CH711" s="3">
        <v>0</v>
      </c>
      <c r="CI711" s="3">
        <v>0</v>
      </c>
      <c r="CJ711" s="3">
        <v>0</v>
      </c>
      <c r="CK711" s="3">
        <v>0</v>
      </c>
      <c r="CL711" s="3">
        <v>0</v>
      </c>
      <c r="CM711" s="3">
        <v>-107.1285</v>
      </c>
      <c r="CN711" s="3">
        <v>0</v>
      </c>
      <c r="CO711" s="3">
        <v>0</v>
      </c>
      <c r="CP711" s="3">
        <v>0</v>
      </c>
      <c r="CQ711" s="3">
        <v>0</v>
      </c>
      <c r="CR711" s="3">
        <v>0</v>
      </c>
      <c r="CS711" s="3">
        <v>0</v>
      </c>
      <c r="CT711" s="3">
        <v>0</v>
      </c>
      <c r="CU711" s="3">
        <v>0</v>
      </c>
      <c r="CV711" s="3">
        <v>0</v>
      </c>
      <c r="CW711" s="3">
        <v>0</v>
      </c>
      <c r="CX711" s="3">
        <v>0</v>
      </c>
      <c r="CY711" s="3">
        <v>0</v>
      </c>
      <c r="CZ711" s="3">
        <v>0</v>
      </c>
      <c r="DA711" s="3">
        <v>0</v>
      </c>
      <c r="DB711" s="3">
        <v>0</v>
      </c>
      <c r="DC711" s="3">
        <v>0</v>
      </c>
      <c r="DD711" s="3">
        <v>0</v>
      </c>
      <c r="DE711" s="3">
        <v>0</v>
      </c>
    </row>
    <row r="712" spans="1:109" x14ac:dyDescent="0.25">
      <c r="A712">
        <v>123</v>
      </c>
      <c r="B712" t="s">
        <v>185</v>
      </c>
      <c r="C712" t="s">
        <v>196</v>
      </c>
      <c r="D712" s="2">
        <v>46143</v>
      </c>
      <c r="E712">
        <v>3282.75</v>
      </c>
      <c r="F712" s="2">
        <v>46183</v>
      </c>
      <c r="G712" s="2">
        <v>46143</v>
      </c>
      <c r="H712" s="2">
        <v>46507</v>
      </c>
      <c r="I712">
        <v>273.56</v>
      </c>
      <c r="J712">
        <v>12</v>
      </c>
      <c r="K712">
        <v>5</v>
      </c>
      <c r="L712">
        <v>0.03</v>
      </c>
      <c r="M712" t="s">
        <v>201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  <c r="BQ712" s="3">
        <v>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0</v>
      </c>
      <c r="BX712" s="3">
        <v>0</v>
      </c>
      <c r="BY712" s="3">
        <v>0</v>
      </c>
      <c r="BZ712" s="3">
        <v>0</v>
      </c>
      <c r="CA712" s="3">
        <v>0</v>
      </c>
      <c r="CB712" s="3">
        <v>0</v>
      </c>
      <c r="CC712" s="3">
        <v>0</v>
      </c>
      <c r="CD712" s="3">
        <v>0</v>
      </c>
      <c r="CE712" s="3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3">
        <v>0</v>
      </c>
      <c r="CR712" s="3">
        <v>0</v>
      </c>
      <c r="CS712" s="3">
        <v>0</v>
      </c>
      <c r="CT712" s="3">
        <v>0</v>
      </c>
      <c r="CU712" s="3">
        <v>0</v>
      </c>
      <c r="CV712" s="3">
        <v>0</v>
      </c>
      <c r="CW712" s="3">
        <v>0</v>
      </c>
      <c r="CX712" s="3">
        <v>0</v>
      </c>
      <c r="CY712" s="3">
        <v>-98.482500000000002</v>
      </c>
      <c r="CZ712" s="3">
        <v>0</v>
      </c>
      <c r="DA712" s="3">
        <v>0</v>
      </c>
      <c r="DB712" s="3">
        <v>0</v>
      </c>
      <c r="DC712" s="3">
        <v>0</v>
      </c>
      <c r="DD712" s="3">
        <v>0</v>
      </c>
      <c r="DE712" s="3">
        <v>0</v>
      </c>
    </row>
    <row r="713" spans="1:109" x14ac:dyDescent="0.25">
      <c r="A713">
        <v>125</v>
      </c>
      <c r="B713" t="s">
        <v>186</v>
      </c>
      <c r="C713" t="s">
        <v>200</v>
      </c>
      <c r="D713" s="2">
        <v>44317</v>
      </c>
      <c r="E713">
        <v>30000</v>
      </c>
      <c r="F713" s="2">
        <v>44357</v>
      </c>
      <c r="G713" s="2">
        <v>44317</v>
      </c>
      <c r="H713" s="2">
        <v>44681</v>
      </c>
      <c r="I713">
        <v>2500</v>
      </c>
      <c r="J713">
        <v>12</v>
      </c>
      <c r="K713">
        <v>0</v>
      </c>
      <c r="L713">
        <v>0.05</v>
      </c>
      <c r="M713" t="s">
        <v>201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-1500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</row>
    <row r="714" spans="1:109" x14ac:dyDescent="0.25">
      <c r="A714">
        <v>125</v>
      </c>
      <c r="B714" t="s">
        <v>186</v>
      </c>
      <c r="C714" t="s">
        <v>200</v>
      </c>
      <c r="D714" s="2">
        <v>44682</v>
      </c>
      <c r="E714">
        <v>26727.27</v>
      </c>
      <c r="F714" s="2">
        <v>44722</v>
      </c>
      <c r="G714" s="2">
        <v>44682</v>
      </c>
      <c r="H714" s="2">
        <v>45046</v>
      </c>
      <c r="I714">
        <v>2227.27</v>
      </c>
      <c r="J714">
        <v>12</v>
      </c>
      <c r="K714">
        <v>1</v>
      </c>
      <c r="L714">
        <v>0.03</v>
      </c>
      <c r="M714" t="s">
        <v>201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-801.81809999999996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  <c r="BQ714" s="3">
        <v>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0</v>
      </c>
      <c r="BX714" s="3">
        <v>0</v>
      </c>
      <c r="BY714" s="3">
        <v>0</v>
      </c>
      <c r="BZ714" s="3">
        <v>0</v>
      </c>
      <c r="CA714" s="3">
        <v>0</v>
      </c>
      <c r="CB714" s="3">
        <v>0</v>
      </c>
      <c r="CC714" s="3">
        <v>0</v>
      </c>
      <c r="CD714" s="3">
        <v>0</v>
      </c>
      <c r="CE714" s="3">
        <v>0</v>
      </c>
      <c r="CF714" s="3">
        <v>0</v>
      </c>
      <c r="CG714" s="3">
        <v>0</v>
      </c>
      <c r="CH714" s="3">
        <v>0</v>
      </c>
      <c r="CI714" s="3">
        <v>0</v>
      </c>
      <c r="CJ714" s="3">
        <v>0</v>
      </c>
      <c r="CK714" s="3">
        <v>0</v>
      </c>
      <c r="CL714" s="3">
        <v>0</v>
      </c>
      <c r="CM714" s="3">
        <v>0</v>
      </c>
      <c r="CN714" s="3">
        <v>0</v>
      </c>
      <c r="CO714" s="3">
        <v>0</v>
      </c>
      <c r="CP714" s="3">
        <v>0</v>
      </c>
      <c r="CQ714" s="3">
        <v>0</v>
      </c>
      <c r="CR714" s="3">
        <v>0</v>
      </c>
      <c r="CS714" s="3">
        <v>0</v>
      </c>
      <c r="CT714" s="3">
        <v>0</v>
      </c>
      <c r="CU714" s="3">
        <v>0</v>
      </c>
      <c r="CV714" s="3">
        <v>0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</row>
    <row r="715" spans="1:109" x14ac:dyDescent="0.25">
      <c r="A715">
        <v>125</v>
      </c>
      <c r="B715" t="s">
        <v>186</v>
      </c>
      <c r="C715" t="s">
        <v>200</v>
      </c>
      <c r="D715" s="2">
        <v>45047</v>
      </c>
      <c r="E715">
        <v>23811.57</v>
      </c>
      <c r="F715" s="2">
        <v>45087</v>
      </c>
      <c r="G715" s="2">
        <v>45047</v>
      </c>
      <c r="H715" s="2">
        <v>45412</v>
      </c>
      <c r="I715">
        <v>1984.3</v>
      </c>
      <c r="J715">
        <v>12</v>
      </c>
      <c r="K715">
        <v>2</v>
      </c>
      <c r="L715">
        <v>0.03</v>
      </c>
      <c r="M715" t="s">
        <v>201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-714.34709999999995</v>
      </c>
      <c r="BP715" s="3">
        <v>0</v>
      </c>
      <c r="BQ715" s="3">
        <v>0</v>
      </c>
      <c r="BR715" s="3">
        <v>0</v>
      </c>
      <c r="BS715" s="3">
        <v>0</v>
      </c>
      <c r="BT715" s="3">
        <v>0</v>
      </c>
      <c r="BU715" s="3">
        <v>0</v>
      </c>
      <c r="BV715" s="3">
        <v>0</v>
      </c>
      <c r="BW715" s="3">
        <v>0</v>
      </c>
      <c r="BX715" s="3">
        <v>0</v>
      </c>
      <c r="BY715" s="3">
        <v>0</v>
      </c>
      <c r="BZ715" s="3">
        <v>0</v>
      </c>
      <c r="CA715" s="3">
        <v>0</v>
      </c>
      <c r="CB715" s="3">
        <v>0</v>
      </c>
      <c r="CC715" s="3">
        <v>0</v>
      </c>
      <c r="CD715" s="3">
        <v>0</v>
      </c>
      <c r="CE715" s="3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3">
        <v>0</v>
      </c>
      <c r="CR715" s="3">
        <v>0</v>
      </c>
      <c r="CS715" s="3">
        <v>0</v>
      </c>
      <c r="CT715" s="3">
        <v>0</v>
      </c>
      <c r="CU715" s="3">
        <v>0</v>
      </c>
      <c r="CV715" s="3">
        <v>0</v>
      </c>
      <c r="CW715" s="3">
        <v>0</v>
      </c>
      <c r="CX715" s="3">
        <v>0</v>
      </c>
      <c r="CY715" s="3">
        <v>0</v>
      </c>
      <c r="CZ715" s="3">
        <v>0</v>
      </c>
      <c r="DA715" s="3">
        <v>0</v>
      </c>
      <c r="DB715" s="3">
        <v>0</v>
      </c>
      <c r="DC715" s="3">
        <v>0</v>
      </c>
      <c r="DD715" s="3">
        <v>0</v>
      </c>
      <c r="DE715" s="3">
        <v>0</v>
      </c>
    </row>
    <row r="716" spans="1:109" x14ac:dyDescent="0.25">
      <c r="A716">
        <v>125</v>
      </c>
      <c r="B716" t="s">
        <v>186</v>
      </c>
      <c r="C716" t="s">
        <v>200</v>
      </c>
      <c r="D716" s="2">
        <v>45413</v>
      </c>
      <c r="E716">
        <v>21213.94</v>
      </c>
      <c r="F716" s="2">
        <v>45453</v>
      </c>
      <c r="G716" s="2">
        <v>45413</v>
      </c>
      <c r="H716" s="2">
        <v>45777</v>
      </c>
      <c r="I716">
        <v>1767.83</v>
      </c>
      <c r="J716">
        <v>12</v>
      </c>
      <c r="K716">
        <v>3</v>
      </c>
      <c r="L716">
        <v>0.03</v>
      </c>
      <c r="M716" t="s">
        <v>201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-636.41819999999996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</row>
    <row r="717" spans="1:109" x14ac:dyDescent="0.25">
      <c r="A717">
        <v>125</v>
      </c>
      <c r="B717" t="s">
        <v>186</v>
      </c>
      <c r="C717" t="s">
        <v>200</v>
      </c>
      <c r="D717" s="2">
        <v>45778</v>
      </c>
      <c r="E717">
        <v>18899.7</v>
      </c>
      <c r="F717" s="2">
        <v>45818</v>
      </c>
      <c r="G717" s="2">
        <v>45778</v>
      </c>
      <c r="H717" s="2">
        <v>46142</v>
      </c>
      <c r="I717">
        <v>1574.97</v>
      </c>
      <c r="J717">
        <v>12</v>
      </c>
      <c r="K717">
        <v>4</v>
      </c>
      <c r="L717">
        <v>0.03</v>
      </c>
      <c r="M717" t="s">
        <v>201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-566.99099999999999</v>
      </c>
      <c r="CN717" s="3">
        <v>0</v>
      </c>
      <c r="CO717" s="3">
        <v>0</v>
      </c>
      <c r="CP717" s="3">
        <v>0</v>
      </c>
      <c r="CQ717" s="3">
        <v>0</v>
      </c>
      <c r="CR717" s="3">
        <v>0</v>
      </c>
      <c r="CS717" s="3">
        <v>0</v>
      </c>
      <c r="CT717" s="3">
        <v>0</v>
      </c>
      <c r="CU717" s="3">
        <v>0</v>
      </c>
      <c r="CV717" s="3">
        <v>0</v>
      </c>
      <c r="CW717" s="3">
        <v>0</v>
      </c>
      <c r="CX717" s="3">
        <v>0</v>
      </c>
      <c r="CY717" s="3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</row>
    <row r="718" spans="1:109" x14ac:dyDescent="0.25">
      <c r="A718">
        <v>125</v>
      </c>
      <c r="B718" t="s">
        <v>186</v>
      </c>
      <c r="C718" t="s">
        <v>200</v>
      </c>
      <c r="D718" s="2">
        <v>46143</v>
      </c>
      <c r="E718">
        <v>16837.91</v>
      </c>
      <c r="F718" s="2">
        <v>46183</v>
      </c>
      <c r="G718" s="2">
        <v>46143</v>
      </c>
      <c r="H718" s="2">
        <v>46507</v>
      </c>
      <c r="I718">
        <v>1403.16</v>
      </c>
      <c r="J718">
        <v>12</v>
      </c>
      <c r="K718">
        <v>5</v>
      </c>
      <c r="L718">
        <v>0.03</v>
      </c>
      <c r="M718" t="s">
        <v>201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  <c r="BQ718" s="3">
        <v>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0</v>
      </c>
      <c r="BX718" s="3">
        <v>0</v>
      </c>
      <c r="BY718" s="3">
        <v>0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</v>
      </c>
      <c r="CK718" s="3">
        <v>0</v>
      </c>
      <c r="CL718" s="3">
        <v>0</v>
      </c>
      <c r="CM718" s="3">
        <v>0</v>
      </c>
      <c r="CN718" s="3">
        <v>0</v>
      </c>
      <c r="CO718" s="3">
        <v>0</v>
      </c>
      <c r="CP718" s="3">
        <v>0</v>
      </c>
      <c r="CQ718" s="3">
        <v>0</v>
      </c>
      <c r="CR718" s="3">
        <v>0</v>
      </c>
      <c r="CS718" s="3">
        <v>0</v>
      </c>
      <c r="CT718" s="3">
        <v>0</v>
      </c>
      <c r="CU718" s="3">
        <v>0</v>
      </c>
      <c r="CV718" s="3">
        <v>0</v>
      </c>
      <c r="CW718" s="3">
        <v>0</v>
      </c>
      <c r="CX718" s="3">
        <v>0</v>
      </c>
      <c r="CY718" s="3">
        <v>-505.13729999999998</v>
      </c>
      <c r="CZ718" s="3">
        <v>0</v>
      </c>
      <c r="DA718" s="3">
        <v>0</v>
      </c>
      <c r="DB718" s="3">
        <v>0</v>
      </c>
      <c r="DC718" s="3">
        <v>0</v>
      </c>
      <c r="DD718" s="3">
        <v>0</v>
      </c>
      <c r="DE718" s="3">
        <v>0</v>
      </c>
    </row>
    <row r="719" spans="1:109" x14ac:dyDescent="0.25">
      <c r="A719">
        <v>126</v>
      </c>
      <c r="B719" t="s">
        <v>187</v>
      </c>
      <c r="C719" t="s">
        <v>200</v>
      </c>
      <c r="D719" s="2">
        <v>44348</v>
      </c>
      <c r="E719">
        <v>30000</v>
      </c>
      <c r="F719" s="2">
        <v>44388</v>
      </c>
      <c r="G719" s="2">
        <v>44348</v>
      </c>
      <c r="H719" s="2">
        <v>44712</v>
      </c>
      <c r="I719">
        <v>2500</v>
      </c>
      <c r="J719">
        <v>12</v>
      </c>
      <c r="K719">
        <v>0</v>
      </c>
      <c r="L719">
        <v>0.05</v>
      </c>
      <c r="M719" t="s">
        <v>201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-1500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</row>
    <row r="720" spans="1:109" x14ac:dyDescent="0.25">
      <c r="A720">
        <v>126</v>
      </c>
      <c r="B720" t="s">
        <v>187</v>
      </c>
      <c r="C720" t="s">
        <v>200</v>
      </c>
      <c r="D720" s="2">
        <v>44713</v>
      </c>
      <c r="E720">
        <v>26727.27</v>
      </c>
      <c r="F720" s="2">
        <v>44753</v>
      </c>
      <c r="G720" s="2">
        <v>44713</v>
      </c>
      <c r="H720" s="2">
        <v>45077</v>
      </c>
      <c r="I720">
        <v>2227.27</v>
      </c>
      <c r="J720">
        <v>12</v>
      </c>
      <c r="K720">
        <v>1</v>
      </c>
      <c r="L720">
        <v>0.03</v>
      </c>
      <c r="M720" t="s">
        <v>201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-801.81809999999996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</row>
    <row r="721" spans="1:109" x14ac:dyDescent="0.25">
      <c r="A721">
        <v>126</v>
      </c>
      <c r="B721" t="s">
        <v>187</v>
      </c>
      <c r="C721" t="s">
        <v>200</v>
      </c>
      <c r="D721" s="2">
        <v>45078</v>
      </c>
      <c r="E721">
        <v>23811.57</v>
      </c>
      <c r="F721" s="2">
        <v>45118</v>
      </c>
      <c r="G721" s="2">
        <v>45078</v>
      </c>
      <c r="H721" s="2">
        <v>45443</v>
      </c>
      <c r="I721">
        <v>1984.3</v>
      </c>
      <c r="J721">
        <v>12</v>
      </c>
      <c r="K721">
        <v>2</v>
      </c>
      <c r="L721">
        <v>0.03</v>
      </c>
      <c r="M721" t="s">
        <v>201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-714.34709999999995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</row>
    <row r="722" spans="1:109" x14ac:dyDescent="0.25">
      <c r="A722">
        <v>126</v>
      </c>
      <c r="B722" t="s">
        <v>187</v>
      </c>
      <c r="C722" t="s">
        <v>200</v>
      </c>
      <c r="D722" s="2">
        <v>45444</v>
      </c>
      <c r="E722">
        <v>21213.94</v>
      </c>
      <c r="F722" s="2">
        <v>45484</v>
      </c>
      <c r="G722" s="2">
        <v>45444</v>
      </c>
      <c r="H722" s="2">
        <v>45808</v>
      </c>
      <c r="I722">
        <v>1767.83</v>
      </c>
      <c r="J722">
        <v>12</v>
      </c>
      <c r="K722">
        <v>3</v>
      </c>
      <c r="L722">
        <v>0.03</v>
      </c>
      <c r="M722" t="s">
        <v>201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-636.41819999999996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</row>
    <row r="723" spans="1:109" x14ac:dyDescent="0.25">
      <c r="A723">
        <v>126</v>
      </c>
      <c r="B723" t="s">
        <v>187</v>
      </c>
      <c r="C723" t="s">
        <v>200</v>
      </c>
      <c r="D723" s="2">
        <v>45809</v>
      </c>
      <c r="E723">
        <v>18899.7</v>
      </c>
      <c r="F723" s="2">
        <v>45849</v>
      </c>
      <c r="G723" s="2">
        <v>45809</v>
      </c>
      <c r="H723" s="2">
        <v>46173</v>
      </c>
      <c r="I723">
        <v>1574.97</v>
      </c>
      <c r="J723">
        <v>12</v>
      </c>
      <c r="K723">
        <v>4</v>
      </c>
      <c r="L723">
        <v>0.03</v>
      </c>
      <c r="M723" t="s">
        <v>201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  <c r="BQ723" s="3">
        <v>0</v>
      </c>
      <c r="BR723" s="3">
        <v>0</v>
      </c>
      <c r="BS723" s="3">
        <v>0</v>
      </c>
      <c r="BT723" s="3">
        <v>0</v>
      </c>
      <c r="BU723" s="3">
        <v>0</v>
      </c>
      <c r="BV723" s="3">
        <v>0</v>
      </c>
      <c r="BW723" s="3">
        <v>0</v>
      </c>
      <c r="BX723" s="3">
        <v>0</v>
      </c>
      <c r="BY723" s="3">
        <v>0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0</v>
      </c>
      <c r="CK723" s="3">
        <v>0</v>
      </c>
      <c r="CL723" s="3">
        <v>0</v>
      </c>
      <c r="CM723" s="3">
        <v>0</v>
      </c>
      <c r="CN723" s="3">
        <v>-566.99099999999999</v>
      </c>
      <c r="CO723" s="3">
        <v>0</v>
      </c>
      <c r="CP723" s="3">
        <v>0</v>
      </c>
      <c r="CQ723" s="3">
        <v>0</v>
      </c>
      <c r="CR723" s="3">
        <v>0</v>
      </c>
      <c r="CS723" s="3">
        <v>0</v>
      </c>
      <c r="CT723" s="3">
        <v>0</v>
      </c>
      <c r="CU723" s="3">
        <v>0</v>
      </c>
      <c r="CV723" s="3">
        <v>0</v>
      </c>
      <c r="CW723" s="3">
        <v>0</v>
      </c>
      <c r="CX723" s="3">
        <v>0</v>
      </c>
      <c r="CY723" s="3">
        <v>0</v>
      </c>
      <c r="CZ723" s="3">
        <v>0</v>
      </c>
      <c r="DA723" s="3">
        <v>0</v>
      </c>
      <c r="DB723" s="3">
        <v>0</v>
      </c>
      <c r="DC723" s="3">
        <v>0</v>
      </c>
      <c r="DD723" s="3">
        <v>0</v>
      </c>
      <c r="DE723" s="3">
        <v>0</v>
      </c>
    </row>
    <row r="724" spans="1:109" x14ac:dyDescent="0.25">
      <c r="A724">
        <v>126</v>
      </c>
      <c r="B724" t="s">
        <v>187</v>
      </c>
      <c r="C724" t="s">
        <v>200</v>
      </c>
      <c r="D724" s="2">
        <v>46174</v>
      </c>
      <c r="E724">
        <v>16837.91</v>
      </c>
      <c r="F724" s="2">
        <v>46214</v>
      </c>
      <c r="G724" s="2">
        <v>46174</v>
      </c>
      <c r="H724" s="2">
        <v>46538</v>
      </c>
      <c r="I724">
        <v>1403.16</v>
      </c>
      <c r="J724">
        <v>12</v>
      </c>
      <c r="K724">
        <v>5</v>
      </c>
      <c r="L724">
        <v>0.03</v>
      </c>
      <c r="M724" t="s">
        <v>201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0</v>
      </c>
      <c r="BX724" s="3">
        <v>0</v>
      </c>
      <c r="BY724" s="3">
        <v>0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3">
        <v>0</v>
      </c>
      <c r="CO724" s="3">
        <v>0</v>
      </c>
      <c r="CP724" s="3">
        <v>0</v>
      </c>
      <c r="CQ724" s="3">
        <v>0</v>
      </c>
      <c r="CR724" s="3">
        <v>0</v>
      </c>
      <c r="CS724" s="3">
        <v>0</v>
      </c>
      <c r="CT724" s="3">
        <v>0</v>
      </c>
      <c r="CU724" s="3">
        <v>0</v>
      </c>
      <c r="CV724" s="3">
        <v>0</v>
      </c>
      <c r="CW724" s="3">
        <v>0</v>
      </c>
      <c r="CX724" s="3">
        <v>0</v>
      </c>
      <c r="CY724" s="3">
        <v>0</v>
      </c>
      <c r="CZ724" s="3">
        <v>-505.13729999999998</v>
      </c>
      <c r="DA724" s="3">
        <v>0</v>
      </c>
      <c r="DB724" s="3">
        <v>0</v>
      </c>
      <c r="DC724" s="3">
        <v>0</v>
      </c>
      <c r="DD724" s="3">
        <v>0</v>
      </c>
      <c r="DE724" s="3">
        <v>0</v>
      </c>
    </row>
    <row r="725" spans="1:109" x14ac:dyDescent="0.25">
      <c r="A725">
        <v>127</v>
      </c>
      <c r="B725" t="s">
        <v>188</v>
      </c>
      <c r="C725" t="s">
        <v>197</v>
      </c>
      <c r="D725" s="2">
        <v>44470</v>
      </c>
      <c r="E725">
        <v>20000</v>
      </c>
      <c r="F725" s="2">
        <v>44510</v>
      </c>
      <c r="G725" s="2">
        <v>44470</v>
      </c>
      <c r="H725" s="2">
        <v>44834</v>
      </c>
      <c r="I725">
        <v>1666.67</v>
      </c>
      <c r="J725">
        <v>12</v>
      </c>
      <c r="K725">
        <v>0</v>
      </c>
      <c r="L725">
        <v>0.05</v>
      </c>
      <c r="M725" t="s">
        <v>201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-1000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</row>
    <row r="726" spans="1:109" x14ac:dyDescent="0.25">
      <c r="A726">
        <v>127</v>
      </c>
      <c r="B726" t="s">
        <v>188</v>
      </c>
      <c r="C726" t="s">
        <v>197</v>
      </c>
      <c r="D726" s="2">
        <v>44835</v>
      </c>
      <c r="E726">
        <v>19131.91</v>
      </c>
      <c r="F726" s="2">
        <v>44875</v>
      </c>
      <c r="G726" s="2">
        <v>44835</v>
      </c>
      <c r="H726" s="2">
        <v>45199</v>
      </c>
      <c r="I726">
        <v>1594.33</v>
      </c>
      <c r="J726">
        <v>12</v>
      </c>
      <c r="K726">
        <v>1</v>
      </c>
      <c r="L726">
        <v>0.03</v>
      </c>
      <c r="M726" t="s">
        <v>201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-573.95729999999992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0</v>
      </c>
      <c r="BR726" s="3">
        <v>0</v>
      </c>
      <c r="BS726" s="3">
        <v>0</v>
      </c>
      <c r="BT726" s="3">
        <v>0</v>
      </c>
      <c r="BU726" s="3">
        <v>0</v>
      </c>
      <c r="BV726" s="3">
        <v>0</v>
      </c>
      <c r="BW726" s="3">
        <v>0</v>
      </c>
      <c r="BX726" s="3">
        <v>0</v>
      </c>
      <c r="BY726" s="3">
        <v>0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</v>
      </c>
      <c r="CK726" s="3">
        <v>0</v>
      </c>
      <c r="CL726" s="3">
        <v>0</v>
      </c>
      <c r="CM726" s="3">
        <v>0</v>
      </c>
      <c r="CN726" s="3">
        <v>0</v>
      </c>
      <c r="CO726" s="3">
        <v>0</v>
      </c>
      <c r="CP726" s="3">
        <v>0</v>
      </c>
      <c r="CQ726" s="3">
        <v>0</v>
      </c>
      <c r="CR726" s="3">
        <v>0</v>
      </c>
      <c r="CS726" s="3">
        <v>0</v>
      </c>
      <c r="CT726" s="3">
        <v>0</v>
      </c>
      <c r="CU726" s="3">
        <v>0</v>
      </c>
      <c r="CV726" s="3">
        <v>0</v>
      </c>
      <c r="CW726" s="3">
        <v>0</v>
      </c>
      <c r="CX726" s="3">
        <v>0</v>
      </c>
      <c r="CY726" s="3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</row>
    <row r="727" spans="1:109" x14ac:dyDescent="0.25">
      <c r="A727">
        <v>127</v>
      </c>
      <c r="B727" t="s">
        <v>188</v>
      </c>
      <c r="C727" t="s">
        <v>197</v>
      </c>
      <c r="D727" s="2">
        <v>45200</v>
      </c>
      <c r="E727">
        <v>18301.509999999998</v>
      </c>
      <c r="F727" s="2">
        <v>45240</v>
      </c>
      <c r="G727" s="2">
        <v>45200</v>
      </c>
      <c r="H727" s="2">
        <v>45565</v>
      </c>
      <c r="I727">
        <v>1525.13</v>
      </c>
      <c r="J727">
        <v>12</v>
      </c>
      <c r="K727">
        <v>2</v>
      </c>
      <c r="L727">
        <v>0.03</v>
      </c>
      <c r="M727" t="s">
        <v>201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  <c r="BQ727" s="3">
        <v>0</v>
      </c>
      <c r="BR727" s="3">
        <v>0</v>
      </c>
      <c r="BS727" s="3">
        <v>0</v>
      </c>
      <c r="BT727" s="3">
        <v>-549.04529999999988</v>
      </c>
      <c r="BU727" s="3">
        <v>0</v>
      </c>
      <c r="BV727" s="3">
        <v>0</v>
      </c>
      <c r="BW727" s="3">
        <v>0</v>
      </c>
      <c r="BX727" s="3">
        <v>0</v>
      </c>
      <c r="BY727" s="3">
        <v>0</v>
      </c>
      <c r="BZ727" s="3">
        <v>0</v>
      </c>
      <c r="CA727" s="3">
        <v>0</v>
      </c>
      <c r="CB727" s="3">
        <v>0</v>
      </c>
      <c r="CC727" s="3">
        <v>0</v>
      </c>
      <c r="CD727" s="3">
        <v>0</v>
      </c>
      <c r="CE727" s="3">
        <v>0</v>
      </c>
      <c r="CF727" s="3">
        <v>0</v>
      </c>
      <c r="CG727" s="3">
        <v>0</v>
      </c>
      <c r="CH727" s="3">
        <v>0</v>
      </c>
      <c r="CI727" s="3">
        <v>0</v>
      </c>
      <c r="CJ727" s="3">
        <v>0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3">
        <v>0</v>
      </c>
      <c r="CR727" s="3">
        <v>0</v>
      </c>
      <c r="CS727" s="3">
        <v>0</v>
      </c>
      <c r="CT727" s="3">
        <v>0</v>
      </c>
      <c r="CU727" s="3">
        <v>0</v>
      </c>
      <c r="CV727" s="3">
        <v>0</v>
      </c>
      <c r="CW727" s="3">
        <v>0</v>
      </c>
      <c r="CX727" s="3">
        <v>0</v>
      </c>
      <c r="CY727" s="3">
        <v>0</v>
      </c>
      <c r="CZ727" s="3">
        <v>0</v>
      </c>
      <c r="DA727" s="3">
        <v>0</v>
      </c>
      <c r="DB727" s="3">
        <v>0</v>
      </c>
      <c r="DC727" s="3">
        <v>0</v>
      </c>
      <c r="DD727" s="3">
        <v>0</v>
      </c>
      <c r="DE727" s="3">
        <v>0</v>
      </c>
    </row>
    <row r="728" spans="1:109" x14ac:dyDescent="0.25">
      <c r="A728">
        <v>127</v>
      </c>
      <c r="B728" t="s">
        <v>188</v>
      </c>
      <c r="C728" t="s">
        <v>197</v>
      </c>
      <c r="D728" s="2">
        <v>45566</v>
      </c>
      <c r="E728">
        <v>17507.150000000001</v>
      </c>
      <c r="F728" s="2">
        <v>45606</v>
      </c>
      <c r="G728" s="2">
        <v>45566</v>
      </c>
      <c r="H728" s="2">
        <v>45930</v>
      </c>
      <c r="I728">
        <v>1458.93</v>
      </c>
      <c r="J728">
        <v>12</v>
      </c>
      <c r="K728">
        <v>3</v>
      </c>
      <c r="L728">
        <v>0.03</v>
      </c>
      <c r="M728" t="s">
        <v>201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  <c r="BQ728" s="3">
        <v>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3">
        <v>0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-525.21450000000004</v>
      </c>
      <c r="CG728" s="3">
        <v>0</v>
      </c>
      <c r="CH728" s="3">
        <v>0</v>
      </c>
      <c r="CI728" s="3">
        <v>0</v>
      </c>
      <c r="CJ728" s="3">
        <v>0</v>
      </c>
      <c r="CK728" s="3">
        <v>0</v>
      </c>
      <c r="CL728" s="3">
        <v>0</v>
      </c>
      <c r="CM728" s="3">
        <v>0</v>
      </c>
      <c r="CN728" s="3">
        <v>0</v>
      </c>
      <c r="CO728" s="3">
        <v>0</v>
      </c>
      <c r="CP728" s="3">
        <v>0</v>
      </c>
      <c r="CQ728" s="3">
        <v>0</v>
      </c>
      <c r="CR728" s="3">
        <v>0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0</v>
      </c>
      <c r="DC728" s="3">
        <v>0</v>
      </c>
      <c r="DD728" s="3">
        <v>0</v>
      </c>
      <c r="DE728" s="3">
        <v>0</v>
      </c>
    </row>
    <row r="729" spans="1:109" x14ac:dyDescent="0.25">
      <c r="A729">
        <v>127</v>
      </c>
      <c r="B729" t="s">
        <v>188</v>
      </c>
      <c r="C729" t="s">
        <v>197</v>
      </c>
      <c r="D729" s="2">
        <v>45931</v>
      </c>
      <c r="E729">
        <v>16747.259999999998</v>
      </c>
      <c r="F729" s="2">
        <v>45971</v>
      </c>
      <c r="G729" s="2">
        <v>45931</v>
      </c>
      <c r="H729" s="2">
        <v>46295</v>
      </c>
      <c r="I729">
        <v>1395.61</v>
      </c>
      <c r="J729">
        <v>12</v>
      </c>
      <c r="K729">
        <v>4</v>
      </c>
      <c r="L729">
        <v>0.03</v>
      </c>
      <c r="M729" t="s">
        <v>201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0</v>
      </c>
      <c r="BX729" s="3">
        <v>0</v>
      </c>
      <c r="BY729" s="3">
        <v>0</v>
      </c>
      <c r="BZ729" s="3">
        <v>0</v>
      </c>
      <c r="CA729" s="3">
        <v>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0</v>
      </c>
      <c r="CM729" s="3">
        <v>0</v>
      </c>
      <c r="CN729" s="3">
        <v>0</v>
      </c>
      <c r="CO729" s="3">
        <v>0</v>
      </c>
      <c r="CP729" s="3">
        <v>0</v>
      </c>
      <c r="CQ729" s="3">
        <v>0</v>
      </c>
      <c r="CR729" s="3">
        <v>-502.41779999999989</v>
      </c>
      <c r="CS729" s="3">
        <v>0</v>
      </c>
      <c r="CT729" s="3">
        <v>0</v>
      </c>
      <c r="CU729" s="3">
        <v>0</v>
      </c>
      <c r="CV729" s="3">
        <v>0</v>
      </c>
      <c r="CW729" s="3">
        <v>0</v>
      </c>
      <c r="CX729" s="3">
        <v>0</v>
      </c>
      <c r="CY729" s="3">
        <v>0</v>
      </c>
      <c r="CZ729" s="3">
        <v>0</v>
      </c>
      <c r="DA729" s="3">
        <v>0</v>
      </c>
      <c r="DB729" s="3">
        <v>0</v>
      </c>
      <c r="DC729" s="3">
        <v>0</v>
      </c>
      <c r="DD729" s="3">
        <v>0</v>
      </c>
      <c r="DE729" s="3">
        <v>0</v>
      </c>
    </row>
    <row r="730" spans="1:109" x14ac:dyDescent="0.25">
      <c r="A730">
        <v>127</v>
      </c>
      <c r="B730" t="s">
        <v>188</v>
      </c>
      <c r="C730" t="s">
        <v>197</v>
      </c>
      <c r="D730" s="2">
        <v>46296</v>
      </c>
      <c r="E730">
        <v>16020.36</v>
      </c>
      <c r="F730" s="2">
        <v>46336</v>
      </c>
      <c r="G730" s="2">
        <v>46296</v>
      </c>
      <c r="H730" s="2">
        <v>46660</v>
      </c>
      <c r="I730">
        <v>1335.03</v>
      </c>
      <c r="J730">
        <v>12</v>
      </c>
      <c r="K730">
        <v>5</v>
      </c>
      <c r="L730">
        <v>0.03</v>
      </c>
      <c r="M730" t="s">
        <v>201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-480.61079999999998</v>
      </c>
      <c r="DE730" s="3">
        <v>0</v>
      </c>
    </row>
    <row r="731" spans="1:109" x14ac:dyDescent="0.25">
      <c r="A731">
        <v>128</v>
      </c>
      <c r="B731" t="s">
        <v>189</v>
      </c>
      <c r="C731" t="s">
        <v>200</v>
      </c>
      <c r="D731" s="2">
        <v>44501</v>
      </c>
      <c r="E731">
        <v>50000</v>
      </c>
      <c r="F731" s="2">
        <v>44541</v>
      </c>
      <c r="G731" s="2">
        <v>44501</v>
      </c>
      <c r="H731" s="2">
        <v>44865</v>
      </c>
      <c r="I731">
        <v>4166.67</v>
      </c>
      <c r="J731">
        <v>12</v>
      </c>
      <c r="K731">
        <v>0</v>
      </c>
      <c r="L731">
        <v>0.05</v>
      </c>
      <c r="M731" t="s">
        <v>201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-2500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  <c r="BQ731" s="3">
        <v>0</v>
      </c>
      <c r="BR731" s="3">
        <v>0</v>
      </c>
      <c r="BS731" s="3">
        <v>0</v>
      </c>
      <c r="BT731" s="3">
        <v>0</v>
      </c>
      <c r="BU731" s="3">
        <v>0</v>
      </c>
      <c r="BV731" s="3">
        <v>0</v>
      </c>
      <c r="BW731" s="3">
        <v>0</v>
      </c>
      <c r="BX731" s="3">
        <v>0</v>
      </c>
      <c r="BY731" s="3">
        <v>0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0</v>
      </c>
      <c r="CI731" s="3">
        <v>0</v>
      </c>
      <c r="CJ731" s="3">
        <v>0</v>
      </c>
      <c r="CK731" s="3">
        <v>0</v>
      </c>
      <c r="CL731" s="3">
        <v>0</v>
      </c>
      <c r="CM731" s="3">
        <v>0</v>
      </c>
      <c r="CN731" s="3">
        <v>0</v>
      </c>
      <c r="CO731" s="3">
        <v>0</v>
      </c>
      <c r="CP731" s="3">
        <v>0</v>
      </c>
      <c r="CQ731" s="3">
        <v>0</v>
      </c>
      <c r="CR731" s="3">
        <v>0</v>
      </c>
      <c r="CS731" s="3">
        <v>0</v>
      </c>
      <c r="CT731" s="3">
        <v>0</v>
      </c>
      <c r="CU731" s="3">
        <v>0</v>
      </c>
      <c r="CV731" s="3">
        <v>0</v>
      </c>
      <c r="CW731" s="3">
        <v>0</v>
      </c>
      <c r="CX731" s="3">
        <v>0</v>
      </c>
      <c r="CY731" s="3">
        <v>0</v>
      </c>
      <c r="CZ731" s="3">
        <v>0</v>
      </c>
      <c r="DA731" s="3">
        <v>0</v>
      </c>
      <c r="DB731" s="3">
        <v>0</v>
      </c>
      <c r="DC731" s="3">
        <v>0</v>
      </c>
      <c r="DD731" s="3">
        <v>0</v>
      </c>
      <c r="DE731" s="3">
        <v>0</v>
      </c>
    </row>
    <row r="732" spans="1:109" x14ac:dyDescent="0.25">
      <c r="A732">
        <v>128</v>
      </c>
      <c r="B732" t="s">
        <v>189</v>
      </c>
      <c r="C732" t="s">
        <v>200</v>
      </c>
      <c r="D732" s="2">
        <v>44866</v>
      </c>
      <c r="E732">
        <v>44545.45</v>
      </c>
      <c r="F732" s="2">
        <v>44906</v>
      </c>
      <c r="G732" s="2">
        <v>44866</v>
      </c>
      <c r="H732" s="2">
        <v>45230</v>
      </c>
      <c r="I732">
        <v>3712.12</v>
      </c>
      <c r="J732">
        <v>12</v>
      </c>
      <c r="K732">
        <v>1</v>
      </c>
      <c r="L732">
        <v>0.03</v>
      </c>
      <c r="M732" t="s">
        <v>201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-1336.3634999999999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  <c r="BQ732" s="3">
        <v>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3">
        <v>0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3">
        <v>0</v>
      </c>
      <c r="CO732" s="3">
        <v>0</v>
      </c>
      <c r="CP732" s="3">
        <v>0</v>
      </c>
      <c r="CQ732" s="3">
        <v>0</v>
      </c>
      <c r="CR732" s="3">
        <v>0</v>
      </c>
      <c r="CS732" s="3">
        <v>0</v>
      </c>
      <c r="CT732" s="3">
        <v>0</v>
      </c>
      <c r="CU732" s="3">
        <v>0</v>
      </c>
      <c r="CV732" s="3">
        <v>0</v>
      </c>
      <c r="CW732" s="3">
        <v>0</v>
      </c>
      <c r="CX732" s="3">
        <v>0</v>
      </c>
      <c r="CY732" s="3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</row>
    <row r="733" spans="1:109" x14ac:dyDescent="0.25">
      <c r="A733">
        <v>128</v>
      </c>
      <c r="B733" t="s">
        <v>189</v>
      </c>
      <c r="C733" t="s">
        <v>200</v>
      </c>
      <c r="D733" s="2">
        <v>45231</v>
      </c>
      <c r="E733">
        <v>39685.949999999997</v>
      </c>
      <c r="F733" s="2">
        <v>45271</v>
      </c>
      <c r="G733" s="2">
        <v>45231</v>
      </c>
      <c r="H733" s="2">
        <v>45596</v>
      </c>
      <c r="I733">
        <v>3307.16</v>
      </c>
      <c r="J733">
        <v>12</v>
      </c>
      <c r="K733">
        <v>2</v>
      </c>
      <c r="L733">
        <v>0.03</v>
      </c>
      <c r="M733" t="s">
        <v>201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  <c r="BQ733" s="3">
        <v>0</v>
      </c>
      <c r="BR733" s="3">
        <v>0</v>
      </c>
      <c r="BS733" s="3">
        <v>0</v>
      </c>
      <c r="BT733" s="3">
        <v>0</v>
      </c>
      <c r="BU733" s="3">
        <v>-1190.5785000000001</v>
      </c>
      <c r="BV733" s="3">
        <v>0</v>
      </c>
      <c r="BW733" s="3">
        <v>0</v>
      </c>
      <c r="BX733" s="3">
        <v>0</v>
      </c>
      <c r="BY733" s="3">
        <v>0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0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3">
        <v>0</v>
      </c>
      <c r="CO733" s="3">
        <v>0</v>
      </c>
      <c r="CP733" s="3">
        <v>0</v>
      </c>
      <c r="CQ733" s="3">
        <v>0</v>
      </c>
      <c r="CR733" s="3">
        <v>0</v>
      </c>
      <c r="CS733" s="3">
        <v>0</v>
      </c>
      <c r="CT733" s="3">
        <v>0</v>
      </c>
      <c r="CU733" s="3">
        <v>0</v>
      </c>
      <c r="CV733" s="3">
        <v>0</v>
      </c>
      <c r="CW733" s="3">
        <v>0</v>
      </c>
      <c r="CX733" s="3">
        <v>0</v>
      </c>
      <c r="CY733" s="3">
        <v>0</v>
      </c>
      <c r="CZ733" s="3">
        <v>0</v>
      </c>
      <c r="DA733" s="3">
        <v>0</v>
      </c>
      <c r="DB733" s="3">
        <v>0</v>
      </c>
      <c r="DC733" s="3">
        <v>0</v>
      </c>
      <c r="DD733" s="3">
        <v>0</v>
      </c>
      <c r="DE733" s="3">
        <v>0</v>
      </c>
    </row>
    <row r="734" spans="1:109" x14ac:dyDescent="0.25">
      <c r="A734">
        <v>128</v>
      </c>
      <c r="B734" t="s">
        <v>189</v>
      </c>
      <c r="C734" t="s">
        <v>200</v>
      </c>
      <c r="D734" s="2">
        <v>45597</v>
      </c>
      <c r="E734">
        <v>35356.57</v>
      </c>
      <c r="F734" s="2">
        <v>45637</v>
      </c>
      <c r="G734" s="2">
        <v>45597</v>
      </c>
      <c r="H734" s="2">
        <v>45961</v>
      </c>
      <c r="I734">
        <v>2946.38</v>
      </c>
      <c r="J734">
        <v>12</v>
      </c>
      <c r="K734">
        <v>3</v>
      </c>
      <c r="L734">
        <v>0.03</v>
      </c>
      <c r="M734" t="s">
        <v>201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  <c r="BQ734" s="3">
        <v>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0</v>
      </c>
      <c r="BX734" s="3">
        <v>0</v>
      </c>
      <c r="BY734" s="3">
        <v>0</v>
      </c>
      <c r="BZ734" s="3">
        <v>0</v>
      </c>
      <c r="CA734" s="3">
        <v>0</v>
      </c>
      <c r="CB734" s="3">
        <v>0</v>
      </c>
      <c r="CC734" s="3">
        <v>0</v>
      </c>
      <c r="CD734" s="3">
        <v>0</v>
      </c>
      <c r="CE734" s="3">
        <v>0</v>
      </c>
      <c r="CF734" s="3">
        <v>0</v>
      </c>
      <c r="CG734" s="3">
        <v>-1060.6971000000001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0</v>
      </c>
      <c r="CO734" s="3">
        <v>0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0</v>
      </c>
      <c r="DC734" s="3">
        <v>0</v>
      </c>
      <c r="DD734" s="3">
        <v>0</v>
      </c>
      <c r="DE734" s="3">
        <v>0</v>
      </c>
    </row>
    <row r="735" spans="1:109" x14ac:dyDescent="0.25">
      <c r="A735">
        <v>128</v>
      </c>
      <c r="B735" t="s">
        <v>189</v>
      </c>
      <c r="C735" t="s">
        <v>200</v>
      </c>
      <c r="D735" s="2">
        <v>45962</v>
      </c>
      <c r="E735">
        <v>31499.49</v>
      </c>
      <c r="F735" s="2">
        <v>46002</v>
      </c>
      <c r="G735" s="2">
        <v>45962</v>
      </c>
      <c r="H735" s="2">
        <v>46326</v>
      </c>
      <c r="I735">
        <v>2624.96</v>
      </c>
      <c r="J735">
        <v>12</v>
      </c>
      <c r="K735">
        <v>4</v>
      </c>
      <c r="L735">
        <v>0.03</v>
      </c>
      <c r="M735" t="s">
        <v>201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  <c r="BQ735" s="3">
        <v>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0</v>
      </c>
      <c r="BX735" s="3">
        <v>0</v>
      </c>
      <c r="BY735" s="3">
        <v>0</v>
      </c>
      <c r="BZ735" s="3">
        <v>0</v>
      </c>
      <c r="CA735" s="3">
        <v>0</v>
      </c>
      <c r="CB735" s="3">
        <v>0</v>
      </c>
      <c r="CC735" s="3">
        <v>0</v>
      </c>
      <c r="CD735" s="3">
        <v>0</v>
      </c>
      <c r="CE735" s="3">
        <v>0</v>
      </c>
      <c r="CF735" s="3">
        <v>0</v>
      </c>
      <c r="CG735" s="3">
        <v>0</v>
      </c>
      <c r="CH735" s="3">
        <v>0</v>
      </c>
      <c r="CI735" s="3">
        <v>0</v>
      </c>
      <c r="CJ735" s="3">
        <v>0</v>
      </c>
      <c r="CK735" s="3">
        <v>0</v>
      </c>
      <c r="CL735" s="3">
        <v>0</v>
      </c>
      <c r="CM735" s="3">
        <v>0</v>
      </c>
      <c r="CN735" s="3">
        <v>0</v>
      </c>
      <c r="CO735" s="3">
        <v>0</v>
      </c>
      <c r="CP735" s="3">
        <v>0</v>
      </c>
      <c r="CQ735" s="3">
        <v>0</v>
      </c>
      <c r="CR735" s="3">
        <v>0</v>
      </c>
      <c r="CS735" s="3">
        <v>-944.98469999999998</v>
      </c>
      <c r="CT735" s="3">
        <v>0</v>
      </c>
      <c r="CU735" s="3">
        <v>0</v>
      </c>
      <c r="CV735" s="3">
        <v>0</v>
      </c>
      <c r="CW735" s="3">
        <v>0</v>
      </c>
      <c r="CX735" s="3">
        <v>0</v>
      </c>
      <c r="CY735" s="3">
        <v>0</v>
      </c>
      <c r="CZ735" s="3">
        <v>0</v>
      </c>
      <c r="DA735" s="3">
        <v>0</v>
      </c>
      <c r="DB735" s="3">
        <v>0</v>
      </c>
      <c r="DC735" s="3">
        <v>0</v>
      </c>
      <c r="DD735" s="3">
        <v>0</v>
      </c>
      <c r="DE735" s="3">
        <v>0</v>
      </c>
    </row>
    <row r="736" spans="1:109" x14ac:dyDescent="0.25">
      <c r="A736">
        <v>128</v>
      </c>
      <c r="B736" t="s">
        <v>189</v>
      </c>
      <c r="C736" t="s">
        <v>200</v>
      </c>
      <c r="D736" s="2">
        <v>46327</v>
      </c>
      <c r="E736">
        <v>28063.18</v>
      </c>
      <c r="F736" s="2">
        <v>46367</v>
      </c>
      <c r="G736" s="2">
        <v>46327</v>
      </c>
      <c r="H736" s="2">
        <v>46691</v>
      </c>
      <c r="I736">
        <v>2338.6</v>
      </c>
      <c r="J736">
        <v>12</v>
      </c>
      <c r="K736">
        <v>5</v>
      </c>
      <c r="L736">
        <v>0.03</v>
      </c>
      <c r="M736" t="s">
        <v>201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  <c r="BQ736" s="3">
        <v>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0</v>
      </c>
      <c r="BX736" s="3">
        <v>0</v>
      </c>
      <c r="BY736" s="3">
        <v>0</v>
      </c>
      <c r="BZ736" s="3">
        <v>0</v>
      </c>
      <c r="CA736" s="3">
        <v>0</v>
      </c>
      <c r="CB736" s="3">
        <v>0</v>
      </c>
      <c r="CC736" s="3">
        <v>0</v>
      </c>
      <c r="CD736" s="3">
        <v>0</v>
      </c>
      <c r="CE736" s="3">
        <v>0</v>
      </c>
      <c r="CF736" s="3">
        <v>0</v>
      </c>
      <c r="CG736" s="3">
        <v>0</v>
      </c>
      <c r="CH736" s="3">
        <v>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3">
        <v>0</v>
      </c>
      <c r="CO736" s="3">
        <v>0</v>
      </c>
      <c r="CP736" s="3">
        <v>0</v>
      </c>
      <c r="CQ736" s="3">
        <v>0</v>
      </c>
      <c r="CR736" s="3">
        <v>0</v>
      </c>
      <c r="CS736" s="3">
        <v>0</v>
      </c>
      <c r="CT736" s="3">
        <v>0</v>
      </c>
      <c r="CU736" s="3">
        <v>0</v>
      </c>
      <c r="CV736" s="3">
        <v>0</v>
      </c>
      <c r="CW736" s="3">
        <v>0</v>
      </c>
      <c r="CX736" s="3">
        <v>0</v>
      </c>
      <c r="CY736" s="3">
        <v>0</v>
      </c>
      <c r="CZ736" s="3">
        <v>0</v>
      </c>
      <c r="DA736" s="3">
        <v>0</v>
      </c>
      <c r="DB736" s="3">
        <v>0</v>
      </c>
      <c r="DC736" s="3">
        <v>0</v>
      </c>
      <c r="DD736" s="3">
        <v>0</v>
      </c>
      <c r="DE736" s="3">
        <v>-841.8954</v>
      </c>
    </row>
    <row r="737" spans="1:109" x14ac:dyDescent="0.25">
      <c r="A737">
        <v>129</v>
      </c>
      <c r="B737" t="s">
        <v>190</v>
      </c>
      <c r="C737" t="s">
        <v>197</v>
      </c>
      <c r="D737" s="2">
        <v>44531</v>
      </c>
      <c r="E737">
        <v>50000</v>
      </c>
      <c r="F737" s="2">
        <v>44571</v>
      </c>
      <c r="G737" s="2">
        <v>44531</v>
      </c>
      <c r="H737" s="2">
        <v>44895</v>
      </c>
      <c r="I737">
        <v>4166.67</v>
      </c>
      <c r="J737">
        <v>12</v>
      </c>
      <c r="K737">
        <v>0</v>
      </c>
      <c r="L737">
        <v>0.05</v>
      </c>
      <c r="M737" t="s">
        <v>201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-2500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0</v>
      </c>
      <c r="BY737" s="3">
        <v>0</v>
      </c>
      <c r="BZ737" s="3">
        <v>0</v>
      </c>
      <c r="CA737" s="3">
        <v>0</v>
      </c>
      <c r="CB737" s="3">
        <v>0</v>
      </c>
      <c r="CC737" s="3">
        <v>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0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0</v>
      </c>
      <c r="DC737" s="3">
        <v>0</v>
      </c>
      <c r="DD737" s="3">
        <v>0</v>
      </c>
      <c r="DE737" s="3">
        <v>0</v>
      </c>
    </row>
    <row r="738" spans="1:109" x14ac:dyDescent="0.25">
      <c r="A738">
        <v>129</v>
      </c>
      <c r="B738" t="s">
        <v>190</v>
      </c>
      <c r="C738" t="s">
        <v>197</v>
      </c>
      <c r="D738" s="2">
        <v>44896</v>
      </c>
      <c r="E738">
        <v>47829.79</v>
      </c>
      <c r="F738" s="2">
        <v>44936</v>
      </c>
      <c r="G738" s="2">
        <v>44896</v>
      </c>
      <c r="H738" s="2">
        <v>45260</v>
      </c>
      <c r="I738">
        <v>3985.82</v>
      </c>
      <c r="J738">
        <v>12</v>
      </c>
      <c r="K738">
        <v>1</v>
      </c>
      <c r="L738">
        <v>0.03</v>
      </c>
      <c r="M738" t="s">
        <v>201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-1434.8937000000001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  <c r="BQ738" s="3">
        <v>0</v>
      </c>
      <c r="BR738" s="3">
        <v>0</v>
      </c>
      <c r="BS738" s="3">
        <v>0</v>
      </c>
      <c r="BT738" s="3">
        <v>0</v>
      </c>
      <c r="BU738" s="3">
        <v>0</v>
      </c>
      <c r="BV738" s="3">
        <v>0</v>
      </c>
      <c r="BW738" s="3">
        <v>0</v>
      </c>
      <c r="BX738" s="3">
        <v>0</v>
      </c>
      <c r="BY738" s="3">
        <v>0</v>
      </c>
      <c r="BZ738" s="3">
        <v>0</v>
      </c>
      <c r="CA738" s="3">
        <v>0</v>
      </c>
      <c r="CB738" s="3">
        <v>0</v>
      </c>
      <c r="CC738" s="3">
        <v>0</v>
      </c>
      <c r="CD738" s="3">
        <v>0</v>
      </c>
      <c r="CE738" s="3">
        <v>0</v>
      </c>
      <c r="CF738" s="3">
        <v>0</v>
      </c>
      <c r="CG738" s="3">
        <v>0</v>
      </c>
      <c r="CH738" s="3">
        <v>0</v>
      </c>
      <c r="CI738" s="3">
        <v>0</v>
      </c>
      <c r="CJ738" s="3">
        <v>0</v>
      </c>
      <c r="CK738" s="3">
        <v>0</v>
      </c>
      <c r="CL738" s="3">
        <v>0</v>
      </c>
      <c r="CM738" s="3">
        <v>0</v>
      </c>
      <c r="CN738" s="3">
        <v>0</v>
      </c>
      <c r="CO738" s="3">
        <v>0</v>
      </c>
      <c r="CP738" s="3">
        <v>0</v>
      </c>
      <c r="CQ738" s="3">
        <v>0</v>
      </c>
      <c r="CR738" s="3">
        <v>0</v>
      </c>
      <c r="CS738" s="3">
        <v>0</v>
      </c>
      <c r="CT738" s="3">
        <v>0</v>
      </c>
      <c r="CU738" s="3">
        <v>0</v>
      </c>
      <c r="CV738" s="3">
        <v>0</v>
      </c>
      <c r="CW738" s="3">
        <v>0</v>
      </c>
      <c r="CX738" s="3">
        <v>0</v>
      </c>
      <c r="CY738" s="3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</row>
    <row r="739" spans="1:109" x14ac:dyDescent="0.25">
      <c r="A739">
        <v>129</v>
      </c>
      <c r="B739" t="s">
        <v>190</v>
      </c>
      <c r="C739" t="s">
        <v>197</v>
      </c>
      <c r="D739" s="2">
        <v>45261</v>
      </c>
      <c r="E739">
        <v>45753.77</v>
      </c>
      <c r="F739" s="2">
        <v>45301</v>
      </c>
      <c r="G739" s="2">
        <v>45261</v>
      </c>
      <c r="H739" s="2">
        <v>45626</v>
      </c>
      <c r="I739">
        <v>3812.81</v>
      </c>
      <c r="J739">
        <v>12</v>
      </c>
      <c r="K739">
        <v>2</v>
      </c>
      <c r="L739">
        <v>0.03</v>
      </c>
      <c r="M739" t="s">
        <v>201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  <c r="BQ739" s="3">
        <v>0</v>
      </c>
      <c r="BR739" s="3">
        <v>0</v>
      </c>
      <c r="BS739" s="3">
        <v>0</v>
      </c>
      <c r="BT739" s="3">
        <v>0</v>
      </c>
      <c r="BU739" s="3">
        <v>0</v>
      </c>
      <c r="BV739" s="3">
        <v>-1372.6131</v>
      </c>
      <c r="BW739" s="3">
        <v>0</v>
      </c>
      <c r="BX739" s="3">
        <v>0</v>
      </c>
      <c r="BY739" s="3">
        <v>0</v>
      </c>
      <c r="BZ739" s="3">
        <v>0</v>
      </c>
      <c r="CA739" s="3">
        <v>0</v>
      </c>
      <c r="CB739" s="3">
        <v>0</v>
      </c>
      <c r="CC739" s="3">
        <v>0</v>
      </c>
      <c r="CD739" s="3">
        <v>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0</v>
      </c>
      <c r="CM739" s="3">
        <v>0</v>
      </c>
      <c r="CN739" s="3">
        <v>0</v>
      </c>
      <c r="CO739" s="3">
        <v>0</v>
      </c>
      <c r="CP739" s="3">
        <v>0</v>
      </c>
      <c r="CQ739" s="3">
        <v>0</v>
      </c>
      <c r="CR739" s="3">
        <v>0</v>
      </c>
      <c r="CS739" s="3">
        <v>0</v>
      </c>
      <c r="CT739" s="3">
        <v>0</v>
      </c>
      <c r="CU739" s="3">
        <v>0</v>
      </c>
      <c r="CV739" s="3">
        <v>0</v>
      </c>
      <c r="CW739" s="3">
        <v>0</v>
      </c>
      <c r="CX739" s="3">
        <v>0</v>
      </c>
      <c r="CY739" s="3">
        <v>0</v>
      </c>
      <c r="CZ739" s="3">
        <v>0</v>
      </c>
      <c r="DA739" s="3">
        <v>0</v>
      </c>
      <c r="DB739" s="3">
        <v>0</v>
      </c>
      <c r="DC739" s="3">
        <v>0</v>
      </c>
      <c r="DD739" s="3">
        <v>0</v>
      </c>
      <c r="DE739" s="3">
        <v>0</v>
      </c>
    </row>
    <row r="740" spans="1:109" x14ac:dyDescent="0.25">
      <c r="A740">
        <v>129</v>
      </c>
      <c r="B740" t="s">
        <v>190</v>
      </c>
      <c r="C740" t="s">
        <v>197</v>
      </c>
      <c r="D740" s="2">
        <v>45627</v>
      </c>
      <c r="E740">
        <v>43767.86</v>
      </c>
      <c r="F740" s="2">
        <v>45667</v>
      </c>
      <c r="G740" s="2">
        <v>45627</v>
      </c>
      <c r="H740" s="2">
        <v>45991</v>
      </c>
      <c r="I740">
        <v>3647.32</v>
      </c>
      <c r="J740">
        <v>12</v>
      </c>
      <c r="K740">
        <v>3</v>
      </c>
      <c r="L740">
        <v>0.03</v>
      </c>
      <c r="M740" t="s">
        <v>201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-1313.0358000000001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</row>
    <row r="741" spans="1:109" x14ac:dyDescent="0.25">
      <c r="A741">
        <v>129</v>
      </c>
      <c r="B741" t="s">
        <v>190</v>
      </c>
      <c r="C741" t="s">
        <v>197</v>
      </c>
      <c r="D741" s="2">
        <v>45992</v>
      </c>
      <c r="E741">
        <v>41868.15</v>
      </c>
      <c r="F741" s="2">
        <v>46032</v>
      </c>
      <c r="G741" s="2">
        <v>45992</v>
      </c>
      <c r="H741" s="2">
        <v>46356</v>
      </c>
      <c r="I741">
        <v>3489.01</v>
      </c>
      <c r="J741">
        <v>12</v>
      </c>
      <c r="K741">
        <v>4</v>
      </c>
      <c r="L741">
        <v>0.03</v>
      </c>
      <c r="M741" t="s">
        <v>201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-1256.0445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</row>
    <row r="742" spans="1:109" x14ac:dyDescent="0.25">
      <c r="A742">
        <v>129</v>
      </c>
      <c r="B742" t="s">
        <v>190</v>
      </c>
      <c r="C742" t="s">
        <v>197</v>
      </c>
      <c r="D742" s="2">
        <v>46357</v>
      </c>
      <c r="E742">
        <v>40050.9</v>
      </c>
      <c r="F742" s="2">
        <v>46397</v>
      </c>
      <c r="G742" s="2">
        <v>46357</v>
      </c>
      <c r="H742" s="2">
        <v>46721</v>
      </c>
      <c r="I742">
        <v>3337.57</v>
      </c>
      <c r="J742">
        <v>12</v>
      </c>
      <c r="K742">
        <v>5</v>
      </c>
      <c r="L742">
        <v>0.03</v>
      </c>
      <c r="M742" t="s">
        <v>201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</row>
    <row r="743" spans="1:109" x14ac:dyDescent="0.25">
      <c r="A743">
        <v>130</v>
      </c>
      <c r="B743" t="s">
        <v>109</v>
      </c>
      <c r="C743" t="s">
        <v>196</v>
      </c>
      <c r="D743" s="2">
        <v>44562</v>
      </c>
      <c r="E743">
        <v>200000</v>
      </c>
      <c r="F743" s="2">
        <v>44602</v>
      </c>
      <c r="G743" s="2">
        <v>44562</v>
      </c>
      <c r="H743" s="2">
        <v>44926</v>
      </c>
      <c r="I743">
        <v>16666.669999999998</v>
      </c>
      <c r="J743">
        <v>12</v>
      </c>
      <c r="K743">
        <v>0</v>
      </c>
      <c r="L743">
        <v>0.05</v>
      </c>
      <c r="M743" t="s">
        <v>201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-10000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</row>
    <row r="744" spans="1:109" x14ac:dyDescent="0.25">
      <c r="A744">
        <v>130</v>
      </c>
      <c r="B744" t="s">
        <v>109</v>
      </c>
      <c r="C744" t="s">
        <v>196</v>
      </c>
      <c r="D744" s="2">
        <v>44927</v>
      </c>
      <c r="E744">
        <v>183858.41</v>
      </c>
      <c r="F744" s="2">
        <v>44967</v>
      </c>
      <c r="G744" s="2">
        <v>44927</v>
      </c>
      <c r="H744" s="2">
        <v>45291</v>
      </c>
      <c r="I744">
        <v>15321.53</v>
      </c>
      <c r="J744">
        <v>12</v>
      </c>
      <c r="K744">
        <v>1</v>
      </c>
      <c r="L744">
        <v>0.03</v>
      </c>
      <c r="M744" t="s">
        <v>201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-5515.7523000000001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</row>
    <row r="745" spans="1:109" x14ac:dyDescent="0.25">
      <c r="A745">
        <v>130</v>
      </c>
      <c r="B745" t="s">
        <v>109</v>
      </c>
      <c r="C745" t="s">
        <v>196</v>
      </c>
      <c r="D745" s="2">
        <v>45292</v>
      </c>
      <c r="E745">
        <v>169019.57</v>
      </c>
      <c r="F745" s="2">
        <v>45332</v>
      </c>
      <c r="G745" s="2">
        <v>45292</v>
      </c>
      <c r="H745" s="2">
        <v>45657</v>
      </c>
      <c r="I745">
        <v>14084.96</v>
      </c>
      <c r="J745">
        <v>12</v>
      </c>
      <c r="K745">
        <v>2</v>
      </c>
      <c r="L745">
        <v>0.03</v>
      </c>
      <c r="M745" t="s">
        <v>201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-5070.5870999999997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</row>
    <row r="746" spans="1:109" x14ac:dyDescent="0.25">
      <c r="A746">
        <v>130</v>
      </c>
      <c r="B746" t="s">
        <v>109</v>
      </c>
      <c r="C746" t="s">
        <v>196</v>
      </c>
      <c r="D746" s="2">
        <v>45658</v>
      </c>
      <c r="E746">
        <v>155378.34</v>
      </c>
      <c r="F746" s="2">
        <v>45698</v>
      </c>
      <c r="G746" s="2">
        <v>45658</v>
      </c>
      <c r="H746" s="2">
        <v>46022</v>
      </c>
      <c r="I746">
        <v>12948.2</v>
      </c>
      <c r="J746">
        <v>12</v>
      </c>
      <c r="K746">
        <v>3</v>
      </c>
      <c r="L746">
        <v>0.03</v>
      </c>
      <c r="M746" t="s">
        <v>201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  <c r="BQ746" s="3">
        <v>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0</v>
      </c>
      <c r="BX746" s="3">
        <v>0</v>
      </c>
      <c r="BY746" s="3">
        <v>0</v>
      </c>
      <c r="BZ746" s="3">
        <v>0</v>
      </c>
      <c r="CA746" s="3">
        <v>0</v>
      </c>
      <c r="CB746" s="3">
        <v>0</v>
      </c>
      <c r="CC746" s="3">
        <v>0</v>
      </c>
      <c r="CD746" s="3">
        <v>0</v>
      </c>
      <c r="CE746" s="3">
        <v>0</v>
      </c>
      <c r="CF746" s="3">
        <v>0</v>
      </c>
      <c r="CG746" s="3">
        <v>0</v>
      </c>
      <c r="CH746" s="3">
        <v>0</v>
      </c>
      <c r="CI746" s="3">
        <v>-4661.3501999999999</v>
      </c>
      <c r="CJ746" s="3">
        <v>0</v>
      </c>
      <c r="CK746" s="3">
        <v>0</v>
      </c>
      <c r="CL746" s="3">
        <v>0</v>
      </c>
      <c r="CM746" s="3">
        <v>0</v>
      </c>
      <c r="CN746" s="3">
        <v>0</v>
      </c>
      <c r="CO746" s="3">
        <v>0</v>
      </c>
      <c r="CP746" s="3">
        <v>0</v>
      </c>
      <c r="CQ746" s="3">
        <v>0</v>
      </c>
      <c r="CR746" s="3">
        <v>0</v>
      </c>
      <c r="CS746" s="3">
        <v>0</v>
      </c>
      <c r="CT746" s="3">
        <v>0</v>
      </c>
      <c r="CU746" s="3">
        <v>0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0</v>
      </c>
      <c r="DC746" s="3">
        <v>0</v>
      </c>
      <c r="DD746" s="3">
        <v>0</v>
      </c>
      <c r="DE746" s="3">
        <v>0</v>
      </c>
    </row>
    <row r="747" spans="1:109" x14ac:dyDescent="0.25">
      <c r="A747">
        <v>130</v>
      </c>
      <c r="B747" t="s">
        <v>109</v>
      </c>
      <c r="C747" t="s">
        <v>196</v>
      </c>
      <c r="D747" s="2">
        <v>46023</v>
      </c>
      <c r="E747">
        <v>142838.07</v>
      </c>
      <c r="F747" s="2">
        <v>46063</v>
      </c>
      <c r="G747" s="2">
        <v>46023</v>
      </c>
      <c r="H747" s="2">
        <v>46387</v>
      </c>
      <c r="I747">
        <v>11903.17</v>
      </c>
      <c r="J747">
        <v>12</v>
      </c>
      <c r="K747">
        <v>4</v>
      </c>
      <c r="L747">
        <v>0.03</v>
      </c>
      <c r="M747" t="s">
        <v>201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0</v>
      </c>
      <c r="BX747" s="3">
        <v>0</v>
      </c>
      <c r="BY747" s="3">
        <v>0</v>
      </c>
      <c r="BZ747" s="3">
        <v>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0</v>
      </c>
      <c r="CI747" s="3">
        <v>0</v>
      </c>
      <c r="CJ747" s="3">
        <v>0</v>
      </c>
      <c r="CK747" s="3">
        <v>0</v>
      </c>
      <c r="CL747" s="3">
        <v>0</v>
      </c>
      <c r="CM747" s="3">
        <v>0</v>
      </c>
      <c r="CN747" s="3">
        <v>0</v>
      </c>
      <c r="CO747" s="3">
        <v>0</v>
      </c>
      <c r="CP747" s="3">
        <v>0</v>
      </c>
      <c r="CQ747" s="3">
        <v>0</v>
      </c>
      <c r="CR747" s="3">
        <v>0</v>
      </c>
      <c r="CS747" s="3">
        <v>0</v>
      </c>
      <c r="CT747" s="3">
        <v>0</v>
      </c>
      <c r="CU747" s="3">
        <v>-4285.1421</v>
      </c>
      <c r="CV747" s="3">
        <v>0</v>
      </c>
      <c r="CW747" s="3">
        <v>0</v>
      </c>
      <c r="CX747" s="3">
        <v>0</v>
      </c>
      <c r="CY747" s="3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</row>
    <row r="748" spans="1:109" x14ac:dyDescent="0.25">
      <c r="A748">
        <v>130</v>
      </c>
      <c r="B748" t="s">
        <v>109</v>
      </c>
      <c r="C748" t="s">
        <v>196</v>
      </c>
      <c r="D748" s="2">
        <v>46388</v>
      </c>
      <c r="E748">
        <v>131309.9</v>
      </c>
      <c r="F748" s="2">
        <v>46428</v>
      </c>
      <c r="G748" s="2">
        <v>46388</v>
      </c>
      <c r="H748" s="2">
        <v>46752</v>
      </c>
      <c r="I748">
        <v>10942.49</v>
      </c>
      <c r="J748">
        <v>12</v>
      </c>
      <c r="K748">
        <v>5</v>
      </c>
      <c r="L748">
        <v>0.03</v>
      </c>
      <c r="M748" t="s">
        <v>201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  <c r="BQ748" s="3">
        <v>0</v>
      </c>
      <c r="BR748" s="3">
        <v>0</v>
      </c>
      <c r="BS748" s="3">
        <v>0</v>
      </c>
      <c r="BT748" s="3">
        <v>0</v>
      </c>
      <c r="BU748" s="3">
        <v>0</v>
      </c>
      <c r="BV748" s="3">
        <v>0</v>
      </c>
      <c r="BW748" s="3">
        <v>0</v>
      </c>
      <c r="BX748" s="3">
        <v>0</v>
      </c>
      <c r="BY748" s="3">
        <v>0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3">
        <v>0</v>
      </c>
      <c r="CO748" s="3">
        <v>0</v>
      </c>
      <c r="CP748" s="3">
        <v>0</v>
      </c>
      <c r="CQ748" s="3">
        <v>0</v>
      </c>
      <c r="CR748" s="3">
        <v>0</v>
      </c>
      <c r="CS748" s="3">
        <v>0</v>
      </c>
      <c r="CT748" s="3">
        <v>0</v>
      </c>
      <c r="CU748" s="3">
        <v>0</v>
      </c>
      <c r="CV748" s="3">
        <v>0</v>
      </c>
      <c r="CW748" s="3">
        <v>0</v>
      </c>
      <c r="CX748" s="3">
        <v>0</v>
      </c>
      <c r="CY748" s="3">
        <v>0</v>
      </c>
      <c r="CZ748" s="3">
        <v>0</v>
      </c>
      <c r="DA748" s="3">
        <v>0</v>
      </c>
      <c r="DB748" s="3">
        <v>0</v>
      </c>
      <c r="DC748" s="3">
        <v>0</v>
      </c>
      <c r="DD748" s="3">
        <v>0</v>
      </c>
      <c r="DE748" s="3">
        <v>0</v>
      </c>
    </row>
    <row r="749" spans="1:109" x14ac:dyDescent="0.25">
      <c r="A749">
        <v>131</v>
      </c>
      <c r="B749" t="s">
        <v>191</v>
      </c>
      <c r="C749" t="s">
        <v>197</v>
      </c>
      <c r="D749" s="2">
        <v>44652</v>
      </c>
      <c r="E749">
        <v>21000</v>
      </c>
      <c r="F749" s="2">
        <v>44692</v>
      </c>
      <c r="G749" s="2">
        <v>44652</v>
      </c>
      <c r="H749" s="2">
        <v>45016</v>
      </c>
      <c r="I749">
        <v>1750</v>
      </c>
      <c r="J749">
        <v>12</v>
      </c>
      <c r="K749">
        <v>0</v>
      </c>
      <c r="L749">
        <v>0.05</v>
      </c>
      <c r="M749" t="s">
        <v>201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-1050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</row>
    <row r="750" spans="1:109" x14ac:dyDescent="0.25">
      <c r="A750">
        <v>131</v>
      </c>
      <c r="B750" t="s">
        <v>191</v>
      </c>
      <c r="C750" t="s">
        <v>197</v>
      </c>
      <c r="D750" s="2">
        <v>45017</v>
      </c>
      <c r="E750">
        <v>20088.509999999998</v>
      </c>
      <c r="F750" s="2">
        <v>45057</v>
      </c>
      <c r="G750" s="2">
        <v>45017</v>
      </c>
      <c r="H750" s="2">
        <v>45382</v>
      </c>
      <c r="I750">
        <v>1674.04</v>
      </c>
      <c r="J750">
        <v>12</v>
      </c>
      <c r="K750">
        <v>1</v>
      </c>
      <c r="L750">
        <v>0.03</v>
      </c>
      <c r="M750" t="s">
        <v>201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-602.6552999999999</v>
      </c>
      <c r="BO750" s="3">
        <v>0</v>
      </c>
      <c r="BP750" s="3">
        <v>0</v>
      </c>
      <c r="BQ750" s="3">
        <v>0</v>
      </c>
      <c r="BR750" s="3">
        <v>0</v>
      </c>
      <c r="BS750" s="3">
        <v>0</v>
      </c>
      <c r="BT750" s="3">
        <v>0</v>
      </c>
      <c r="BU750" s="3">
        <v>0</v>
      </c>
      <c r="BV750" s="3">
        <v>0</v>
      </c>
      <c r="BW750" s="3">
        <v>0</v>
      </c>
      <c r="BX750" s="3">
        <v>0</v>
      </c>
      <c r="BY750" s="3">
        <v>0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3">
        <v>0</v>
      </c>
      <c r="CO750" s="3">
        <v>0</v>
      </c>
      <c r="CP750" s="3">
        <v>0</v>
      </c>
      <c r="CQ750" s="3">
        <v>0</v>
      </c>
      <c r="CR750" s="3">
        <v>0</v>
      </c>
      <c r="CS750" s="3">
        <v>0</v>
      </c>
      <c r="CT750" s="3">
        <v>0</v>
      </c>
      <c r="CU750" s="3">
        <v>0</v>
      </c>
      <c r="CV750" s="3">
        <v>0</v>
      </c>
      <c r="CW750" s="3">
        <v>0</v>
      </c>
      <c r="CX750" s="3">
        <v>0</v>
      </c>
      <c r="CY750" s="3">
        <v>0</v>
      </c>
      <c r="CZ750" s="3">
        <v>0</v>
      </c>
      <c r="DA750" s="3">
        <v>0</v>
      </c>
      <c r="DB750" s="3">
        <v>0</v>
      </c>
      <c r="DC750" s="3">
        <v>0</v>
      </c>
      <c r="DD750" s="3">
        <v>0</v>
      </c>
      <c r="DE750" s="3">
        <v>0</v>
      </c>
    </row>
    <row r="751" spans="1:109" x14ac:dyDescent="0.25">
      <c r="A751">
        <v>131</v>
      </c>
      <c r="B751" t="s">
        <v>191</v>
      </c>
      <c r="C751" t="s">
        <v>197</v>
      </c>
      <c r="D751" s="2">
        <v>45383</v>
      </c>
      <c r="E751">
        <v>19216.580000000002</v>
      </c>
      <c r="F751" s="2">
        <v>45423</v>
      </c>
      <c r="G751" s="2">
        <v>45383</v>
      </c>
      <c r="H751" s="2">
        <v>45747</v>
      </c>
      <c r="I751">
        <v>1601.38</v>
      </c>
      <c r="J751">
        <v>12</v>
      </c>
      <c r="K751">
        <v>2</v>
      </c>
      <c r="L751">
        <v>0.03</v>
      </c>
      <c r="M751" t="s">
        <v>201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  <c r="BQ751" s="3">
        <v>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0</v>
      </c>
      <c r="BX751" s="3">
        <v>0</v>
      </c>
      <c r="BY751" s="3">
        <v>0</v>
      </c>
      <c r="BZ751" s="3">
        <v>-576.49740000000008</v>
      </c>
      <c r="CA751" s="3">
        <v>0</v>
      </c>
      <c r="CB751" s="3">
        <v>0</v>
      </c>
      <c r="CC751" s="3">
        <v>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0</v>
      </c>
      <c r="CM751" s="3">
        <v>0</v>
      </c>
      <c r="CN751" s="3">
        <v>0</v>
      </c>
      <c r="CO751" s="3">
        <v>0</v>
      </c>
      <c r="CP751" s="3">
        <v>0</v>
      </c>
      <c r="CQ751" s="3">
        <v>0</v>
      </c>
      <c r="CR751" s="3">
        <v>0</v>
      </c>
      <c r="CS751" s="3">
        <v>0</v>
      </c>
      <c r="CT751" s="3">
        <v>0</v>
      </c>
      <c r="CU751" s="3">
        <v>0</v>
      </c>
      <c r="CV751" s="3">
        <v>0</v>
      </c>
      <c r="CW751" s="3">
        <v>0</v>
      </c>
      <c r="CX751" s="3">
        <v>0</v>
      </c>
      <c r="CY751" s="3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</row>
    <row r="752" spans="1:109" x14ac:dyDescent="0.25">
      <c r="A752">
        <v>131</v>
      </c>
      <c r="B752" t="s">
        <v>191</v>
      </c>
      <c r="C752" t="s">
        <v>197</v>
      </c>
      <c r="D752" s="2">
        <v>45748</v>
      </c>
      <c r="E752">
        <v>18382.5</v>
      </c>
      <c r="F752" s="2">
        <v>45788</v>
      </c>
      <c r="G752" s="2">
        <v>45748</v>
      </c>
      <c r="H752" s="2">
        <v>46112</v>
      </c>
      <c r="I752">
        <v>1531.88</v>
      </c>
      <c r="J752">
        <v>12</v>
      </c>
      <c r="K752">
        <v>3</v>
      </c>
      <c r="L752">
        <v>0.03</v>
      </c>
      <c r="M752" t="s">
        <v>201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-551.47500000000002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</row>
    <row r="753" spans="1:109" x14ac:dyDescent="0.25">
      <c r="A753">
        <v>131</v>
      </c>
      <c r="B753" t="s">
        <v>191</v>
      </c>
      <c r="C753" t="s">
        <v>197</v>
      </c>
      <c r="D753" s="2">
        <v>46113</v>
      </c>
      <c r="E753">
        <v>17584.62</v>
      </c>
      <c r="F753" s="2">
        <v>46153</v>
      </c>
      <c r="G753" s="2">
        <v>46113</v>
      </c>
      <c r="H753" s="2">
        <v>46477</v>
      </c>
      <c r="I753">
        <v>1465.39</v>
      </c>
      <c r="J753">
        <v>12</v>
      </c>
      <c r="K753">
        <v>4</v>
      </c>
      <c r="L753">
        <v>0.03</v>
      </c>
      <c r="M753" t="s">
        <v>201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-527.53859999999997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</row>
    <row r="754" spans="1:109" x14ac:dyDescent="0.25">
      <c r="A754">
        <v>132</v>
      </c>
      <c r="B754" t="s">
        <v>192</v>
      </c>
      <c r="C754" t="s">
        <v>200</v>
      </c>
      <c r="D754" s="2">
        <v>44652</v>
      </c>
      <c r="E754">
        <v>10000</v>
      </c>
      <c r="F754" s="2">
        <v>44692</v>
      </c>
      <c r="G754" s="2">
        <v>44652</v>
      </c>
      <c r="H754" s="2">
        <v>45016</v>
      </c>
      <c r="I754">
        <v>833.33</v>
      </c>
      <c r="J754">
        <v>12</v>
      </c>
      <c r="K754">
        <v>0</v>
      </c>
      <c r="L754">
        <v>0.05</v>
      </c>
      <c r="M754" t="s">
        <v>201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-500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</row>
    <row r="755" spans="1:109" x14ac:dyDescent="0.25">
      <c r="A755">
        <v>132</v>
      </c>
      <c r="B755" t="s">
        <v>192</v>
      </c>
      <c r="C755" t="s">
        <v>200</v>
      </c>
      <c r="D755" s="2">
        <v>45017</v>
      </c>
      <c r="E755">
        <v>8909.09</v>
      </c>
      <c r="F755" s="2">
        <v>45057</v>
      </c>
      <c r="G755" s="2">
        <v>45017</v>
      </c>
      <c r="H755" s="2">
        <v>45382</v>
      </c>
      <c r="I755">
        <v>742.42</v>
      </c>
      <c r="J755">
        <v>12</v>
      </c>
      <c r="K755">
        <v>1</v>
      </c>
      <c r="L755">
        <v>0.03</v>
      </c>
      <c r="M755" t="s">
        <v>201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-267.27269999999999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</row>
    <row r="756" spans="1:109" x14ac:dyDescent="0.25">
      <c r="A756">
        <v>132</v>
      </c>
      <c r="B756" t="s">
        <v>192</v>
      </c>
      <c r="C756" t="s">
        <v>200</v>
      </c>
      <c r="D756" s="2">
        <v>45383</v>
      </c>
      <c r="E756">
        <v>7937.19</v>
      </c>
      <c r="F756" s="2">
        <v>45423</v>
      </c>
      <c r="G756" s="2">
        <v>45383</v>
      </c>
      <c r="H756" s="2">
        <v>45747</v>
      </c>
      <c r="I756">
        <v>661.43</v>
      </c>
      <c r="J756">
        <v>12</v>
      </c>
      <c r="K756">
        <v>2</v>
      </c>
      <c r="L756">
        <v>0.03</v>
      </c>
      <c r="M756" t="s">
        <v>201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-238.1157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</row>
    <row r="757" spans="1:109" x14ac:dyDescent="0.25">
      <c r="A757">
        <v>132</v>
      </c>
      <c r="B757" t="s">
        <v>192</v>
      </c>
      <c r="C757" t="s">
        <v>200</v>
      </c>
      <c r="D757" s="2">
        <v>45748</v>
      </c>
      <c r="E757">
        <v>7071.31</v>
      </c>
      <c r="F757" s="2">
        <v>45788</v>
      </c>
      <c r="G757" s="2">
        <v>45748</v>
      </c>
      <c r="H757" s="2">
        <v>46112</v>
      </c>
      <c r="I757">
        <v>589.28</v>
      </c>
      <c r="J757">
        <v>12</v>
      </c>
      <c r="K757">
        <v>3</v>
      </c>
      <c r="L757">
        <v>0.03</v>
      </c>
      <c r="M757" t="s">
        <v>201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</v>
      </c>
      <c r="CK757" s="3">
        <v>0</v>
      </c>
      <c r="CL757" s="3">
        <v>-212.13929999999999</v>
      </c>
      <c r="CM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</row>
    <row r="758" spans="1:109" x14ac:dyDescent="0.25">
      <c r="A758">
        <v>132</v>
      </c>
      <c r="B758" t="s">
        <v>192</v>
      </c>
      <c r="C758" t="s">
        <v>200</v>
      </c>
      <c r="D758" s="2">
        <v>46113</v>
      </c>
      <c r="E758">
        <v>6299.9</v>
      </c>
      <c r="F758" s="2">
        <v>46153</v>
      </c>
      <c r="G758" s="2">
        <v>46113</v>
      </c>
      <c r="H758" s="2">
        <v>46477</v>
      </c>
      <c r="I758">
        <v>524.99</v>
      </c>
      <c r="J758">
        <v>12</v>
      </c>
      <c r="K758">
        <v>4</v>
      </c>
      <c r="L758">
        <v>0.03</v>
      </c>
      <c r="M758" t="s">
        <v>201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-188.99700000000001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</row>
    <row r="759" spans="1:109" x14ac:dyDescent="0.25">
      <c r="A759">
        <v>133</v>
      </c>
      <c r="B759" t="s">
        <v>193</v>
      </c>
      <c r="C759" t="s">
        <v>200</v>
      </c>
      <c r="D759" s="2">
        <v>44652</v>
      </c>
      <c r="E759">
        <v>20000</v>
      </c>
      <c r="F759" s="2">
        <v>44692</v>
      </c>
      <c r="G759" s="2">
        <v>44652</v>
      </c>
      <c r="H759" s="2">
        <v>45016</v>
      </c>
      <c r="I759">
        <v>1666.67</v>
      </c>
      <c r="J759">
        <v>12</v>
      </c>
      <c r="K759">
        <v>0</v>
      </c>
      <c r="L759">
        <v>0.05</v>
      </c>
      <c r="M759" t="s">
        <v>201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-1000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  <c r="BQ759" s="3">
        <v>0</v>
      </c>
      <c r="BR759" s="3">
        <v>0</v>
      </c>
      <c r="BS759" s="3">
        <v>0</v>
      </c>
      <c r="BT759" s="3">
        <v>0</v>
      </c>
      <c r="BU759" s="3">
        <v>0</v>
      </c>
      <c r="BV759" s="3">
        <v>0</v>
      </c>
      <c r="BW759" s="3">
        <v>0</v>
      </c>
      <c r="BX759" s="3">
        <v>0</v>
      </c>
      <c r="BY759" s="3">
        <v>0</v>
      </c>
      <c r="BZ759" s="3">
        <v>0</v>
      </c>
      <c r="CA759" s="3">
        <v>0</v>
      </c>
      <c r="CB759" s="3">
        <v>0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</v>
      </c>
      <c r="CI759" s="3">
        <v>0</v>
      </c>
      <c r="CJ759" s="3">
        <v>0</v>
      </c>
      <c r="CK759" s="3">
        <v>0</v>
      </c>
      <c r="CL759" s="3">
        <v>0</v>
      </c>
      <c r="CM759" s="3">
        <v>0</v>
      </c>
      <c r="CN759" s="3">
        <v>0</v>
      </c>
      <c r="CO759" s="3">
        <v>0</v>
      </c>
      <c r="CP759" s="3">
        <v>0</v>
      </c>
      <c r="CQ759" s="3">
        <v>0</v>
      </c>
      <c r="CR759" s="3">
        <v>0</v>
      </c>
      <c r="CS759" s="3">
        <v>0</v>
      </c>
      <c r="CT759" s="3">
        <v>0</v>
      </c>
      <c r="CU759" s="3">
        <v>0</v>
      </c>
      <c r="CV759" s="3">
        <v>0</v>
      </c>
      <c r="CW759" s="3">
        <v>0</v>
      </c>
      <c r="CX759" s="3">
        <v>0</v>
      </c>
      <c r="CY759" s="3">
        <v>0</v>
      </c>
      <c r="CZ759" s="3">
        <v>0</v>
      </c>
      <c r="DA759" s="3">
        <v>0</v>
      </c>
      <c r="DB759" s="3">
        <v>0</v>
      </c>
      <c r="DC759" s="3">
        <v>0</v>
      </c>
      <c r="DD759" s="3">
        <v>0</v>
      </c>
      <c r="DE759" s="3">
        <v>0</v>
      </c>
    </row>
    <row r="760" spans="1:109" x14ac:dyDescent="0.25">
      <c r="A760">
        <v>133</v>
      </c>
      <c r="B760" t="s">
        <v>193</v>
      </c>
      <c r="C760" t="s">
        <v>200</v>
      </c>
      <c r="D760" s="2">
        <v>45017</v>
      </c>
      <c r="E760">
        <v>17818.18</v>
      </c>
      <c r="F760" s="2">
        <v>45057</v>
      </c>
      <c r="G760" s="2">
        <v>45017</v>
      </c>
      <c r="H760" s="2">
        <v>45382</v>
      </c>
      <c r="I760">
        <v>1484.85</v>
      </c>
      <c r="J760">
        <v>12</v>
      </c>
      <c r="K760">
        <v>1</v>
      </c>
      <c r="L760">
        <v>0.03</v>
      </c>
      <c r="M760" t="s">
        <v>201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-534.54539999999997</v>
      </c>
      <c r="BO760" s="3">
        <v>0</v>
      </c>
      <c r="BP760" s="3">
        <v>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0</v>
      </c>
      <c r="BX760" s="3">
        <v>0</v>
      </c>
      <c r="BY760" s="3">
        <v>0</v>
      </c>
      <c r="BZ760" s="3">
        <v>0</v>
      </c>
      <c r="CA760" s="3">
        <v>0</v>
      </c>
      <c r="CB760" s="3">
        <v>0</v>
      </c>
      <c r="CC760" s="3">
        <v>0</v>
      </c>
      <c r="CD760" s="3">
        <v>0</v>
      </c>
      <c r="CE760" s="3">
        <v>0</v>
      </c>
      <c r="CF760" s="3">
        <v>0</v>
      </c>
      <c r="CG760" s="3">
        <v>0</v>
      </c>
      <c r="CH760" s="3">
        <v>0</v>
      </c>
      <c r="CI760" s="3">
        <v>0</v>
      </c>
      <c r="CJ760" s="3">
        <v>0</v>
      </c>
      <c r="CK760" s="3">
        <v>0</v>
      </c>
      <c r="CL760" s="3">
        <v>0</v>
      </c>
      <c r="CM760" s="3">
        <v>0</v>
      </c>
      <c r="CN760" s="3">
        <v>0</v>
      </c>
      <c r="CO760" s="3">
        <v>0</v>
      </c>
      <c r="CP760" s="3">
        <v>0</v>
      </c>
      <c r="CQ760" s="3">
        <v>0</v>
      </c>
      <c r="CR760" s="3">
        <v>0</v>
      </c>
      <c r="CS760" s="3">
        <v>0</v>
      </c>
      <c r="CT760" s="3">
        <v>0</v>
      </c>
      <c r="CU760" s="3">
        <v>0</v>
      </c>
      <c r="CV760" s="3">
        <v>0</v>
      </c>
      <c r="CW760" s="3">
        <v>0</v>
      </c>
      <c r="CX760" s="3">
        <v>0</v>
      </c>
      <c r="CY760" s="3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</row>
    <row r="761" spans="1:109" x14ac:dyDescent="0.25">
      <c r="A761">
        <v>133</v>
      </c>
      <c r="B761" t="s">
        <v>193</v>
      </c>
      <c r="C761" t="s">
        <v>200</v>
      </c>
      <c r="D761" s="2">
        <v>45383</v>
      </c>
      <c r="E761">
        <v>15874.38</v>
      </c>
      <c r="F761" s="2">
        <v>45423</v>
      </c>
      <c r="G761" s="2">
        <v>45383</v>
      </c>
      <c r="H761" s="2">
        <v>45747</v>
      </c>
      <c r="I761">
        <v>1322.87</v>
      </c>
      <c r="J761">
        <v>12</v>
      </c>
      <c r="K761">
        <v>2</v>
      </c>
      <c r="L761">
        <v>0.03</v>
      </c>
      <c r="M761" t="s">
        <v>201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-476.23140000000001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</row>
    <row r="762" spans="1:109" x14ac:dyDescent="0.25">
      <c r="A762">
        <v>133</v>
      </c>
      <c r="B762" t="s">
        <v>193</v>
      </c>
      <c r="C762" t="s">
        <v>200</v>
      </c>
      <c r="D762" s="2">
        <v>45748</v>
      </c>
      <c r="E762">
        <v>14142.63</v>
      </c>
      <c r="F762" s="2">
        <v>45788</v>
      </c>
      <c r="G762" s="2">
        <v>45748</v>
      </c>
      <c r="H762" s="2">
        <v>46112</v>
      </c>
      <c r="I762">
        <v>1178.55</v>
      </c>
      <c r="J762">
        <v>12</v>
      </c>
      <c r="K762">
        <v>3</v>
      </c>
      <c r="L762">
        <v>0.03</v>
      </c>
      <c r="M762" t="s">
        <v>201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</v>
      </c>
      <c r="CK762" s="3">
        <v>0</v>
      </c>
      <c r="CL762" s="3">
        <v>-424.27890000000002</v>
      </c>
      <c r="CM762" s="3">
        <v>0</v>
      </c>
      <c r="CN762" s="3">
        <v>0</v>
      </c>
      <c r="CO762" s="3">
        <v>0</v>
      </c>
      <c r="CP762" s="3">
        <v>0</v>
      </c>
      <c r="CQ762" s="3">
        <v>0</v>
      </c>
      <c r="CR762" s="3">
        <v>0</v>
      </c>
      <c r="CS762" s="3">
        <v>0</v>
      </c>
      <c r="CT762" s="3">
        <v>0</v>
      </c>
      <c r="CU762" s="3">
        <v>0</v>
      </c>
      <c r="CV762" s="3">
        <v>0</v>
      </c>
      <c r="CW762" s="3">
        <v>0</v>
      </c>
      <c r="CX762" s="3">
        <v>0</v>
      </c>
      <c r="CY762" s="3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</row>
    <row r="763" spans="1:109" x14ac:dyDescent="0.25">
      <c r="A763">
        <v>133</v>
      </c>
      <c r="B763" t="s">
        <v>193</v>
      </c>
      <c r="C763" t="s">
        <v>200</v>
      </c>
      <c r="D763" s="2">
        <v>46113</v>
      </c>
      <c r="E763">
        <v>12599.8</v>
      </c>
      <c r="F763" s="2">
        <v>46153</v>
      </c>
      <c r="G763" s="2">
        <v>46113</v>
      </c>
      <c r="H763" s="2">
        <v>46477</v>
      </c>
      <c r="I763">
        <v>1049.98</v>
      </c>
      <c r="J763">
        <v>12</v>
      </c>
      <c r="K763">
        <v>4</v>
      </c>
      <c r="L763">
        <v>0.03</v>
      </c>
      <c r="M763" t="s">
        <v>201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0</v>
      </c>
      <c r="CO763" s="3">
        <v>0</v>
      </c>
      <c r="CP763" s="3">
        <v>0</v>
      </c>
      <c r="CQ763" s="3">
        <v>0</v>
      </c>
      <c r="CR763" s="3">
        <v>0</v>
      </c>
      <c r="CS763" s="3">
        <v>0</v>
      </c>
      <c r="CT763" s="3">
        <v>0</v>
      </c>
      <c r="CU763" s="3">
        <v>0</v>
      </c>
      <c r="CV763" s="3">
        <v>0</v>
      </c>
      <c r="CW763" s="3">
        <v>0</v>
      </c>
      <c r="CX763" s="3">
        <v>-377.99400000000003</v>
      </c>
      <c r="CY763" s="3">
        <v>0</v>
      </c>
      <c r="CZ763" s="3">
        <v>0</v>
      </c>
      <c r="DA763" s="3">
        <v>0</v>
      </c>
      <c r="DB763" s="3">
        <v>0</v>
      </c>
      <c r="DC763" s="3">
        <v>0</v>
      </c>
      <c r="DD763" s="3">
        <v>0</v>
      </c>
      <c r="DE763" s="3">
        <v>0</v>
      </c>
    </row>
    <row r="764" spans="1:109" x14ac:dyDescent="0.25">
      <c r="A764">
        <v>134</v>
      </c>
      <c r="B764" t="s">
        <v>194</v>
      </c>
      <c r="C764" t="s">
        <v>200</v>
      </c>
      <c r="D764" s="2">
        <v>44713</v>
      </c>
      <c r="E764">
        <v>40000</v>
      </c>
      <c r="F764" s="2">
        <v>44753</v>
      </c>
      <c r="G764" s="2">
        <v>44713</v>
      </c>
      <c r="H764" s="2">
        <v>45077</v>
      </c>
      <c r="I764">
        <v>3333.33</v>
      </c>
      <c r="J764">
        <v>12</v>
      </c>
      <c r="K764">
        <v>0</v>
      </c>
      <c r="L764">
        <v>0.05</v>
      </c>
      <c r="M764" t="s">
        <v>201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-2000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  <c r="BQ764" s="3">
        <v>0</v>
      </c>
      <c r="BR764" s="3">
        <v>0</v>
      </c>
      <c r="BS764" s="3">
        <v>0</v>
      </c>
      <c r="BT764" s="3">
        <v>0</v>
      </c>
      <c r="BU764" s="3">
        <v>0</v>
      </c>
      <c r="BV764" s="3">
        <v>0</v>
      </c>
      <c r="BW764" s="3">
        <v>0</v>
      </c>
      <c r="BX764" s="3">
        <v>0</v>
      </c>
      <c r="BY764" s="3">
        <v>0</v>
      </c>
      <c r="BZ764" s="3">
        <v>0</v>
      </c>
      <c r="CA764" s="3">
        <v>0</v>
      </c>
      <c r="CB764" s="3">
        <v>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3">
        <v>0</v>
      </c>
      <c r="CO764" s="3">
        <v>0</v>
      </c>
      <c r="CP764" s="3">
        <v>0</v>
      </c>
      <c r="CQ764" s="3">
        <v>0</v>
      </c>
      <c r="CR764" s="3">
        <v>0</v>
      </c>
      <c r="CS764" s="3">
        <v>0</v>
      </c>
      <c r="CT764" s="3">
        <v>0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0</v>
      </c>
      <c r="DB764" s="3">
        <v>0</v>
      </c>
      <c r="DC764" s="3">
        <v>0</v>
      </c>
      <c r="DD764" s="3">
        <v>0</v>
      </c>
      <c r="DE764" s="3">
        <v>0</v>
      </c>
    </row>
    <row r="765" spans="1:109" x14ac:dyDescent="0.25">
      <c r="A765">
        <v>134</v>
      </c>
      <c r="B765" t="s">
        <v>194</v>
      </c>
      <c r="C765" t="s">
        <v>200</v>
      </c>
      <c r="D765" s="2">
        <v>45078</v>
      </c>
      <c r="E765">
        <v>35636.36</v>
      </c>
      <c r="F765" s="2">
        <v>45118</v>
      </c>
      <c r="G765" s="2">
        <v>45078</v>
      </c>
      <c r="H765" s="2">
        <v>45443</v>
      </c>
      <c r="I765">
        <v>2969.7</v>
      </c>
      <c r="J765">
        <v>12</v>
      </c>
      <c r="K765">
        <v>1</v>
      </c>
      <c r="L765">
        <v>0.03</v>
      </c>
      <c r="M765" t="s">
        <v>201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-1069.0907999999999</v>
      </c>
      <c r="BQ765" s="3">
        <v>0</v>
      </c>
      <c r="BR765" s="3">
        <v>0</v>
      </c>
      <c r="BS765" s="3">
        <v>0</v>
      </c>
      <c r="BT765" s="3">
        <v>0</v>
      </c>
      <c r="BU765" s="3">
        <v>0</v>
      </c>
      <c r="BV765" s="3">
        <v>0</v>
      </c>
      <c r="BW765" s="3">
        <v>0</v>
      </c>
      <c r="BX765" s="3">
        <v>0</v>
      </c>
      <c r="BY765" s="3">
        <v>0</v>
      </c>
      <c r="BZ765" s="3">
        <v>0</v>
      </c>
      <c r="CA765" s="3">
        <v>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J765" s="3">
        <v>0</v>
      </c>
      <c r="CK765" s="3">
        <v>0</v>
      </c>
      <c r="CL765" s="3">
        <v>0</v>
      </c>
      <c r="CM765" s="3">
        <v>0</v>
      </c>
      <c r="CN765" s="3">
        <v>0</v>
      </c>
      <c r="CO765" s="3">
        <v>0</v>
      </c>
      <c r="CP765" s="3">
        <v>0</v>
      </c>
      <c r="CQ765" s="3">
        <v>0</v>
      </c>
      <c r="CR765" s="3">
        <v>0</v>
      </c>
      <c r="CS765" s="3">
        <v>0</v>
      </c>
      <c r="CT765" s="3">
        <v>0</v>
      </c>
      <c r="CU765" s="3">
        <v>0</v>
      </c>
      <c r="CV765" s="3">
        <v>0</v>
      </c>
      <c r="CW765" s="3">
        <v>0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0</v>
      </c>
      <c r="DD765" s="3">
        <v>0</v>
      </c>
      <c r="DE765" s="3">
        <v>0</v>
      </c>
    </row>
    <row r="766" spans="1:109" x14ac:dyDescent="0.25">
      <c r="A766">
        <v>134</v>
      </c>
      <c r="B766" t="s">
        <v>194</v>
      </c>
      <c r="C766" t="s">
        <v>200</v>
      </c>
      <c r="D766" s="2">
        <v>45444</v>
      </c>
      <c r="E766">
        <v>31748.76</v>
      </c>
      <c r="F766" s="2">
        <v>45484</v>
      </c>
      <c r="G766" s="2">
        <v>45444</v>
      </c>
      <c r="H766" s="2">
        <v>45808</v>
      </c>
      <c r="I766">
        <v>2645.73</v>
      </c>
      <c r="J766">
        <v>12</v>
      </c>
      <c r="K766">
        <v>2</v>
      </c>
      <c r="L766">
        <v>0.03</v>
      </c>
      <c r="M766" t="s">
        <v>201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0</v>
      </c>
      <c r="BW766" s="3">
        <v>0</v>
      </c>
      <c r="BX766" s="3">
        <v>0</v>
      </c>
      <c r="BY766" s="3">
        <v>0</v>
      </c>
      <c r="BZ766" s="3">
        <v>0</v>
      </c>
      <c r="CA766" s="3">
        <v>0</v>
      </c>
      <c r="CB766" s="3">
        <v>-952.4627999999999</v>
      </c>
      <c r="CC766" s="3">
        <v>0</v>
      </c>
      <c r="CD766" s="3">
        <v>0</v>
      </c>
      <c r="CE766" s="3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3">
        <v>0</v>
      </c>
      <c r="CO766" s="3">
        <v>0</v>
      </c>
      <c r="CP766" s="3">
        <v>0</v>
      </c>
      <c r="CQ766" s="3">
        <v>0</v>
      </c>
      <c r="CR766" s="3">
        <v>0</v>
      </c>
      <c r="CS766" s="3">
        <v>0</v>
      </c>
      <c r="CT766" s="3">
        <v>0</v>
      </c>
      <c r="CU766" s="3">
        <v>0</v>
      </c>
      <c r="CV766" s="3">
        <v>0</v>
      </c>
      <c r="CW766" s="3">
        <v>0</v>
      </c>
      <c r="CX766" s="3">
        <v>0</v>
      </c>
      <c r="CY766" s="3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0</v>
      </c>
      <c r="DE766" s="3">
        <v>0</v>
      </c>
    </row>
    <row r="767" spans="1:109" x14ac:dyDescent="0.25">
      <c r="A767">
        <v>134</v>
      </c>
      <c r="B767" t="s">
        <v>194</v>
      </c>
      <c r="C767" t="s">
        <v>200</v>
      </c>
      <c r="D767" s="2">
        <v>45809</v>
      </c>
      <c r="E767">
        <v>28285.26</v>
      </c>
      <c r="F767" s="2">
        <v>45849</v>
      </c>
      <c r="G767" s="2">
        <v>45809</v>
      </c>
      <c r="H767" s="2">
        <v>46173</v>
      </c>
      <c r="I767">
        <v>2357.1</v>
      </c>
      <c r="J767">
        <v>12</v>
      </c>
      <c r="K767">
        <v>3</v>
      </c>
      <c r="L767">
        <v>0.03</v>
      </c>
      <c r="M767" t="s">
        <v>201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-848.55779999999993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</row>
    <row r="768" spans="1:109" x14ac:dyDescent="0.25">
      <c r="A768">
        <v>134</v>
      </c>
      <c r="B768" t="s">
        <v>194</v>
      </c>
      <c r="C768" t="s">
        <v>200</v>
      </c>
      <c r="D768" s="2">
        <v>46174</v>
      </c>
      <c r="E768">
        <v>25199.59</v>
      </c>
      <c r="F768" s="2">
        <v>46214</v>
      </c>
      <c r="G768" s="2">
        <v>46174</v>
      </c>
      <c r="H768" s="2">
        <v>46538</v>
      </c>
      <c r="I768">
        <v>2099.9699999999998</v>
      </c>
      <c r="J768">
        <v>12</v>
      </c>
      <c r="K768">
        <v>4</v>
      </c>
      <c r="L768">
        <v>0.03</v>
      </c>
      <c r="M768" t="s">
        <v>201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  <c r="BQ768" s="3">
        <v>0</v>
      </c>
      <c r="BR768" s="3">
        <v>0</v>
      </c>
      <c r="BS768" s="3">
        <v>0</v>
      </c>
      <c r="BT768" s="3">
        <v>0</v>
      </c>
      <c r="BU768" s="3">
        <v>0</v>
      </c>
      <c r="BV768" s="3">
        <v>0</v>
      </c>
      <c r="BW768" s="3">
        <v>0</v>
      </c>
      <c r="BX768" s="3">
        <v>0</v>
      </c>
      <c r="BY768" s="3">
        <v>0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3">
        <v>0</v>
      </c>
      <c r="CO768" s="3">
        <v>0</v>
      </c>
      <c r="CP768" s="3">
        <v>0</v>
      </c>
      <c r="CQ768" s="3">
        <v>0</v>
      </c>
      <c r="CR768" s="3">
        <v>0</v>
      </c>
      <c r="CS768" s="3">
        <v>0</v>
      </c>
      <c r="CT768" s="3">
        <v>0</v>
      </c>
      <c r="CU768" s="3">
        <v>0</v>
      </c>
      <c r="CV768" s="3">
        <v>0</v>
      </c>
      <c r="CW768" s="3">
        <v>0</v>
      </c>
      <c r="CX768" s="3">
        <v>0</v>
      </c>
      <c r="CY768" s="3">
        <v>0</v>
      </c>
      <c r="CZ768" s="3">
        <v>-755.98770000000002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</row>
    <row r="769" spans="1:109" x14ac:dyDescent="0.25">
      <c r="A769">
        <v>135</v>
      </c>
      <c r="B769" t="s">
        <v>195</v>
      </c>
      <c r="C769" t="s">
        <v>197</v>
      </c>
      <c r="D769" s="2">
        <v>45108</v>
      </c>
      <c r="E769">
        <v>30000</v>
      </c>
      <c r="F769" s="2">
        <v>45148</v>
      </c>
      <c r="G769" s="2">
        <v>45108</v>
      </c>
      <c r="H769" s="2">
        <v>45291</v>
      </c>
      <c r="I769">
        <v>5000</v>
      </c>
      <c r="J769">
        <v>6</v>
      </c>
      <c r="K769">
        <v>0</v>
      </c>
      <c r="L769">
        <v>0.05</v>
      </c>
      <c r="M769" t="s">
        <v>201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  <c r="BQ769" s="3">
        <v>-1500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0</v>
      </c>
      <c r="BX769" s="3">
        <v>0</v>
      </c>
      <c r="BY769" s="3">
        <v>0</v>
      </c>
      <c r="BZ769" s="3">
        <v>0</v>
      </c>
      <c r="CA769" s="3">
        <v>0</v>
      </c>
      <c r="CB769" s="3">
        <v>0</v>
      </c>
      <c r="CC769" s="3">
        <v>0</v>
      </c>
      <c r="CD769" s="3">
        <v>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3">
        <v>0</v>
      </c>
      <c r="CR769" s="3">
        <v>0</v>
      </c>
      <c r="CS769" s="3">
        <v>0</v>
      </c>
      <c r="CT769" s="3">
        <v>0</v>
      </c>
      <c r="CU769" s="3">
        <v>0</v>
      </c>
      <c r="CV769" s="3">
        <v>0</v>
      </c>
      <c r="CW769" s="3">
        <v>0</v>
      </c>
      <c r="CX769" s="3">
        <v>0</v>
      </c>
      <c r="CY769" s="3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0</v>
      </c>
      <c r="DE769" s="3">
        <v>0</v>
      </c>
    </row>
    <row r="770" spans="1:109" x14ac:dyDescent="0.25">
      <c r="A770">
        <v>135</v>
      </c>
      <c r="B770" t="s">
        <v>195</v>
      </c>
      <c r="C770" t="s">
        <v>197</v>
      </c>
      <c r="D770" s="2">
        <v>45292</v>
      </c>
      <c r="E770">
        <v>28697.87</v>
      </c>
      <c r="F770" s="2">
        <v>45332</v>
      </c>
      <c r="G770" s="2">
        <v>45292</v>
      </c>
      <c r="H770" s="2">
        <v>45473</v>
      </c>
      <c r="I770">
        <v>4782.9799999999996</v>
      </c>
      <c r="J770">
        <v>6</v>
      </c>
      <c r="K770">
        <v>1</v>
      </c>
      <c r="L770">
        <v>0.03</v>
      </c>
      <c r="M770" t="s">
        <v>201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-860.9360999999999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</row>
    <row r="771" spans="1:109" x14ac:dyDescent="0.25">
      <c r="A771">
        <v>135</v>
      </c>
      <c r="B771" t="s">
        <v>195</v>
      </c>
      <c r="C771" t="s">
        <v>197</v>
      </c>
      <c r="D771" s="2">
        <v>45474</v>
      </c>
      <c r="E771">
        <v>27452.26</v>
      </c>
      <c r="F771" s="2">
        <v>45514</v>
      </c>
      <c r="G771" s="2">
        <v>45474</v>
      </c>
      <c r="H771" s="2">
        <v>45657</v>
      </c>
      <c r="I771">
        <v>4575.38</v>
      </c>
      <c r="J771">
        <v>6</v>
      </c>
      <c r="K771">
        <v>2</v>
      </c>
      <c r="L771">
        <v>0.03</v>
      </c>
      <c r="M771" t="s">
        <v>201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0</v>
      </c>
      <c r="BW771" s="3">
        <v>0</v>
      </c>
      <c r="BX771" s="3">
        <v>0</v>
      </c>
      <c r="BY771" s="3">
        <v>0</v>
      </c>
      <c r="BZ771" s="3">
        <v>0</v>
      </c>
      <c r="CA771" s="3">
        <v>0</v>
      </c>
      <c r="CB771" s="3">
        <v>0</v>
      </c>
      <c r="CC771" s="3">
        <v>-823.56779999999992</v>
      </c>
      <c r="CD771" s="3">
        <v>0</v>
      </c>
      <c r="CE771" s="3">
        <v>0</v>
      </c>
      <c r="CF771" s="3">
        <v>0</v>
      </c>
      <c r="CG771" s="3">
        <v>0</v>
      </c>
      <c r="CH771" s="3">
        <v>0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3">
        <v>0</v>
      </c>
      <c r="CO771" s="3">
        <v>0</v>
      </c>
      <c r="CP771" s="3">
        <v>0</v>
      </c>
      <c r="CQ771" s="3">
        <v>0</v>
      </c>
      <c r="CR771" s="3">
        <v>0</v>
      </c>
      <c r="CS771" s="3">
        <v>0</v>
      </c>
      <c r="CT771" s="3">
        <v>0</v>
      </c>
      <c r="CU771" s="3">
        <v>0</v>
      </c>
      <c r="CV771" s="3">
        <v>0</v>
      </c>
      <c r="CW771" s="3">
        <v>0</v>
      </c>
      <c r="CX771" s="3">
        <v>0</v>
      </c>
      <c r="CY771" s="3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</row>
    <row r="772" spans="1:109" x14ac:dyDescent="0.25">
      <c r="A772">
        <v>135</v>
      </c>
      <c r="B772" t="s">
        <v>195</v>
      </c>
      <c r="C772" t="s">
        <v>197</v>
      </c>
      <c r="D772" s="2">
        <v>45658</v>
      </c>
      <c r="E772">
        <v>26260.720000000001</v>
      </c>
      <c r="F772" s="2">
        <v>45698</v>
      </c>
      <c r="G772" s="2">
        <v>45658</v>
      </c>
      <c r="H772" s="2">
        <v>45838</v>
      </c>
      <c r="I772">
        <v>4376.79</v>
      </c>
      <c r="J772">
        <v>6</v>
      </c>
      <c r="K772">
        <v>3</v>
      </c>
      <c r="L772">
        <v>0.03</v>
      </c>
      <c r="M772" t="s">
        <v>201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0</v>
      </c>
      <c r="BX772" s="3">
        <v>0</v>
      </c>
      <c r="BY772" s="3">
        <v>0</v>
      </c>
      <c r="BZ772" s="3">
        <v>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-787.82159999999999</v>
      </c>
      <c r="CJ772" s="3">
        <v>0</v>
      </c>
      <c r="CK772" s="3">
        <v>0</v>
      </c>
      <c r="CL772" s="3">
        <v>0</v>
      </c>
      <c r="CM772" s="3">
        <v>0</v>
      </c>
      <c r="CN772" s="3">
        <v>0</v>
      </c>
      <c r="CO772" s="3">
        <v>0</v>
      </c>
      <c r="CP772" s="3">
        <v>0</v>
      </c>
      <c r="CQ772" s="3">
        <v>0</v>
      </c>
      <c r="CR772" s="3">
        <v>0</v>
      </c>
      <c r="CS772" s="3">
        <v>0</v>
      </c>
      <c r="CT772" s="3">
        <v>0</v>
      </c>
      <c r="CU772" s="3">
        <v>0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</row>
    <row r="773" spans="1:109" x14ac:dyDescent="0.25">
      <c r="A773">
        <v>135</v>
      </c>
      <c r="B773" t="s">
        <v>195</v>
      </c>
      <c r="C773" t="s">
        <v>197</v>
      </c>
      <c r="D773" s="2">
        <v>45839</v>
      </c>
      <c r="E773">
        <v>25120.89</v>
      </c>
      <c r="F773" s="2">
        <v>45879</v>
      </c>
      <c r="G773" s="2">
        <v>45839</v>
      </c>
      <c r="H773" s="2">
        <v>46022</v>
      </c>
      <c r="I773">
        <v>4186.82</v>
      </c>
      <c r="J773">
        <v>6</v>
      </c>
      <c r="K773">
        <v>4</v>
      </c>
      <c r="L773">
        <v>0.03</v>
      </c>
      <c r="M773" t="s">
        <v>201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-753.62669999999991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</row>
    <row r="774" spans="1:109" x14ac:dyDescent="0.25">
      <c r="A774">
        <v>135</v>
      </c>
      <c r="B774" t="s">
        <v>195</v>
      </c>
      <c r="C774" t="s">
        <v>197</v>
      </c>
      <c r="D774" s="2">
        <v>46023</v>
      </c>
      <c r="E774">
        <v>24030.54</v>
      </c>
      <c r="F774" s="2">
        <v>46063</v>
      </c>
      <c r="G774" s="2">
        <v>46023</v>
      </c>
      <c r="H774" s="2">
        <v>46203</v>
      </c>
      <c r="I774">
        <v>4005.09</v>
      </c>
      <c r="J774">
        <v>6</v>
      </c>
      <c r="K774">
        <v>5</v>
      </c>
      <c r="L774">
        <v>0.03</v>
      </c>
      <c r="M774" t="s">
        <v>201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0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0</v>
      </c>
      <c r="CJ774" s="3">
        <v>0</v>
      </c>
      <c r="CK774" s="3">
        <v>0</v>
      </c>
      <c r="CL774" s="3">
        <v>0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-720.9162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0</v>
      </c>
      <c r="DC774" s="3">
        <v>0</v>
      </c>
      <c r="DD774" s="3">
        <v>0</v>
      </c>
      <c r="DE774" s="3">
        <v>0</v>
      </c>
    </row>
    <row r="775" spans="1:109" x14ac:dyDescent="0.25">
      <c r="A775">
        <v>135</v>
      </c>
      <c r="B775" t="s">
        <v>195</v>
      </c>
      <c r="C775" t="s">
        <v>197</v>
      </c>
      <c r="D775" s="2">
        <v>46204</v>
      </c>
      <c r="E775">
        <v>22987.51</v>
      </c>
      <c r="F775" s="2">
        <v>46244</v>
      </c>
      <c r="G775" s="2">
        <v>46204</v>
      </c>
      <c r="H775" s="2">
        <v>46387</v>
      </c>
      <c r="I775">
        <v>3831.25</v>
      </c>
      <c r="J775">
        <v>6</v>
      </c>
      <c r="K775">
        <v>6</v>
      </c>
      <c r="L775">
        <v>0.03</v>
      </c>
      <c r="M775" t="s">
        <v>201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0</v>
      </c>
      <c r="BX775" s="3">
        <v>0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0</v>
      </c>
      <c r="CV775" s="3">
        <v>0</v>
      </c>
      <c r="CW775" s="3">
        <v>0</v>
      </c>
      <c r="CX775" s="3">
        <v>0</v>
      </c>
      <c r="CY775" s="3">
        <v>0</v>
      </c>
      <c r="CZ775" s="3">
        <v>0</v>
      </c>
      <c r="DA775" s="3">
        <v>-689.62529999999992</v>
      </c>
      <c r="DB775" s="3">
        <v>0</v>
      </c>
      <c r="DC775" s="3">
        <v>0</v>
      </c>
      <c r="DD775" s="3">
        <v>0</v>
      </c>
      <c r="DE775" s="3">
        <v>0</v>
      </c>
    </row>
    <row r="776" spans="1:109" x14ac:dyDescent="0.25">
      <c r="A776">
        <v>135</v>
      </c>
      <c r="B776" t="s">
        <v>195</v>
      </c>
      <c r="C776" t="s">
        <v>197</v>
      </c>
      <c r="D776" s="2">
        <v>46388</v>
      </c>
      <c r="E776">
        <v>21989.75</v>
      </c>
      <c r="F776" s="2">
        <v>46428</v>
      </c>
      <c r="G776" s="2">
        <v>46388</v>
      </c>
      <c r="H776" s="2">
        <v>46568</v>
      </c>
      <c r="I776">
        <v>3664.96</v>
      </c>
      <c r="J776">
        <v>6</v>
      </c>
      <c r="K776">
        <v>7</v>
      </c>
      <c r="L776">
        <v>0.03</v>
      </c>
      <c r="M776" t="s">
        <v>201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Revenue</vt:lpstr>
      <vt:lpstr>Invoices</vt:lpstr>
      <vt:lpstr>Deferred</vt:lpstr>
      <vt:lpstr>Accrual</vt:lpstr>
      <vt:lpstr>Collections</vt:lpstr>
      <vt:lpstr>Commissions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mcbreslin</dc:creator>
  <cp:lastModifiedBy>Martin Breslin</cp:lastModifiedBy>
  <dcterms:created xsi:type="dcterms:W3CDTF">2023-12-19T21:19:17Z</dcterms:created>
  <dcterms:modified xsi:type="dcterms:W3CDTF">2023-12-20T22:03:24Z</dcterms:modified>
</cp:coreProperties>
</file>