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RPA\MONITORING\Fieldwork\Fish Sample Inventory\"/>
    </mc:Choice>
  </mc:AlternateContent>
  <xr:revisionPtr revIDLastSave="0" documentId="13_ncr:1_{ACF045FF-AE64-4A55-A47E-0C232DF98637}" xr6:coauthVersionLast="47" xr6:coauthVersionMax="47" xr10:uidLastSave="{00000000-0000-0000-0000-000000000000}"/>
  <bookViews>
    <workbookView xWindow="-120" yWindow="-120" windowWidth="29040" windowHeight="15840" activeTab="1" xr2:uid="{A4F8C411-835A-4D10-BCB3-835EF0599764}"/>
  </bookViews>
  <sheets>
    <sheet name="2022" sheetId="10" r:id="rId1"/>
    <sheet name="2023" sheetId="4" r:id="rId2"/>
    <sheet name="2024" sheetId="11" r:id="rId3"/>
    <sheet name="Sample Counts" sheetId="9" r:id="rId4"/>
    <sheet name="QC Status" sheetId="7" r:id="rId5"/>
  </sheets>
  <definedNames>
    <definedName name="_xlnm._FilterDatabase" localSheetId="0" hidden="1">'2022'!$A$1:$U$276</definedName>
    <definedName name="_xlnm._FilterDatabase" localSheetId="1" hidden="1">'2023'!$A$1:$EZ$492</definedName>
  </definedNames>
  <calcPr calcId="191029"/>
  <pivotCaches>
    <pivotCache cacheId="114" r:id="rId6"/>
    <pivotCache cacheId="1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1" i="4" l="1"/>
  <c r="R492" i="4"/>
  <c r="O491" i="4"/>
  <c r="O492" i="4"/>
  <c r="R490" i="4"/>
  <c r="O490" i="4"/>
  <c r="O241" i="4"/>
  <c r="O382" i="11"/>
  <c r="R382" i="11"/>
  <c r="E17" i="7"/>
  <c r="B17" i="7"/>
  <c r="O345" i="11"/>
  <c r="R345" i="11"/>
  <c r="O346" i="11"/>
  <c r="R346" i="11"/>
  <c r="O347" i="11"/>
  <c r="R347" i="11"/>
  <c r="O348" i="11"/>
  <c r="R348" i="11"/>
  <c r="O349" i="11"/>
  <c r="R349" i="11"/>
  <c r="R336" i="11"/>
  <c r="O336" i="11"/>
  <c r="R333" i="11"/>
  <c r="R334" i="11"/>
  <c r="R335" i="11"/>
  <c r="R337" i="11"/>
  <c r="R338" i="11"/>
  <c r="R339" i="11"/>
  <c r="R340" i="11"/>
  <c r="R341" i="11"/>
  <c r="R342" i="11"/>
  <c r="R343" i="11"/>
  <c r="R344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3" i="11"/>
  <c r="R384" i="11"/>
  <c r="R385" i="11"/>
  <c r="O333" i="11"/>
  <c r="O334" i="11"/>
  <c r="O335" i="11"/>
  <c r="O337" i="11"/>
  <c r="O338" i="11"/>
  <c r="O339" i="11"/>
  <c r="O340" i="11"/>
  <c r="O341" i="11"/>
  <c r="O342" i="11"/>
  <c r="O343" i="11"/>
  <c r="O344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3" i="11"/>
  <c r="O384" i="11"/>
  <c r="O385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R316" i="11"/>
  <c r="R317" i="11"/>
  <c r="R318" i="11"/>
  <c r="O316" i="11"/>
  <c r="O317" i="11"/>
  <c r="O318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R283" i="11"/>
  <c r="R284" i="11"/>
  <c r="R285" i="11"/>
  <c r="R286" i="11"/>
  <c r="R287" i="11"/>
  <c r="R288" i="11"/>
  <c r="R289" i="11"/>
  <c r="O283" i="11"/>
  <c r="O284" i="11"/>
  <c r="O285" i="11"/>
  <c r="O286" i="11"/>
  <c r="O287" i="11"/>
  <c r="O288" i="11"/>
  <c r="O289" i="11"/>
  <c r="R273" i="11"/>
  <c r="R274" i="11"/>
  <c r="R275" i="11"/>
  <c r="R276" i="11"/>
  <c r="R277" i="11"/>
  <c r="R278" i="11"/>
  <c r="R279" i="11"/>
  <c r="R280" i="11"/>
  <c r="R281" i="11"/>
  <c r="R282" i="11"/>
  <c r="O273" i="11"/>
  <c r="O274" i="11"/>
  <c r="O275" i="11"/>
  <c r="O276" i="11"/>
  <c r="O277" i="11"/>
  <c r="O278" i="11"/>
  <c r="O279" i="11"/>
  <c r="O280" i="11"/>
  <c r="O281" i="11"/>
  <c r="O282" i="11"/>
  <c r="R270" i="11"/>
  <c r="R271" i="11"/>
  <c r="R272" i="11"/>
  <c r="O270" i="11"/>
  <c r="O271" i="11"/>
  <c r="O272" i="11"/>
  <c r="R26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51" i="11"/>
  <c r="O239" i="11"/>
  <c r="O192" i="11"/>
  <c r="O193" i="11"/>
  <c r="O194" i="11"/>
  <c r="O195" i="11"/>
  <c r="O196" i="11"/>
  <c r="O197" i="11"/>
  <c r="O198" i="11"/>
  <c r="O237" i="11"/>
  <c r="O226" i="11"/>
  <c r="O224" i="11"/>
  <c r="O223" i="11"/>
  <c r="O225" i="11"/>
  <c r="O227" i="11"/>
  <c r="O228" i="11"/>
  <c r="O229" i="11"/>
  <c r="O230" i="11"/>
  <c r="O231" i="11"/>
  <c r="O232" i="11"/>
  <c r="O233" i="11"/>
  <c r="O234" i="11"/>
  <c r="O235" i="11"/>
  <c r="O236" i="11"/>
  <c r="O238" i="11"/>
  <c r="O213" i="11"/>
  <c r="O214" i="11"/>
  <c r="O215" i="11"/>
  <c r="O216" i="11"/>
  <c r="O217" i="11"/>
  <c r="O218" i="11"/>
  <c r="O219" i="11"/>
  <c r="O220" i="11"/>
  <c r="O221" i="11"/>
  <c r="O222" i="11"/>
  <c r="O199" i="11" l="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79" i="11" l="1"/>
  <c r="R79" i="11"/>
  <c r="O123" i="11"/>
  <c r="R123" i="11"/>
  <c r="O119" i="11"/>
  <c r="R119" i="11"/>
  <c r="O114" i="11"/>
  <c r="R114" i="11"/>
  <c r="O87" i="11"/>
  <c r="R87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R149" i="11"/>
  <c r="R150" i="11"/>
  <c r="O149" i="11"/>
  <c r="O150" i="11"/>
  <c r="O151" i="11"/>
  <c r="O152" i="11"/>
  <c r="O153" i="11"/>
  <c r="R143" i="11"/>
  <c r="R144" i="11"/>
  <c r="R145" i="11"/>
  <c r="R146" i="11"/>
  <c r="R147" i="11"/>
  <c r="R148" i="11"/>
  <c r="O143" i="11"/>
  <c r="O144" i="11"/>
  <c r="O145" i="11"/>
  <c r="O146" i="11"/>
  <c r="O147" i="11"/>
  <c r="O148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O142" i="11"/>
  <c r="O131" i="11"/>
  <c r="O132" i="11"/>
  <c r="O133" i="11"/>
  <c r="O134" i="11"/>
  <c r="O135" i="11"/>
  <c r="O136" i="11"/>
  <c r="O137" i="11"/>
  <c r="O138" i="11"/>
  <c r="O139" i="11"/>
  <c r="O140" i="11"/>
  <c r="O141" i="11"/>
  <c r="R121" i="11"/>
  <c r="R120" i="11"/>
  <c r="R122" i="11"/>
  <c r="R124" i="11"/>
  <c r="R125" i="11"/>
  <c r="R126" i="11"/>
  <c r="R127" i="11"/>
  <c r="R128" i="11"/>
  <c r="R129" i="11"/>
  <c r="R130" i="11"/>
  <c r="O121" i="11"/>
  <c r="O120" i="11"/>
  <c r="O122" i="11"/>
  <c r="O124" i="11"/>
  <c r="O125" i="11"/>
  <c r="O126" i="11"/>
  <c r="O127" i="11"/>
  <c r="O128" i="11"/>
  <c r="O129" i="11"/>
  <c r="O130" i="11"/>
  <c r="R112" i="11"/>
  <c r="R113" i="11"/>
  <c r="R115" i="11"/>
  <c r="R116" i="11"/>
  <c r="R117" i="11"/>
  <c r="R118" i="11"/>
  <c r="O112" i="11"/>
  <c r="O113" i="11"/>
  <c r="O115" i="11"/>
  <c r="O116" i="11"/>
  <c r="O117" i="11"/>
  <c r="O118" i="11"/>
  <c r="R110" i="11"/>
  <c r="R111" i="11"/>
  <c r="O110" i="11"/>
  <c r="O111" i="11"/>
  <c r="R101" i="11"/>
  <c r="R102" i="11"/>
  <c r="R103" i="11"/>
  <c r="R104" i="11"/>
  <c r="R105" i="11"/>
  <c r="R106" i="11"/>
  <c r="R107" i="11"/>
  <c r="R108" i="11"/>
  <c r="R109" i="11"/>
  <c r="O101" i="11"/>
  <c r="O102" i="11"/>
  <c r="O103" i="11"/>
  <c r="O104" i="11"/>
  <c r="O105" i="11"/>
  <c r="O106" i="11"/>
  <c r="O107" i="11"/>
  <c r="O108" i="11"/>
  <c r="O109" i="11"/>
  <c r="R92" i="11"/>
  <c r="R93" i="11"/>
  <c r="R94" i="11"/>
  <c r="R95" i="11"/>
  <c r="R96" i="11"/>
  <c r="R97" i="11"/>
  <c r="R98" i="11"/>
  <c r="R99" i="11"/>
  <c r="R100" i="11"/>
  <c r="O100" i="11"/>
  <c r="O92" i="11"/>
  <c r="O93" i="11"/>
  <c r="O94" i="11"/>
  <c r="O95" i="11"/>
  <c r="O96" i="11"/>
  <c r="O97" i="11"/>
  <c r="O98" i="11"/>
  <c r="O99" i="11"/>
  <c r="R85" i="11"/>
  <c r="R86" i="11"/>
  <c r="R88" i="11"/>
  <c r="R89" i="11"/>
  <c r="R90" i="11"/>
  <c r="R91" i="11"/>
  <c r="O85" i="11"/>
  <c r="O86" i="11"/>
  <c r="O88" i="11"/>
  <c r="O89" i="11"/>
  <c r="O90" i="11"/>
  <c r="O91" i="11"/>
  <c r="R62" i="11"/>
  <c r="R63" i="11"/>
  <c r="R51" i="11"/>
  <c r="R52" i="11"/>
  <c r="R53" i="11"/>
  <c r="R54" i="11"/>
  <c r="R55" i="11"/>
  <c r="R56" i="11"/>
  <c r="R57" i="11"/>
  <c r="R58" i="11"/>
  <c r="R59" i="11"/>
  <c r="R60" i="11"/>
  <c r="R61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R45" i="11"/>
  <c r="R46" i="11"/>
  <c r="R47" i="11"/>
  <c r="R48" i="11"/>
  <c r="R49" i="11"/>
  <c r="R50" i="11"/>
  <c r="O45" i="11"/>
  <c r="O46" i="11"/>
  <c r="O47" i="11"/>
  <c r="O48" i="11"/>
  <c r="O49" i="11"/>
  <c r="O50" i="11"/>
  <c r="R42" i="11"/>
  <c r="R43" i="11"/>
  <c r="R44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80" i="11"/>
  <c r="R81" i="11"/>
  <c r="R82" i="11"/>
  <c r="R83" i="11"/>
  <c r="R84" i="11"/>
  <c r="O42" i="11"/>
  <c r="O43" i="11"/>
  <c r="O44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80" i="11"/>
  <c r="O81" i="11"/>
  <c r="O82" i="11"/>
  <c r="O83" i="11"/>
  <c r="O84" i="11"/>
  <c r="R40" i="11"/>
  <c r="R41" i="11"/>
  <c r="O40" i="11"/>
  <c r="O41" i="11"/>
  <c r="R38" i="11"/>
  <c r="R39" i="11"/>
  <c r="O38" i="11"/>
  <c r="O39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R4" i="11"/>
  <c r="O4" i="11"/>
  <c r="R3" i="11"/>
  <c r="O3" i="11"/>
  <c r="R2" i="11"/>
  <c r="O2" i="11"/>
  <c r="R452" i="4"/>
  <c r="O452" i="4"/>
  <c r="B8" i="7"/>
  <c r="O2" i="10"/>
  <c r="R2" i="10"/>
  <c r="O3" i="10"/>
  <c r="R3" i="10"/>
  <c r="O4" i="10"/>
  <c r="R4" i="10"/>
  <c r="O5" i="10"/>
  <c r="R5" i="10"/>
  <c r="O6" i="10"/>
  <c r="R6" i="10"/>
  <c r="O7" i="10"/>
  <c r="R7" i="10"/>
  <c r="O8" i="10"/>
  <c r="R8" i="10"/>
  <c r="O9" i="10"/>
  <c r="R9" i="10"/>
  <c r="O10" i="10"/>
  <c r="R10" i="10"/>
  <c r="O11" i="10"/>
  <c r="R11" i="10"/>
  <c r="O12" i="10"/>
  <c r="R12" i="10"/>
  <c r="O13" i="10"/>
  <c r="R13" i="10"/>
  <c r="R14" i="10"/>
  <c r="R15" i="10"/>
  <c r="O16" i="10"/>
  <c r="R16" i="10"/>
  <c r="O17" i="10"/>
  <c r="R17" i="10"/>
  <c r="O18" i="10"/>
  <c r="R18" i="10"/>
  <c r="O19" i="10"/>
  <c r="R19" i="10"/>
  <c r="O20" i="10"/>
  <c r="R20" i="10"/>
  <c r="O21" i="10"/>
  <c r="R21" i="10"/>
  <c r="O22" i="10"/>
  <c r="R22" i="10"/>
  <c r="O23" i="10"/>
  <c r="R23" i="10"/>
  <c r="O24" i="10"/>
  <c r="R24" i="10"/>
  <c r="O25" i="10"/>
  <c r="R25" i="10"/>
  <c r="O26" i="10"/>
  <c r="R26" i="10"/>
  <c r="O27" i="10"/>
  <c r="R27" i="10"/>
  <c r="O28" i="10"/>
  <c r="R28" i="10"/>
  <c r="O29" i="10"/>
  <c r="R29" i="10"/>
  <c r="O30" i="10"/>
  <c r="R30" i="10"/>
  <c r="O31" i="10"/>
  <c r="R31" i="10"/>
  <c r="O32" i="10"/>
  <c r="R32" i="10"/>
  <c r="O33" i="10"/>
  <c r="R33" i="10"/>
  <c r="O34" i="10"/>
  <c r="R34" i="10"/>
  <c r="O35" i="10"/>
  <c r="R35" i="10"/>
  <c r="O36" i="10"/>
  <c r="R36" i="10"/>
  <c r="O37" i="10"/>
  <c r="R37" i="10"/>
  <c r="O38" i="10"/>
  <c r="R38" i="10"/>
  <c r="O39" i="10"/>
  <c r="R39" i="10"/>
  <c r="O40" i="10"/>
  <c r="R40" i="10"/>
  <c r="O41" i="10"/>
  <c r="R41" i="10"/>
  <c r="O42" i="10"/>
  <c r="R42" i="10"/>
  <c r="O43" i="10"/>
  <c r="R43" i="10"/>
  <c r="O44" i="10"/>
  <c r="R44" i="10"/>
  <c r="O45" i="10"/>
  <c r="R45" i="10"/>
  <c r="O46" i="10"/>
  <c r="R46" i="10"/>
  <c r="O47" i="10"/>
  <c r="R47" i="10"/>
  <c r="O48" i="10"/>
  <c r="R48" i="10"/>
  <c r="O49" i="10"/>
  <c r="R49" i="10"/>
  <c r="O50" i="10"/>
  <c r="R50" i="10"/>
  <c r="O51" i="10"/>
  <c r="R51" i="10"/>
  <c r="O52" i="10"/>
  <c r="R52" i="10"/>
  <c r="O53" i="10"/>
  <c r="R53" i="10"/>
  <c r="O54" i="10"/>
  <c r="R54" i="10"/>
  <c r="O55" i="10"/>
  <c r="R55" i="10"/>
  <c r="O56" i="10"/>
  <c r="R56" i="10"/>
  <c r="O57" i="10"/>
  <c r="R57" i="10"/>
  <c r="O58" i="10"/>
  <c r="R58" i="10"/>
  <c r="O59" i="10"/>
  <c r="R59" i="10"/>
  <c r="O60" i="10"/>
  <c r="R60" i="10"/>
  <c r="O61" i="10"/>
  <c r="R61" i="10"/>
  <c r="O62" i="10"/>
  <c r="R62" i="10"/>
  <c r="O63" i="10"/>
  <c r="R63" i="10"/>
  <c r="O64" i="10"/>
  <c r="R64" i="10"/>
  <c r="O65" i="10"/>
  <c r="R65" i="10"/>
  <c r="O66" i="10"/>
  <c r="R66" i="10"/>
  <c r="O67" i="10"/>
  <c r="R67" i="10"/>
  <c r="O68" i="10"/>
  <c r="R68" i="10"/>
  <c r="O69" i="10"/>
  <c r="R69" i="10"/>
  <c r="O70" i="10"/>
  <c r="R70" i="10"/>
  <c r="O71" i="10"/>
  <c r="R71" i="10"/>
  <c r="O72" i="10"/>
  <c r="R72" i="10"/>
  <c r="O73" i="10"/>
  <c r="R73" i="10"/>
  <c r="O74" i="10"/>
  <c r="R74" i="10"/>
  <c r="O75" i="10"/>
  <c r="R75" i="10"/>
  <c r="O76" i="10"/>
  <c r="R76" i="10"/>
  <c r="O77" i="10"/>
  <c r="R77" i="10"/>
  <c r="O78" i="10"/>
  <c r="R78" i="10"/>
  <c r="O79" i="10"/>
  <c r="R79" i="10"/>
  <c r="O80" i="10"/>
  <c r="R80" i="10"/>
  <c r="O81" i="10"/>
  <c r="R81" i="10"/>
  <c r="O82" i="10"/>
  <c r="R82" i="10"/>
  <c r="O83" i="10"/>
  <c r="R83" i="10"/>
  <c r="O84" i="10"/>
  <c r="R84" i="10"/>
  <c r="O85" i="10"/>
  <c r="R85" i="10"/>
  <c r="O86" i="10"/>
  <c r="R86" i="10"/>
  <c r="O87" i="10"/>
  <c r="R87" i="10"/>
  <c r="O88" i="10"/>
  <c r="R88" i="10"/>
  <c r="O89" i="10"/>
  <c r="R89" i="10"/>
  <c r="O90" i="10"/>
  <c r="R90" i="10"/>
  <c r="O91" i="10"/>
  <c r="R91" i="10"/>
  <c r="O92" i="10"/>
  <c r="R92" i="10"/>
  <c r="O93" i="10"/>
  <c r="R93" i="10"/>
  <c r="O94" i="10"/>
  <c r="R94" i="10"/>
  <c r="O95" i="10"/>
  <c r="R95" i="10"/>
  <c r="O96" i="10"/>
  <c r="R96" i="10"/>
  <c r="O97" i="10"/>
  <c r="R97" i="10"/>
  <c r="O98" i="10"/>
  <c r="R98" i="10"/>
  <c r="O99" i="10"/>
  <c r="R99" i="10"/>
  <c r="O100" i="10"/>
  <c r="R100" i="10"/>
  <c r="O101" i="10"/>
  <c r="R101" i="10"/>
  <c r="O102" i="10"/>
  <c r="R102" i="10"/>
  <c r="O103" i="10"/>
  <c r="R103" i="10"/>
  <c r="O104" i="10"/>
  <c r="R104" i="10"/>
  <c r="O105" i="10"/>
  <c r="R105" i="10"/>
  <c r="O106" i="10"/>
  <c r="R106" i="10"/>
  <c r="O107" i="10"/>
  <c r="R107" i="10"/>
  <c r="O108" i="10"/>
  <c r="R108" i="10"/>
  <c r="O109" i="10"/>
  <c r="R109" i="10"/>
  <c r="O110" i="10"/>
  <c r="R110" i="10"/>
  <c r="O111" i="10"/>
  <c r="R111" i="10"/>
  <c r="O112" i="10"/>
  <c r="R112" i="10"/>
  <c r="O113" i="10"/>
  <c r="R113" i="10"/>
  <c r="O114" i="10"/>
  <c r="R114" i="10"/>
  <c r="O115" i="10"/>
  <c r="R115" i="10"/>
  <c r="O116" i="10"/>
  <c r="R116" i="10"/>
  <c r="O117" i="10"/>
  <c r="R117" i="10"/>
  <c r="O118" i="10"/>
  <c r="R118" i="10"/>
  <c r="O119" i="10"/>
  <c r="R119" i="10"/>
  <c r="O120" i="10"/>
  <c r="R120" i="10"/>
  <c r="O121" i="10"/>
  <c r="R121" i="10"/>
  <c r="O122" i="10"/>
  <c r="R122" i="10"/>
  <c r="O123" i="10"/>
  <c r="R123" i="10"/>
  <c r="O124" i="10"/>
  <c r="R124" i="10"/>
  <c r="O125" i="10"/>
  <c r="R125" i="10"/>
  <c r="O126" i="10"/>
  <c r="R126" i="10"/>
  <c r="O127" i="10"/>
  <c r="R127" i="10"/>
  <c r="O128" i="10"/>
  <c r="R128" i="10"/>
  <c r="O129" i="10"/>
  <c r="R129" i="10"/>
  <c r="O130" i="10"/>
  <c r="R130" i="10"/>
  <c r="O131" i="10"/>
  <c r="R131" i="10"/>
  <c r="O132" i="10"/>
  <c r="R132" i="10"/>
  <c r="O133" i="10"/>
  <c r="R133" i="10"/>
  <c r="O134" i="10"/>
  <c r="R134" i="10"/>
  <c r="O135" i="10"/>
  <c r="R135" i="10"/>
  <c r="O136" i="10"/>
  <c r="R136" i="10"/>
  <c r="O137" i="10"/>
  <c r="R137" i="10"/>
  <c r="O138" i="10"/>
  <c r="R138" i="10"/>
  <c r="O139" i="10"/>
  <c r="R139" i="10"/>
  <c r="O140" i="10"/>
  <c r="R140" i="10"/>
  <c r="O141" i="10"/>
  <c r="R141" i="10"/>
  <c r="O142" i="10"/>
  <c r="R142" i="10"/>
  <c r="O143" i="10"/>
  <c r="R143" i="10"/>
  <c r="O144" i="10"/>
  <c r="R144" i="10"/>
  <c r="O145" i="10"/>
  <c r="R145" i="10"/>
  <c r="O146" i="10"/>
  <c r="R146" i="10"/>
  <c r="O147" i="10"/>
  <c r="R147" i="10"/>
  <c r="O148" i="10"/>
  <c r="R148" i="10"/>
  <c r="O149" i="10"/>
  <c r="R149" i="10"/>
  <c r="O150" i="10"/>
  <c r="R150" i="10"/>
  <c r="O151" i="10"/>
  <c r="R151" i="10"/>
  <c r="O152" i="10"/>
  <c r="R152" i="10"/>
  <c r="O153" i="10"/>
  <c r="R153" i="10"/>
  <c r="O154" i="10"/>
  <c r="R154" i="10"/>
  <c r="O155" i="10"/>
  <c r="R155" i="10"/>
  <c r="O156" i="10"/>
  <c r="R156" i="10"/>
  <c r="O157" i="10"/>
  <c r="R157" i="10"/>
  <c r="O158" i="10"/>
  <c r="R158" i="10"/>
  <c r="O159" i="10"/>
  <c r="R159" i="10"/>
  <c r="O160" i="10"/>
  <c r="R160" i="10"/>
  <c r="O161" i="10"/>
  <c r="R161" i="10"/>
  <c r="O162" i="10"/>
  <c r="R162" i="10"/>
  <c r="O163" i="10"/>
  <c r="R163" i="10"/>
  <c r="O164" i="10"/>
  <c r="R164" i="10"/>
  <c r="O165" i="10"/>
  <c r="R165" i="10"/>
  <c r="O166" i="10"/>
  <c r="R166" i="10"/>
  <c r="O167" i="10"/>
  <c r="R167" i="10"/>
  <c r="O168" i="10"/>
  <c r="R168" i="10"/>
  <c r="O169" i="10"/>
  <c r="R169" i="10"/>
  <c r="O170" i="10"/>
  <c r="R170" i="10"/>
  <c r="O171" i="10"/>
  <c r="R171" i="10"/>
  <c r="O172" i="10"/>
  <c r="R172" i="10"/>
  <c r="O173" i="10"/>
  <c r="R173" i="10"/>
  <c r="O174" i="10"/>
  <c r="R174" i="10"/>
  <c r="O175" i="10"/>
  <c r="R175" i="10"/>
  <c r="O176" i="10"/>
  <c r="R176" i="10"/>
  <c r="O177" i="10"/>
  <c r="R177" i="10"/>
  <c r="O178" i="10"/>
  <c r="R178" i="10"/>
  <c r="O179" i="10"/>
  <c r="R179" i="10"/>
  <c r="O180" i="10"/>
  <c r="R180" i="10"/>
  <c r="O181" i="10"/>
  <c r="R181" i="10"/>
  <c r="O182" i="10"/>
  <c r="R182" i="10"/>
  <c r="O183" i="10"/>
  <c r="R183" i="10"/>
  <c r="O184" i="10"/>
  <c r="R184" i="10"/>
  <c r="O185" i="10"/>
  <c r="R185" i="10"/>
  <c r="O186" i="10"/>
  <c r="R186" i="10"/>
  <c r="O187" i="10"/>
  <c r="R187" i="10"/>
  <c r="O188" i="10"/>
  <c r="R188" i="10"/>
  <c r="O189" i="10"/>
  <c r="R189" i="10"/>
  <c r="O190" i="10"/>
  <c r="R190" i="10"/>
  <c r="O191" i="10"/>
  <c r="R191" i="10"/>
  <c r="O192" i="10"/>
  <c r="R192" i="10"/>
  <c r="O193" i="10"/>
  <c r="R193" i="10"/>
  <c r="O194" i="10"/>
  <c r="R194" i="10"/>
  <c r="O195" i="10"/>
  <c r="R195" i="10"/>
  <c r="O196" i="10"/>
  <c r="R196" i="10"/>
  <c r="O197" i="10"/>
  <c r="R197" i="10"/>
  <c r="O198" i="10"/>
  <c r="R198" i="10"/>
  <c r="O199" i="10"/>
  <c r="R199" i="10"/>
  <c r="O200" i="10"/>
  <c r="R200" i="10"/>
  <c r="O201" i="10"/>
  <c r="R201" i="10"/>
  <c r="O202" i="10"/>
  <c r="R202" i="10"/>
  <c r="O203" i="10"/>
  <c r="R203" i="10"/>
  <c r="O204" i="10"/>
  <c r="R204" i="10"/>
  <c r="O205" i="10"/>
  <c r="R205" i="10"/>
  <c r="O206" i="10"/>
  <c r="R206" i="10"/>
  <c r="O207" i="10"/>
  <c r="R207" i="10"/>
  <c r="O208" i="10"/>
  <c r="R208" i="10"/>
  <c r="R209" i="10"/>
  <c r="R210" i="10"/>
  <c r="R211" i="10"/>
  <c r="R212" i="10"/>
  <c r="R213" i="10"/>
  <c r="R214" i="10"/>
  <c r="R215" i="10"/>
  <c r="O216" i="10"/>
  <c r="R216" i="10"/>
  <c r="O217" i="10"/>
  <c r="R217" i="10"/>
  <c r="O218" i="10"/>
  <c r="R218" i="10"/>
  <c r="O219" i="10"/>
  <c r="R219" i="10"/>
  <c r="O220" i="10"/>
  <c r="R220" i="10"/>
  <c r="O221" i="10"/>
  <c r="R221" i="10"/>
  <c r="O222" i="10"/>
  <c r="R222" i="10"/>
  <c r="O223" i="10"/>
  <c r="R223" i="10"/>
  <c r="O224" i="10"/>
  <c r="R224" i="10"/>
  <c r="O225" i="10"/>
  <c r="R225" i="10"/>
  <c r="O226" i="10"/>
  <c r="R226" i="10"/>
  <c r="O227" i="10"/>
  <c r="R227" i="10"/>
  <c r="O228" i="10"/>
  <c r="R228" i="10"/>
  <c r="O229" i="10"/>
  <c r="R229" i="10"/>
  <c r="O230" i="10"/>
  <c r="R230" i="10"/>
  <c r="O231" i="10"/>
  <c r="R231" i="10"/>
  <c r="O232" i="10"/>
  <c r="R232" i="10"/>
  <c r="O233" i="10"/>
  <c r="R233" i="10"/>
  <c r="O234" i="10"/>
  <c r="R234" i="10"/>
  <c r="O235" i="10"/>
  <c r="R235" i="10"/>
  <c r="O236" i="10"/>
  <c r="R236" i="10"/>
  <c r="O237" i="10"/>
  <c r="R237" i="10"/>
  <c r="O238" i="10"/>
  <c r="R238" i="10"/>
  <c r="O239" i="10"/>
  <c r="R239" i="10"/>
  <c r="O240" i="10"/>
  <c r="R240" i="10"/>
  <c r="O241" i="10"/>
  <c r="R241" i="10"/>
  <c r="O242" i="10"/>
  <c r="R242" i="10"/>
  <c r="O243" i="10"/>
  <c r="R243" i="10"/>
  <c r="O244" i="10"/>
  <c r="R244" i="10"/>
  <c r="O245" i="10"/>
  <c r="R245" i="10"/>
  <c r="O246" i="10"/>
  <c r="R246" i="10"/>
  <c r="O247" i="10"/>
  <c r="R247" i="10"/>
  <c r="O248" i="10"/>
  <c r="R248" i="10"/>
  <c r="O249" i="10"/>
  <c r="R249" i="10"/>
  <c r="O250" i="10"/>
  <c r="R250" i="10"/>
  <c r="O251" i="10"/>
  <c r="R251" i="10"/>
  <c r="O252" i="10"/>
  <c r="R252" i="10"/>
  <c r="O253" i="10"/>
  <c r="R253" i="10"/>
  <c r="O254" i="10"/>
  <c r="R254" i="10"/>
  <c r="O255" i="10"/>
  <c r="R255" i="10"/>
  <c r="O256" i="10"/>
  <c r="R256" i="10"/>
  <c r="O257" i="10"/>
  <c r="R257" i="10"/>
  <c r="O258" i="10"/>
  <c r="R258" i="10"/>
  <c r="O259" i="10"/>
  <c r="R259" i="10"/>
  <c r="O260" i="10"/>
  <c r="R260" i="10"/>
  <c r="O261" i="10"/>
  <c r="R261" i="10"/>
  <c r="O262" i="10"/>
  <c r="R262" i="10"/>
  <c r="O263" i="10"/>
  <c r="R263" i="10"/>
  <c r="O264" i="10"/>
  <c r="R264" i="10"/>
  <c r="O265" i="10"/>
  <c r="R265" i="10"/>
  <c r="O266" i="10"/>
  <c r="R266" i="10"/>
  <c r="O267" i="10"/>
  <c r="R267" i="10"/>
  <c r="O268" i="10"/>
  <c r="R268" i="10"/>
  <c r="O269" i="10"/>
  <c r="R269" i="10"/>
  <c r="O270" i="10"/>
  <c r="R270" i="10"/>
  <c r="O271" i="10"/>
  <c r="R271" i="10"/>
  <c r="O272" i="10"/>
  <c r="R272" i="10"/>
  <c r="O273" i="10"/>
  <c r="R273" i="10"/>
  <c r="O274" i="10"/>
  <c r="R274" i="10"/>
  <c r="O275" i="10"/>
  <c r="R275" i="10"/>
  <c r="O276" i="10"/>
  <c r="R276" i="10"/>
  <c r="R416" i="4" l="1"/>
  <c r="O416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R405" i="4"/>
  <c r="R406" i="4"/>
  <c r="R407" i="4"/>
  <c r="R408" i="4"/>
  <c r="O405" i="4"/>
  <c r="O406" i="4"/>
  <c r="O407" i="4"/>
  <c r="O408" i="4"/>
  <c r="O409" i="4"/>
  <c r="O410" i="4"/>
  <c r="O411" i="4"/>
  <c r="R392" i="4"/>
  <c r="O392" i="4"/>
  <c r="R446" i="4"/>
  <c r="R447" i="4"/>
  <c r="R448" i="4"/>
  <c r="R449" i="4"/>
  <c r="R450" i="4"/>
  <c r="R451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O446" i="4"/>
  <c r="O447" i="4"/>
  <c r="O448" i="4"/>
  <c r="O449" i="4"/>
  <c r="O450" i="4"/>
  <c r="O451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R438" i="4"/>
  <c r="R439" i="4"/>
  <c r="R440" i="4"/>
  <c r="R441" i="4"/>
  <c r="R442" i="4"/>
  <c r="R443" i="4"/>
  <c r="R444" i="4"/>
  <c r="R445" i="4"/>
  <c r="O438" i="4"/>
  <c r="O439" i="4"/>
  <c r="O440" i="4"/>
  <c r="O441" i="4"/>
  <c r="O442" i="4"/>
  <c r="O443" i="4"/>
  <c r="O444" i="4"/>
  <c r="O445" i="4"/>
  <c r="R436" i="4"/>
  <c r="R437" i="4"/>
  <c r="O436" i="4"/>
  <c r="O437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R413" i="4"/>
  <c r="R414" i="4"/>
  <c r="R415" i="4"/>
  <c r="R417" i="4"/>
  <c r="R418" i="4"/>
  <c r="R419" i="4"/>
  <c r="R420" i="4"/>
  <c r="O413" i="4"/>
  <c r="O414" i="4"/>
  <c r="O415" i="4"/>
  <c r="O417" i="4"/>
  <c r="O418" i="4"/>
  <c r="O419" i="4"/>
  <c r="O420" i="4"/>
  <c r="R399" i="4"/>
  <c r="R400" i="4"/>
  <c r="R401" i="4"/>
  <c r="R402" i="4"/>
  <c r="R403" i="4"/>
  <c r="R404" i="4"/>
  <c r="R409" i="4"/>
  <c r="R410" i="4"/>
  <c r="R411" i="4"/>
  <c r="R412" i="4"/>
  <c r="O399" i="4"/>
  <c r="O400" i="4"/>
  <c r="O401" i="4"/>
  <c r="O402" i="4"/>
  <c r="O403" i="4"/>
  <c r="O404" i="4"/>
  <c r="O412" i="4"/>
  <c r="R387" i="4"/>
  <c r="R388" i="4"/>
  <c r="R389" i="4"/>
  <c r="R390" i="4"/>
  <c r="R391" i="4"/>
  <c r="R393" i="4"/>
  <c r="R394" i="4"/>
  <c r="R395" i="4"/>
  <c r="R396" i="4"/>
  <c r="R397" i="4"/>
  <c r="R398" i="4"/>
  <c r="O387" i="4"/>
  <c r="O388" i="4"/>
  <c r="O389" i="4"/>
  <c r="O390" i="4"/>
  <c r="O391" i="4"/>
  <c r="O393" i="4"/>
  <c r="O394" i="4"/>
  <c r="O395" i="4"/>
  <c r="O396" i="4"/>
  <c r="O397" i="4"/>
  <c r="O398" i="4"/>
  <c r="R328" i="4"/>
  <c r="R329" i="4"/>
  <c r="R330" i="4"/>
  <c r="R331" i="4"/>
  <c r="R332" i="4"/>
  <c r="R333" i="4"/>
  <c r="R334" i="4"/>
  <c r="R380" i="4"/>
  <c r="R336" i="4"/>
  <c r="R337" i="4"/>
  <c r="O328" i="4"/>
  <c r="O329" i="4"/>
  <c r="O330" i="4"/>
  <c r="O331" i="4"/>
  <c r="O332" i="4"/>
  <c r="O333" i="4"/>
  <c r="O334" i="4"/>
  <c r="O380" i="4"/>
  <c r="O336" i="4"/>
  <c r="O337" i="4"/>
  <c r="R375" i="4"/>
  <c r="R376" i="4"/>
  <c r="R377" i="4"/>
  <c r="R378" i="4"/>
  <c r="R379" i="4"/>
  <c r="R354" i="4"/>
  <c r="R381" i="4"/>
  <c r="R382" i="4"/>
  <c r="R383" i="4"/>
  <c r="R384" i="4"/>
  <c r="R385" i="4"/>
  <c r="R386" i="4"/>
  <c r="O375" i="4"/>
  <c r="O376" i="4"/>
  <c r="O377" i="4"/>
  <c r="O378" i="4"/>
  <c r="O379" i="4"/>
  <c r="O354" i="4"/>
  <c r="O381" i="4"/>
  <c r="O382" i="4"/>
  <c r="O383" i="4"/>
  <c r="O384" i="4"/>
  <c r="O385" i="4"/>
  <c r="O386" i="4"/>
  <c r="R367" i="4"/>
  <c r="R368" i="4"/>
  <c r="R369" i="4"/>
  <c r="R370" i="4"/>
  <c r="R371" i="4"/>
  <c r="R372" i="4"/>
  <c r="R373" i="4"/>
  <c r="R374" i="4"/>
  <c r="O367" i="4"/>
  <c r="O368" i="4"/>
  <c r="O369" i="4"/>
  <c r="O370" i="4"/>
  <c r="O371" i="4"/>
  <c r="O372" i="4"/>
  <c r="O373" i="4"/>
  <c r="O374" i="4"/>
  <c r="R366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35" i="4"/>
  <c r="R355" i="4"/>
  <c r="R356" i="4"/>
  <c r="R357" i="4"/>
  <c r="R358" i="4"/>
  <c r="R359" i="4"/>
  <c r="R360" i="4"/>
  <c r="R361" i="4"/>
  <c r="R362" i="4"/>
  <c r="R363" i="4"/>
  <c r="R364" i="4"/>
  <c r="R365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35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R322" i="4"/>
  <c r="R323" i="4"/>
  <c r="R324" i="4"/>
  <c r="R325" i="4"/>
  <c r="R326" i="4"/>
  <c r="R327" i="4"/>
  <c r="R338" i="4"/>
  <c r="O322" i="4"/>
  <c r="O323" i="4"/>
  <c r="O324" i="4"/>
  <c r="O325" i="4"/>
  <c r="O326" i="4"/>
  <c r="O327" i="4"/>
  <c r="R312" i="4"/>
  <c r="R313" i="4"/>
  <c r="R314" i="4"/>
  <c r="R315" i="4"/>
  <c r="R316" i="4"/>
  <c r="R317" i="4"/>
  <c r="R318" i="4"/>
  <c r="R319" i="4"/>
  <c r="R320" i="4"/>
  <c r="R321" i="4"/>
  <c r="O312" i="4"/>
  <c r="O313" i="4"/>
  <c r="O314" i="4"/>
  <c r="O315" i="4"/>
  <c r="O316" i="4"/>
  <c r="O317" i="4"/>
  <c r="O318" i="4"/>
  <c r="O319" i="4"/>
  <c r="O320" i="4"/>
  <c r="O321" i="4"/>
  <c r="R302" i="4"/>
  <c r="R303" i="4"/>
  <c r="R304" i="4"/>
  <c r="O302" i="4"/>
  <c r="O303" i="4"/>
  <c r="O304" i="4"/>
  <c r="O299" i="4"/>
  <c r="R299" i="4"/>
  <c r="AB189" i="4"/>
  <c r="AE189" i="4" s="1"/>
  <c r="AC189" i="4"/>
  <c r="AF189" i="4" s="1"/>
  <c r="AB190" i="4"/>
  <c r="AE190" i="4" s="1"/>
  <c r="AC190" i="4"/>
  <c r="AF190" i="4" s="1"/>
  <c r="AB191" i="4"/>
  <c r="AE191" i="4" s="1"/>
  <c r="AC191" i="4"/>
  <c r="AF191" i="4" s="1"/>
  <c r="AB192" i="4"/>
  <c r="AE192" i="4" s="1"/>
  <c r="AC192" i="4"/>
  <c r="AF192" i="4" s="1"/>
  <c r="AB193" i="4"/>
  <c r="AE193" i="4" s="1"/>
  <c r="AC193" i="4"/>
  <c r="AF193" i="4" s="1"/>
  <c r="AB194" i="4"/>
  <c r="AE194" i="4" s="1"/>
  <c r="AC194" i="4"/>
  <c r="AF194" i="4" s="1"/>
  <c r="AC188" i="4"/>
  <c r="AF188" i="4" s="1"/>
  <c r="AB188" i="4"/>
  <c r="AE188" i="4" s="1"/>
  <c r="AF256" i="4"/>
  <c r="AF257" i="4"/>
  <c r="AF263" i="4"/>
  <c r="AF264" i="4"/>
  <c r="AF265" i="4"/>
  <c r="AC270" i="4"/>
  <c r="AF270" i="4" s="1"/>
  <c r="AC271" i="4"/>
  <c r="AF271" i="4" s="1"/>
  <c r="AC272" i="4"/>
  <c r="AF272" i="4" s="1"/>
  <c r="AC273" i="4"/>
  <c r="AF273" i="4" s="1"/>
  <c r="AC274" i="4"/>
  <c r="AF274" i="4" s="1"/>
  <c r="AC275" i="4"/>
  <c r="AF275" i="4" s="1"/>
  <c r="AC276" i="4"/>
  <c r="AF276" i="4" s="1"/>
  <c r="AC277" i="4"/>
  <c r="AF277" i="4" s="1"/>
  <c r="AC278" i="4"/>
  <c r="AF278" i="4" s="1"/>
  <c r="AC279" i="4"/>
  <c r="AF279" i="4" s="1"/>
  <c r="AC280" i="4"/>
  <c r="AF280" i="4" s="1"/>
  <c r="AC281" i="4"/>
  <c r="AF281" i="4" s="1"/>
  <c r="AC282" i="4"/>
  <c r="AF282" i="4" s="1"/>
  <c r="AC283" i="4"/>
  <c r="AF283" i="4" s="1"/>
  <c r="AC284" i="4"/>
  <c r="AF284" i="4" s="1"/>
  <c r="AC285" i="4"/>
  <c r="AF285" i="4" s="1"/>
  <c r="AE255" i="4"/>
  <c r="AE257" i="4"/>
  <c r="AE263" i="4"/>
  <c r="AE264" i="4"/>
  <c r="AE265" i="4"/>
  <c r="AB270" i="4"/>
  <c r="AE270" i="4" s="1"/>
  <c r="AB271" i="4"/>
  <c r="AE271" i="4" s="1"/>
  <c r="AB272" i="4"/>
  <c r="AE272" i="4" s="1"/>
  <c r="AB273" i="4"/>
  <c r="AE273" i="4" s="1"/>
  <c r="AB274" i="4"/>
  <c r="AE274" i="4" s="1"/>
  <c r="AB275" i="4"/>
  <c r="AE275" i="4" s="1"/>
  <c r="AB276" i="4"/>
  <c r="AE276" i="4" s="1"/>
  <c r="AB277" i="4"/>
  <c r="AE277" i="4" s="1"/>
  <c r="AB278" i="4"/>
  <c r="AE278" i="4" s="1"/>
  <c r="AB279" i="4"/>
  <c r="AE279" i="4" s="1"/>
  <c r="AB280" i="4"/>
  <c r="AE280" i="4" s="1"/>
  <c r="AB281" i="4"/>
  <c r="AE281" i="4" s="1"/>
  <c r="AB282" i="4"/>
  <c r="AE282" i="4" s="1"/>
  <c r="AB283" i="4"/>
  <c r="AE283" i="4" s="1"/>
  <c r="AB284" i="4"/>
  <c r="AE284" i="4" s="1"/>
  <c r="AB285" i="4"/>
  <c r="AE285" i="4" s="1"/>
  <c r="AF245" i="4"/>
  <c r="AF246" i="4"/>
  <c r="AF247" i="4"/>
  <c r="AF248" i="4"/>
  <c r="AE246" i="4"/>
  <c r="AE247" i="4"/>
  <c r="AF244" i="4"/>
  <c r="AE244" i="4"/>
  <c r="AF252" i="4"/>
  <c r="AF255" i="4"/>
  <c r="AF260" i="4"/>
  <c r="AF262" i="4"/>
  <c r="AE250" i="4"/>
  <c r="AE252" i="4"/>
  <c r="AE258" i="4"/>
  <c r="AE260" i="4"/>
  <c r="AE266" i="4"/>
  <c r="AE268" i="4"/>
  <c r="AF239" i="4"/>
  <c r="AE239" i="4"/>
  <c r="AF241" i="4"/>
  <c r="AE241" i="4"/>
  <c r="AE205" i="4"/>
  <c r="AF205" i="4"/>
  <c r="AE198" i="4"/>
  <c r="AF198" i="4"/>
  <c r="AE201" i="4"/>
  <c r="AF201" i="4"/>
  <c r="AF202" i="4"/>
  <c r="AE203" i="4"/>
  <c r="AF203" i="4"/>
  <c r="AE238" i="4"/>
  <c r="AF238" i="4"/>
  <c r="AE240" i="4"/>
  <c r="AF240" i="4"/>
  <c r="AE243" i="4"/>
  <c r="AF243" i="4"/>
  <c r="AE245" i="4"/>
  <c r="AE248" i="4"/>
  <c r="AE249" i="4"/>
  <c r="AF249" i="4"/>
  <c r="AF250" i="4"/>
  <c r="AE251" i="4"/>
  <c r="AF251" i="4"/>
  <c r="AE253" i="4"/>
  <c r="AF253" i="4"/>
  <c r="AE254" i="4"/>
  <c r="AF254" i="4"/>
  <c r="AE256" i="4"/>
  <c r="AF258" i="4"/>
  <c r="AE259" i="4"/>
  <c r="AF259" i="4"/>
  <c r="AE261" i="4"/>
  <c r="AF261" i="4"/>
  <c r="AE262" i="4"/>
  <c r="AF266" i="4"/>
  <c r="AE267" i="4"/>
  <c r="AF267" i="4"/>
  <c r="AF268" i="4"/>
  <c r="AE269" i="4"/>
  <c r="AF269" i="4"/>
  <c r="E8" i="7"/>
  <c r="R270" i="4"/>
  <c r="R271" i="4"/>
  <c r="R272" i="4"/>
  <c r="R273" i="4"/>
  <c r="R274" i="4"/>
  <c r="O270" i="4"/>
  <c r="O271" i="4"/>
  <c r="O272" i="4"/>
  <c r="O273" i="4"/>
  <c r="O274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300" i="4"/>
  <c r="R301" i="4"/>
  <c r="R305" i="4"/>
  <c r="R306" i="4"/>
  <c r="R307" i="4"/>
  <c r="R308" i="4"/>
  <c r="R309" i="4"/>
  <c r="R310" i="4"/>
  <c r="R311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300" i="4"/>
  <c r="O301" i="4"/>
  <c r="O305" i="4"/>
  <c r="O306" i="4"/>
  <c r="O307" i="4"/>
  <c r="O308" i="4"/>
  <c r="O309" i="4"/>
  <c r="O310" i="4"/>
  <c r="O311" i="4"/>
  <c r="O283" i="4"/>
  <c r="R241" i="4"/>
  <c r="R275" i="4"/>
  <c r="R276" i="4"/>
  <c r="R277" i="4"/>
  <c r="R278" i="4"/>
  <c r="R279" i="4"/>
  <c r="R280" i="4"/>
  <c r="R281" i="4"/>
  <c r="R282" i="4"/>
  <c r="O275" i="4"/>
  <c r="O276" i="4"/>
  <c r="O277" i="4"/>
  <c r="O278" i="4"/>
  <c r="O279" i="4"/>
  <c r="O280" i="4"/>
  <c r="O281" i="4"/>
  <c r="O282" i="4"/>
  <c r="AF11" i="4"/>
  <c r="AE11" i="4"/>
  <c r="AE6" i="4"/>
  <c r="AF7" i="4"/>
  <c r="AE7" i="4"/>
  <c r="AE2" i="4"/>
  <c r="AF2" i="4"/>
  <c r="AE3" i="4"/>
  <c r="AF3" i="4"/>
  <c r="AF6" i="4"/>
  <c r="R2" i="4"/>
  <c r="R3" i="4"/>
  <c r="R194" i="4"/>
  <c r="O194" i="4"/>
  <c r="O191" i="4"/>
  <c r="O192" i="4"/>
  <c r="O193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R186" i="4"/>
  <c r="R187" i="4"/>
  <c r="R188" i="4"/>
  <c r="R189" i="4"/>
  <c r="R190" i="4"/>
  <c r="R191" i="4"/>
  <c r="R192" i="4"/>
  <c r="R193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O190" i="4"/>
  <c r="O189" i="4"/>
  <c r="O187" i="4"/>
  <c r="O188" i="4"/>
  <c r="O186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R162" i="4"/>
  <c r="R163" i="4"/>
  <c r="R164" i="4"/>
  <c r="R165" i="4"/>
  <c r="R166" i="4"/>
  <c r="R167" i="4"/>
  <c r="R168" i="4"/>
  <c r="R169" i="4"/>
  <c r="R170" i="4"/>
  <c r="O162" i="4"/>
  <c r="O163" i="4"/>
  <c r="O164" i="4"/>
  <c r="O165" i="4"/>
  <c r="O166" i="4"/>
  <c r="O167" i="4"/>
  <c r="O168" i="4"/>
  <c r="O169" i="4"/>
  <c r="O170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O128" i="4"/>
  <c r="O129" i="4"/>
  <c r="O130" i="4"/>
  <c r="O131" i="4"/>
  <c r="O132" i="4"/>
  <c r="O133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R109" i="4"/>
  <c r="R110" i="4"/>
  <c r="R111" i="4"/>
  <c r="R112" i="4"/>
  <c r="O109" i="4"/>
  <c r="O110" i="4"/>
  <c r="O111" i="4"/>
  <c r="O112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2" i="4"/>
  <c r="O3" i="4"/>
  <c r="O4" i="4"/>
  <c r="R4" i="4"/>
  <c r="O5" i="4"/>
  <c r="R5" i="4"/>
  <c r="O6" i="4"/>
  <c r="R6" i="4"/>
  <c r="O7" i="4"/>
  <c r="R7" i="4"/>
  <c r="O8" i="4"/>
  <c r="R8" i="4"/>
  <c r="O9" i="4"/>
  <c r="R9" i="4"/>
  <c r="O10" i="4"/>
  <c r="R10" i="4"/>
  <c r="O11" i="4"/>
  <c r="R11" i="4"/>
  <c r="O12" i="4"/>
  <c r="R12" i="4"/>
  <c r="O13" i="4"/>
  <c r="R13" i="4"/>
  <c r="O14" i="4"/>
  <c r="R14" i="4"/>
  <c r="O15" i="4"/>
  <c r="R15" i="4"/>
  <c r="O16" i="4"/>
  <c r="R16" i="4"/>
  <c r="O17" i="4"/>
  <c r="R17" i="4"/>
  <c r="O18" i="4"/>
  <c r="R18" i="4"/>
  <c r="O19" i="4"/>
  <c r="R19" i="4"/>
  <c r="O20" i="4"/>
  <c r="R20" i="4"/>
  <c r="O21" i="4"/>
  <c r="R21" i="4"/>
  <c r="O22" i="4"/>
  <c r="R22" i="4"/>
  <c r="O23" i="4"/>
  <c r="R23" i="4"/>
  <c r="O24" i="4"/>
  <c r="R24" i="4"/>
  <c r="O25" i="4"/>
  <c r="R25" i="4"/>
  <c r="O26" i="4"/>
  <c r="R26" i="4"/>
  <c r="O27" i="4"/>
  <c r="R27" i="4"/>
  <c r="O28" i="4"/>
  <c r="R28" i="4"/>
  <c r="O29" i="4"/>
  <c r="R29" i="4"/>
  <c r="O30" i="4"/>
  <c r="R30" i="4"/>
  <c r="O31" i="4"/>
  <c r="R31" i="4"/>
  <c r="O32" i="4"/>
  <c r="R32" i="4"/>
  <c r="O33" i="4"/>
  <c r="R33" i="4"/>
  <c r="O34" i="4"/>
  <c r="R34" i="4"/>
  <c r="O35" i="4"/>
  <c r="R35" i="4"/>
  <c r="O36" i="4"/>
  <c r="R36" i="4"/>
  <c r="O37" i="4"/>
  <c r="R37" i="4"/>
  <c r="O38" i="4"/>
  <c r="R38" i="4"/>
  <c r="O39" i="4"/>
  <c r="R39" i="4"/>
  <c r="O40" i="4"/>
  <c r="R40" i="4"/>
  <c r="O41" i="4"/>
  <c r="R41" i="4"/>
  <c r="O42" i="4"/>
  <c r="R42" i="4"/>
  <c r="O43" i="4"/>
  <c r="R43" i="4"/>
  <c r="O44" i="4"/>
  <c r="R44" i="4"/>
  <c r="O45" i="4"/>
  <c r="R45" i="4"/>
  <c r="O46" i="4"/>
  <c r="R46" i="4"/>
  <c r="O47" i="4"/>
  <c r="R47" i="4"/>
  <c r="O48" i="4"/>
  <c r="R48" i="4"/>
  <c r="O49" i="4"/>
  <c r="R49" i="4"/>
  <c r="O50" i="4"/>
  <c r="R50" i="4"/>
  <c r="O51" i="4"/>
  <c r="R51" i="4"/>
  <c r="O52" i="4"/>
  <c r="R52" i="4"/>
  <c r="O53" i="4"/>
  <c r="R53" i="4"/>
  <c r="O54" i="4"/>
  <c r="R54" i="4"/>
  <c r="O55" i="4"/>
  <c r="R55" i="4"/>
  <c r="O56" i="4"/>
  <c r="R56" i="4"/>
  <c r="O57" i="4"/>
  <c r="R57" i="4"/>
  <c r="AH195" i="4" l="1"/>
  <c r="AC199" i="4" s="1"/>
  <c r="AF199" i="4" s="1"/>
  <c r="AH238" i="4"/>
  <c r="AC240" i="4" s="1"/>
  <c r="AG238" i="4"/>
  <c r="AB240" i="4" s="1"/>
  <c r="AG195" i="4"/>
  <c r="AB206" i="4" s="1"/>
  <c r="AE206" i="4" s="1"/>
  <c r="AE202" i="4"/>
  <c r="AH2" i="4"/>
  <c r="AG2" i="4"/>
  <c r="AC195" i="4" l="1"/>
  <c r="AF195" i="4" s="1"/>
  <c r="AC206" i="4"/>
  <c r="AF206" i="4" s="1"/>
  <c r="AC196" i="4"/>
  <c r="AF196" i="4" s="1"/>
  <c r="AC204" i="4"/>
  <c r="AF204" i="4" s="1"/>
  <c r="AC200" i="4"/>
  <c r="AF200" i="4" s="1"/>
  <c r="AC242" i="4"/>
  <c r="AF242" i="4" s="1"/>
  <c r="AC197" i="4"/>
  <c r="AF197" i="4" s="1"/>
  <c r="AB195" i="4"/>
  <c r="AE195" i="4" s="1"/>
  <c r="AB200" i="4"/>
  <c r="AE200" i="4" s="1"/>
  <c r="AB197" i="4"/>
  <c r="AE197" i="4" s="1"/>
  <c r="AB199" i="4"/>
  <c r="AE199" i="4" s="1"/>
  <c r="AB204" i="4"/>
  <c r="AE204" i="4" s="1"/>
  <c r="AG244" i="4"/>
  <c r="AB242" i="4"/>
  <c r="AE242" i="4" s="1"/>
  <c r="AB196" i="4"/>
  <c r="AE196" i="4" s="1"/>
  <c r="AC5" i="4"/>
  <c r="AF5" i="4" s="1"/>
  <c r="AH244" i="4"/>
  <c r="AC10" i="4"/>
  <c r="AF10" i="4" s="1"/>
  <c r="AC8" i="4"/>
  <c r="AF8" i="4" s="1"/>
  <c r="AC9" i="4"/>
  <c r="AF9" i="4" s="1"/>
  <c r="AB4" i="4"/>
  <c r="AE4" i="4" s="1"/>
  <c r="AB10" i="4"/>
  <c r="AE10" i="4" s="1"/>
  <c r="AB8" i="4"/>
  <c r="AE8" i="4" s="1"/>
  <c r="AB9" i="4"/>
  <c r="AE9" i="4" s="1"/>
  <c r="AB5" i="4"/>
  <c r="AE5" i="4" s="1"/>
  <c r="AC4" i="4"/>
  <c r="AF4" i="4" s="1"/>
</calcChain>
</file>

<file path=xl/sharedStrings.xml><?xml version="1.0" encoding="utf-8"?>
<sst xmlns="http://schemas.openxmlformats.org/spreadsheetml/2006/main" count="9387" uniqueCount="1479">
  <si>
    <t>Date</t>
  </si>
  <si>
    <t>Gear Type</t>
  </si>
  <si>
    <t>Lampara</t>
  </si>
  <si>
    <t>Location</t>
  </si>
  <si>
    <t>Beach Seine</t>
  </si>
  <si>
    <t>Comments</t>
  </si>
  <si>
    <t>VisitNo</t>
  </si>
  <si>
    <t>SampleID</t>
  </si>
  <si>
    <t>Entered in DB by</t>
  </si>
  <si>
    <t>WTIB</t>
  </si>
  <si>
    <t>Specimens collected</t>
  </si>
  <si>
    <t>Specimen comments</t>
  </si>
  <si>
    <t>Field sheet photos</t>
  </si>
  <si>
    <t>Seine Deployment Type</t>
  </si>
  <si>
    <t>Row Labels</t>
  </si>
  <si>
    <t>Grand Total</t>
  </si>
  <si>
    <t>Datasheet physical location</t>
  </si>
  <si>
    <t>QC by</t>
  </si>
  <si>
    <t>QC Date</t>
  </si>
  <si>
    <t>Boat</t>
  </si>
  <si>
    <t>Decker</t>
  </si>
  <si>
    <t>Entry Date</t>
  </si>
  <si>
    <t>Scanned date</t>
  </si>
  <si>
    <t>Rescanned date</t>
  </si>
  <si>
    <t>Seine Code</t>
  </si>
  <si>
    <t>Count of SampleID</t>
  </si>
  <si>
    <t>Entered?</t>
  </si>
  <si>
    <t>QC?</t>
  </si>
  <si>
    <t>Count of QC?</t>
  </si>
  <si>
    <t>Count of Entered?</t>
  </si>
  <si>
    <t>Horseshoe</t>
  </si>
  <si>
    <t>BEASEI01-HORS-03JAN2023</t>
  </si>
  <si>
    <t>Crewmembers</t>
  </si>
  <si>
    <t>CHISAL-F</t>
  </si>
  <si>
    <t>Emma's Cube</t>
  </si>
  <si>
    <t>BEASEI02-HORS-03JAN2023</t>
  </si>
  <si>
    <t>LAMOPE01-HORS-03JAN2023</t>
  </si>
  <si>
    <t>Collected for UC Davis</t>
  </si>
  <si>
    <t>LAMOPE02-HORS-03JAN2023</t>
  </si>
  <si>
    <t>LAMOPE03-DECK-03JAN2023</t>
  </si>
  <si>
    <t>LAMOPE04-HORS-03JAN2023</t>
  </si>
  <si>
    <t>LAMOPE05-WTIB-03JAN2023</t>
  </si>
  <si>
    <t>LAMOPE06-WTIB-03JAN2023</t>
  </si>
  <si>
    <t>LAMOPE07-WTIB-03JAN2023</t>
  </si>
  <si>
    <t>AC</t>
  </si>
  <si>
    <t>Winter</t>
  </si>
  <si>
    <t>Browns</t>
  </si>
  <si>
    <t>Chipps</t>
  </si>
  <si>
    <t>Honker-Spoonbill</t>
  </si>
  <si>
    <t>LAMOPE01-WINT-12JAN2023</t>
  </si>
  <si>
    <t>LAMOPE02-WINT-12JAN2023</t>
  </si>
  <si>
    <t>LAMOPE03-WINT-12JAN2023</t>
  </si>
  <si>
    <t>LAMOPE04-BROW-12JAN2023</t>
  </si>
  <si>
    <t>LAMOPE05-BROW-12JAN2023</t>
  </si>
  <si>
    <t>LAMOPE06-BROW-12JAN2023</t>
  </si>
  <si>
    <t>LAMOPE07-CHIP-12JAN2023</t>
  </si>
  <si>
    <t>LAMOPE08-CHIP-12JAN2023</t>
  </si>
  <si>
    <t>LAMOPE09-HONK-12JAN2023</t>
  </si>
  <si>
    <t>LAMOPE10-HONK-12JAN2023</t>
  </si>
  <si>
    <t>LAMOPE11-CHIP-12JAN2023</t>
  </si>
  <si>
    <t>LAMOPE12-HONK-12JAN2023</t>
  </si>
  <si>
    <t>LAMOPE13-BROA-12JAN2023</t>
  </si>
  <si>
    <t>LAMOPE14-BROA-12JAN2023</t>
  </si>
  <si>
    <t>LAMOPE15-BROA-12JAN2023</t>
  </si>
  <si>
    <t>LAMOPE03-WING-19JAN2023</t>
  </si>
  <si>
    <t>LAMOPE04-WING-19JAN2023</t>
  </si>
  <si>
    <t>LAMOPE05-WING-19JAN2023</t>
  </si>
  <si>
    <t>LAMOPE07-NURS-19JAN2023</t>
  </si>
  <si>
    <t>LAMOPE08-NURS-19JAN2023</t>
  </si>
  <si>
    <t>LAMOPE09-NURS-19JAN2023</t>
  </si>
  <si>
    <t>LAMOPE10-ARNO-19JAN2023</t>
  </si>
  <si>
    <t>LAMOPE11-ARNO-19JAN2023</t>
  </si>
  <si>
    <t>LAMOPE12-ARNO-19JAN2023</t>
  </si>
  <si>
    <t>Peytonia-Suisun</t>
  </si>
  <si>
    <t xml:space="preserve">Wings </t>
  </si>
  <si>
    <t>Nurse-Denverton</t>
  </si>
  <si>
    <t>Arnold</t>
  </si>
  <si>
    <t>THRSTI</t>
  </si>
  <si>
    <t>FRP23-503</t>
  </si>
  <si>
    <t>FRP23-504</t>
  </si>
  <si>
    <t>FRP23-505</t>
  </si>
  <si>
    <t>WAKASA, CHISAL-F</t>
  </si>
  <si>
    <t>FRP23-506, FRP23-507</t>
  </si>
  <si>
    <t>Paired?</t>
  </si>
  <si>
    <t>N</t>
  </si>
  <si>
    <t>FRP23-502</t>
  </si>
  <si>
    <t>FRP23-001, FRP23-500, FRP23-501</t>
  </si>
  <si>
    <t>HITCH, CHISAL-F, THRSTI</t>
  </si>
  <si>
    <t>Liberty</t>
  </si>
  <si>
    <t>LAMOPE01-LIBE-25JAN2023</t>
  </si>
  <si>
    <t>LAMOPE02-LIBE-25JAN2023</t>
  </si>
  <si>
    <t>LAMOPE03-LOWE-25JAN2023</t>
  </si>
  <si>
    <t>Boat &amp; Crewmembers</t>
  </si>
  <si>
    <t>LAMOPE04-LOWE-25JAN2023</t>
  </si>
  <si>
    <t>LAMOPE05-LOWE-25JAN2023</t>
  </si>
  <si>
    <t>HITCH</t>
  </si>
  <si>
    <t>FRP23-002</t>
  </si>
  <si>
    <t>Flyway</t>
  </si>
  <si>
    <t>LAMOPE06-FLYW-25JAN2023</t>
  </si>
  <si>
    <t>LAMOPE07-FLYW-25JAN2023</t>
  </si>
  <si>
    <t>Stairsteps</t>
  </si>
  <si>
    <t>LAMOPE08-STAI-25JAN2023</t>
  </si>
  <si>
    <t>LAMOPE09-STAI-25JAN2023</t>
  </si>
  <si>
    <t>LAMOPE10-STAI-25JAN2023</t>
  </si>
  <si>
    <t>LAMOPE11-LIBE-25JAN2023</t>
  </si>
  <si>
    <t>FRP23-003</t>
  </si>
  <si>
    <t>Tule Red</t>
  </si>
  <si>
    <t>LAMOPE01-TULE-26JAN2023</t>
  </si>
  <si>
    <t>LAMOPE02-TULE-26JAN2023</t>
  </si>
  <si>
    <t>LAMOPE03-TULE-26JAN2023</t>
  </si>
  <si>
    <t>CHISAL-F, THRSTI</t>
  </si>
  <si>
    <t>FRP23-508, FRP23-509</t>
  </si>
  <si>
    <t>Ryer</t>
  </si>
  <si>
    <t>LAMOPE04-RYER-26JAN2023</t>
  </si>
  <si>
    <t>LAMOPE05-RYER-26JAN2023</t>
  </si>
  <si>
    <t>LAMOPE06-RYER-26JAN2023</t>
  </si>
  <si>
    <t>Grizzly Bay</t>
  </si>
  <si>
    <t>LAMOPE07-GRIZ-26JAN2023</t>
  </si>
  <si>
    <t>LAMOPE08-GRIZ-26JAN2023</t>
  </si>
  <si>
    <t>LAMOPE09-GRIZ-26JAN2023</t>
  </si>
  <si>
    <t>THRSTI, CHISAL-F</t>
  </si>
  <si>
    <t>FRP23-510, FRP23-511</t>
  </si>
  <si>
    <t>TRUE</t>
  </si>
  <si>
    <t>BEASEI01-TULE-30JAN2023</t>
  </si>
  <si>
    <t>BEASEI02-TULE-30JAN2023</t>
  </si>
  <si>
    <t>FRP23-512, FRP23-513, FRP23-514</t>
  </si>
  <si>
    <t>CHISAL-F, THRSTI (2)</t>
  </si>
  <si>
    <t>BEASEI01-HORS-01FEB2023</t>
  </si>
  <si>
    <t>BEASEI02-HORS-01FEB2023</t>
  </si>
  <si>
    <t>LAMOPE01-HORS-01FEB2023</t>
  </si>
  <si>
    <t>LAMOPE02-HORS-01FEB2023</t>
  </si>
  <si>
    <t>Code 3- snagged, ripped large hole. No spare, day postponed</t>
  </si>
  <si>
    <t>LAMOPE01-BROA-02FEB2023</t>
  </si>
  <si>
    <t>LAMOPE02-BROA-02FEB2023</t>
  </si>
  <si>
    <t>LAMOPE03-BROA-02FEB2023</t>
  </si>
  <si>
    <t>LAMOPE04-WINT-02FEB2023</t>
  </si>
  <si>
    <t>LAMOPE05-WINT-02FEB2023</t>
  </si>
  <si>
    <t>LAMOPE06-WINT-02FEB2023</t>
  </si>
  <si>
    <t>LAMOPE01-DECK-08FEB2023</t>
  </si>
  <si>
    <t>LAMOPE02-HORS-08FEB2023</t>
  </si>
  <si>
    <t>LAMOPE03-HORS-08FEB2023</t>
  </si>
  <si>
    <t>LAMOPE04-WTIB-08FEB2023</t>
  </si>
  <si>
    <t>LAMOPE06-WTIB-08FEB2023</t>
  </si>
  <si>
    <t>LAMOPE07-BROW-08FEB2023</t>
  </si>
  <si>
    <t>LAMOPE08-BROW-08FEB2023</t>
  </si>
  <si>
    <t>LAMOPE09-BROW-08FEB2023</t>
  </si>
  <si>
    <t>LAMOPE10-CHIP-08FEB2023</t>
  </si>
  <si>
    <t>LAMOPE11-HONK-08FEB2023</t>
  </si>
  <si>
    <t>LAMOPE12-HONK-08FEB2023</t>
  </si>
  <si>
    <t>LAMOPE13-CHIP-08FEB2023</t>
  </si>
  <si>
    <t>LAMOPE14-CHIP-08FEB2023</t>
  </si>
  <si>
    <t>FRP23-515</t>
  </si>
  <si>
    <t>LAMOPE15-HONK-08FEB2023</t>
  </si>
  <si>
    <t>LAMOPE01-TULE-28FEB2023</t>
  </si>
  <si>
    <t>LAMOPE02-TULE-28FEB2023</t>
  </si>
  <si>
    <t>LAMOPE03-TULE-28FEB2023</t>
  </si>
  <si>
    <t>LAMOPE04-GRIZ-28FEB2023</t>
  </si>
  <si>
    <t>LAMOPE05-RYER-28FEB2023</t>
  </si>
  <si>
    <t>LAMOPE06-RYER-28FEB2023</t>
  </si>
  <si>
    <t>LAMOPE07-RYER-28FEB2023</t>
  </si>
  <si>
    <t>LAMOPE08-WING-28FEB2023</t>
  </si>
  <si>
    <t>FRP23-529, FRP23-528</t>
  </si>
  <si>
    <t>LAMOPE09-WING-28FEB2023</t>
  </si>
  <si>
    <t>LAMOPE10-WING-28FEB2023</t>
  </si>
  <si>
    <t>LAMOPE11-PEYT-28FEB2023</t>
  </si>
  <si>
    <t>LAMOPE12-PEYT-28FEB2023</t>
  </si>
  <si>
    <t>LAMOPE13-PEYT-28FEB2023</t>
  </si>
  <si>
    <t>LAMOPE01-WTIB-02MAR2023</t>
  </si>
  <si>
    <t>LAMOPE02-WTIB-02MAR2023</t>
  </si>
  <si>
    <t>LAMOPE03-WTIB-02MAR2023</t>
  </si>
  <si>
    <t>BEASEI01-HORS-02MAR2023</t>
  </si>
  <si>
    <t>BEASEI02-HORS-02MAR2023</t>
  </si>
  <si>
    <t>FRP23-530</t>
  </si>
  <si>
    <t>LAMOPE04-HORS-02MAR2023</t>
  </si>
  <si>
    <t>Ripped giant hole in bunt, small mesh.</t>
  </si>
  <si>
    <t>LAMOPE05-HORS-02MAR2023</t>
  </si>
  <si>
    <t>LAMOPE06-DECK-02MAR2023</t>
  </si>
  <si>
    <t>LAMOPE07-HORS-02MAR2023</t>
  </si>
  <si>
    <t>BEASEI01-LIBE-08MAR2023</t>
  </si>
  <si>
    <t>LAMOPE01-LIBE-08MAR2023</t>
  </si>
  <si>
    <t>BEASEI02-FLYW-08MAR2023</t>
  </si>
  <si>
    <t>FRP23-005, FRP23-006, FRP23-007, FRP23-008</t>
  </si>
  <si>
    <t>LAMOPE02-FLYW-08MAR2023</t>
  </si>
  <si>
    <t>LAMOPE03-LIBE-08MAR2023</t>
  </si>
  <si>
    <t>BEASEI03-LIBE-08MAR2023</t>
  </si>
  <si>
    <t>LAMOPE01-WINT-15MAR2023</t>
  </si>
  <si>
    <t>LAMOPE02-WINT-15MAR2023</t>
  </si>
  <si>
    <t>LAMOPE03-WINT-15MAR2023</t>
  </si>
  <si>
    <t>LAMOPE04-BROW-15MAR2023</t>
  </si>
  <si>
    <t>LAMOPE05-BROW-15MAR2023</t>
  </si>
  <si>
    <t>LAMOPE06-BROW-15MAR2023</t>
  </si>
  <si>
    <t>LAMOPE07-CHIP-15MAR2023</t>
  </si>
  <si>
    <t>LAMOPE08-HONK-15MAR2023</t>
  </si>
  <si>
    <t>LAMOPE09-HONK-15MAR2023</t>
  </si>
  <si>
    <t>FRP23-516</t>
  </si>
  <si>
    <t>LAMOPE11-CHIP-15MAR2023</t>
  </si>
  <si>
    <t>LAMOPE12-HONK-15MAR2023</t>
  </si>
  <si>
    <t>LAMOPE13-BROA-15MAR2023</t>
  </si>
  <si>
    <t>LAMOPE14-BROA-15MAR2023</t>
  </si>
  <si>
    <t>LAMOPE15-BROA-15MAR2023</t>
  </si>
  <si>
    <t>LAMOPE10-CHIP-15MAR2023</t>
  </si>
  <si>
    <t>LAMOPE01-STAI-17MAR2023</t>
  </si>
  <si>
    <t>LAMOPE02-STAI-17MAR2023</t>
  </si>
  <si>
    <t>LAMOPE03-STAI-17MAR2023</t>
  </si>
  <si>
    <t>BEASEI01-LOWE-17MAR2023</t>
  </si>
  <si>
    <t>CastNet</t>
  </si>
  <si>
    <t>LAMOPE01-PEYT-16MAR2023</t>
  </si>
  <si>
    <t>LAMOPE02-PEYT-16MAR2023</t>
  </si>
  <si>
    <t>LAMOPE03-WING-16MAR2023</t>
  </si>
  <si>
    <t>FRP23-517</t>
  </si>
  <si>
    <t>LAMOPE06-PEYT-16MAR2023</t>
  </si>
  <si>
    <t>LAMOPE07-ARNO-16MAR2023</t>
  </si>
  <si>
    <t>LAMOPE08-ARNO-16MAR2023</t>
  </si>
  <si>
    <t>LAMOPE09-ARNO-16MAR2023</t>
  </si>
  <si>
    <t>LAMOPE10-NURS-16MAR2023</t>
  </si>
  <si>
    <t>LAMOPE11-NURS-16MAR2023</t>
  </si>
  <si>
    <t>LAMOPE12-NURS-16MAR2023</t>
  </si>
  <si>
    <t>LAMOPE01-GRIZ-20MAR2023</t>
  </si>
  <si>
    <t>LAMOPE02-GRIZ-20MAR2023</t>
  </si>
  <si>
    <t>LAMOPE03-GRIZ-20MAR2023</t>
  </si>
  <si>
    <t>LAMOPE04-RYER-20MAR2023</t>
  </si>
  <si>
    <t>LAMOPE05-RYER-20MAR2023</t>
  </si>
  <si>
    <t>LAMOPE06-RYER-20MAR2023</t>
  </si>
  <si>
    <t>LAMOPE07-TULE-20MAR2023</t>
  </si>
  <si>
    <t>CAST01-TULE-20MAR2023</t>
  </si>
  <si>
    <t>BEASEI01-TULE-20MAR2023</t>
  </si>
  <si>
    <t>CAST02-TULE-20MAR2023</t>
  </si>
  <si>
    <t>LAMOPE08-TULE-20MAR2023</t>
  </si>
  <si>
    <t>LAMOPE09-TULE-20MAR2023</t>
  </si>
  <si>
    <t>UNID</t>
  </si>
  <si>
    <t>FRP23-009</t>
  </si>
  <si>
    <t>FRP23-010</t>
  </si>
  <si>
    <t>CHISAL-F, UNID</t>
  </si>
  <si>
    <t>FRP23-518, FRP23-011</t>
  </si>
  <si>
    <t>LAMOPE01-PEYT-04APR2023</t>
  </si>
  <si>
    <t>BEASEI01-WING-04APR2023</t>
  </si>
  <si>
    <t>FRP23-519</t>
  </si>
  <si>
    <t>BEASEI02-WING-04APR2023</t>
  </si>
  <si>
    <t>LAMOPE02-PEYT-04APR2023</t>
  </si>
  <si>
    <t>CAST01-PEYT-04APR2023</t>
  </si>
  <si>
    <t>LAMOPE03-PEYT-04APR2023</t>
  </si>
  <si>
    <t>LAMOPE04-PEYT-04APR2023</t>
  </si>
  <si>
    <t>LAMOPE05-NURS-04APR2023</t>
  </si>
  <si>
    <t>LAMOPE06-NURS-04APR2023</t>
  </si>
  <si>
    <t>FRP23-520, FRP23-521</t>
  </si>
  <si>
    <t>LAMOPE07-NURS-04APR2023</t>
  </si>
  <si>
    <t>LAMOPE08-ARNO-04APR2023</t>
  </si>
  <si>
    <t>LAMOPE09-ARNO-04APR2023</t>
  </si>
  <si>
    <t>LAMOPE10-ARNO-04APR2023</t>
  </si>
  <si>
    <t>CODE 3: REDO, GOT SNAGGED TWICE ON TULE ROOT BALL</t>
  </si>
  <si>
    <t>LAMOPE01-BROA-05APR2023</t>
  </si>
  <si>
    <t>LAMOPE02-BROA-05APR2023</t>
  </si>
  <si>
    <t>LAMOPE03-WINT-05APR2023</t>
  </si>
  <si>
    <t>LAMOPE04-BROA-05APR2023</t>
  </si>
  <si>
    <t>LAMOPE05-HONK-05APR2023</t>
  </si>
  <si>
    <t>LAMOPE06-HONK-05APR2023</t>
  </si>
  <si>
    <t>LAMOPE07-HONK-05APR2023</t>
  </si>
  <si>
    <t>LAMOPE08-CHIP-05APR2023</t>
  </si>
  <si>
    <t>LAMOPE09-CHIP-05APR2023</t>
  </si>
  <si>
    <t>LAMOPE10-CHIP-05APR2023</t>
  </si>
  <si>
    <t>FRP23-523</t>
  </si>
  <si>
    <t>LAMOPE11-BROW-05APR2023</t>
  </si>
  <si>
    <t>LAMOPE12-BROW-05APR2023</t>
  </si>
  <si>
    <t>CAST01-BROW-05APR2023</t>
  </si>
  <si>
    <t>LAMOPE13-BROW-05APR2023</t>
  </si>
  <si>
    <t>FRP23-524</t>
  </si>
  <si>
    <t>LAMOPE14-WINT-05APR2023</t>
  </si>
  <si>
    <t>LAMOPE15-WINT-05APR2023</t>
  </si>
  <si>
    <t>LAMOPE01-DECK-11APR2023</t>
  </si>
  <si>
    <t>AM</t>
  </si>
  <si>
    <t>BEASEI01-HORS-11APR2023</t>
  </si>
  <si>
    <t>BEASEI02-HORS-11APR2023</t>
  </si>
  <si>
    <t>STAFLO maybe from previous beach seine</t>
  </si>
  <si>
    <t>CB</t>
  </si>
  <si>
    <t>CAST01-WTIB-12APR2023</t>
  </si>
  <si>
    <t>Y</t>
  </si>
  <si>
    <t>LAMOPE01-WTIB-12APR2023</t>
  </si>
  <si>
    <t>LAMOPE02-WTIB-12APR2023</t>
  </si>
  <si>
    <t>LAMOPE03-WTIB-12APR2023</t>
  </si>
  <si>
    <t>LAMOPE01-GRIZ-18APR2023</t>
  </si>
  <si>
    <t>LAMOPE02-GRIZ-18APR2023</t>
  </si>
  <si>
    <t>LAMOPE03-GRIZ-18APR2023</t>
  </si>
  <si>
    <t>CAST01-TULE-18APR2023</t>
  </si>
  <si>
    <t>LAMOPE04-TULE-18APR2023</t>
  </si>
  <si>
    <t>LAMOPE05-TULE-18APR2023</t>
  </si>
  <si>
    <t>LAMOPE06-TULE-18APR2023</t>
  </si>
  <si>
    <t>CAST02-TULE-18APR2023</t>
  </si>
  <si>
    <t>LAMOPE07-RYER-18APR2023</t>
  </si>
  <si>
    <t>LAMOPE08-RYER-18APR2023</t>
  </si>
  <si>
    <t>FRP23-525</t>
  </si>
  <si>
    <t>FRP23-526</t>
  </si>
  <si>
    <t>LAMOPE09-RYER-18APR2023</t>
  </si>
  <si>
    <t>FRP23-532, FRP23-534</t>
  </si>
  <si>
    <t>LAMOPE10-RYER-18APR2023</t>
  </si>
  <si>
    <t>LAMOPE01-LIBE-26APR2023</t>
  </si>
  <si>
    <t>LAMOPE02-LOWE-26APR2023</t>
  </si>
  <si>
    <t>LAMOPE03-LOWE-26APR2023</t>
  </si>
  <si>
    <t>LAMOPE04-LOWE-26APR2023</t>
  </si>
  <si>
    <t>LAMOPE05-FLYW-26APR2023</t>
  </si>
  <si>
    <t>LAMOPE06-FLYW-26APR2023</t>
  </si>
  <si>
    <t>LAMOPE07-LIBE-26APR2023</t>
  </si>
  <si>
    <t>BEASEI01-LIBE-26APR2023</t>
  </si>
  <si>
    <t>BEASEI02-LIBE-26APR2023</t>
  </si>
  <si>
    <t>LAMOPE01-STAI-27APR2023</t>
  </si>
  <si>
    <t>LAMOPE02-STAI-27APR2023</t>
  </si>
  <si>
    <t>LAMOPE03-STAI-27APR2023</t>
  </si>
  <si>
    <t>CAST01-FLYW-27APR2023</t>
  </si>
  <si>
    <t>LAMOPE01-PEYT-03MAY2023</t>
  </si>
  <si>
    <t>LAMOPE02-PEYT-03MAY2023</t>
  </si>
  <si>
    <t>LAMOPE03-PEYT-03MAY2023</t>
  </si>
  <si>
    <t>CAST01-WING-03MAY2023</t>
  </si>
  <si>
    <t>LAMOPE04-WING-03MAY2023</t>
  </si>
  <si>
    <t>LAMOPE05-WING-03MAY2023</t>
  </si>
  <si>
    <t>LAMOPE06-WING-03MAY2023</t>
  </si>
  <si>
    <t>LAMOPE07-ARNO-03MAY2023</t>
  </si>
  <si>
    <t>LAMOPE08-ARNO-03MAY2023</t>
  </si>
  <si>
    <t>LAMOPE09-ARNO-03MAY2023</t>
  </si>
  <si>
    <t>LAMOPE10-NURS-03MAY2023</t>
  </si>
  <si>
    <t>LAMOPE11-NURS-03MAY2023</t>
  </si>
  <si>
    <t>LAMOPE12-NURS-03MAY2023</t>
  </si>
  <si>
    <t>Bradmoor</t>
  </si>
  <si>
    <t>BEASEI01-BRAD-09MAY2023</t>
  </si>
  <si>
    <t>BEASEI02-BRAD-09MAY2023</t>
  </si>
  <si>
    <t>BEASEI03-BRAD-09MAY2023</t>
  </si>
  <si>
    <t>BEASEI04-ARNO-09MAY2023</t>
  </si>
  <si>
    <t>LAMOPE01-DECK-10MAY2023</t>
  </si>
  <si>
    <t>CAST01-DECK-10MAY2023</t>
  </si>
  <si>
    <t>LAMOPE02-DECK-10MAY2023</t>
  </si>
  <si>
    <t>BEASEI01-HORS-10MAY2023</t>
  </si>
  <si>
    <t>BEASEI02-HORS-10MAY2023</t>
  </si>
  <si>
    <t>LAMOPE01-GRIZ-16MAY2023</t>
  </si>
  <si>
    <t>LAMOPE02-GRIZ-16MAY2023</t>
  </si>
  <si>
    <t>LAMOPE03-TULE-16MAY2023</t>
  </si>
  <si>
    <t>CAST01-TULE-16MAY2023</t>
  </si>
  <si>
    <t>LAMOPE04-TULE-16MAY2023</t>
  </si>
  <si>
    <t>CAST02-TULE-16MAY2023</t>
  </si>
  <si>
    <t>LAMOPE05-TULE-16MAY2023</t>
  </si>
  <si>
    <t>LAMOPE06-GRIZ-16MAY2023</t>
  </si>
  <si>
    <t>LAMOPE07-RYER-16MAY2023</t>
  </si>
  <si>
    <t>LAMOPE08-RYER-16MAY2023</t>
  </si>
  <si>
    <t>LAMOPE09-RYER-16MAY2023</t>
  </si>
  <si>
    <t>LAMOPE01-BROA-18MAY2023</t>
  </si>
  <si>
    <t>LAMOPE02-BROA-18MAY2023</t>
  </si>
  <si>
    <t>LAMOPE03-BROA-18MAY2023</t>
  </si>
  <si>
    <t>LAMOPE04-HONK-18MAY2023</t>
  </si>
  <si>
    <t>LAMOPE05-HONK-18MAY2023</t>
  </si>
  <si>
    <t>LAMOPE06-HONK-18MAY2023</t>
  </si>
  <si>
    <t>LAMOPE07-CHIP-18MAY2023</t>
  </si>
  <si>
    <t>LAMOPE08-CHIP-18MAY2023</t>
  </si>
  <si>
    <t>LAMOPE09-CHIP-18MAY2023</t>
  </si>
  <si>
    <t>LAMOPE10-BROW-18MAY2023</t>
  </si>
  <si>
    <t>LAMOPE11-BROW-18MAY2023</t>
  </si>
  <si>
    <t>LAMOPE12-BROW-18MAY2023</t>
  </si>
  <si>
    <t>LAMOPE13-WINT-18MAY2023</t>
  </si>
  <si>
    <t>LAMOPE14-WINT-18MAY2023</t>
  </si>
  <si>
    <t>LAMOPE15-WINT-18MAY2023</t>
  </si>
  <si>
    <t>CAST01-TULE-17APR2023</t>
  </si>
  <si>
    <t>Fixed Long</t>
  </si>
  <si>
    <t>GPS correct?</t>
  </si>
  <si>
    <t>Fixed Lat</t>
  </si>
  <si>
    <t>ED</t>
  </si>
  <si>
    <t>Fixed GPS chosen manually, beach seines fixed locations</t>
  </si>
  <si>
    <t>GPS comments</t>
  </si>
  <si>
    <t>YES</t>
  </si>
  <si>
    <t>LAT Difference</t>
  </si>
  <si>
    <t>LONG Difference</t>
  </si>
  <si>
    <t>AVG LAT Difference</t>
  </si>
  <si>
    <t>AVG LONG Difference</t>
  </si>
  <si>
    <t>GPS from geo-tagged photos taken that day</t>
  </si>
  <si>
    <t>FRP23-012</t>
  </si>
  <si>
    <t>GPS #</t>
  </si>
  <si>
    <t>FRP23-013</t>
  </si>
  <si>
    <t>Code 3: net deployment issues, net got turned around, tide pulled net in wrong direction</t>
  </si>
  <si>
    <t>FRP23-015</t>
  </si>
  <si>
    <t>FRP23-016, FRP23-017</t>
  </si>
  <si>
    <t>Mortaility- SPLTAI, SPLITAI brought back to confirm ID. UNID confirmed SPLTAI and SACSUC</t>
  </si>
  <si>
    <t>Depth from handheld</t>
  </si>
  <si>
    <t>CAST02-DECK-10MAY2023</t>
  </si>
  <si>
    <t>Castnet on back. Depth from handheld.</t>
  </si>
  <si>
    <t>Code 2: Depth and Waves. Depth from handheld</t>
  </si>
  <si>
    <t>Code 2: Depth. Depth from handheld</t>
  </si>
  <si>
    <t>LAMOPE01-LOWE-26MAY2023</t>
  </si>
  <si>
    <t>LAMOPE02-LOWE-26MAY2023</t>
  </si>
  <si>
    <t>CAST01-LOWE-26MAY2023</t>
  </si>
  <si>
    <t>Code 2: Narrow. Depth from handheld</t>
  </si>
  <si>
    <t>LAMOPE03-LOWE-26MAY2023</t>
  </si>
  <si>
    <t>MISSLI</t>
  </si>
  <si>
    <t>FRP23-541</t>
  </si>
  <si>
    <t>Code 2: Twist in one wing. Depth from handheld</t>
  </si>
  <si>
    <t>LAMOPE04-LOWE-26MAY2023</t>
  </si>
  <si>
    <t>Extra sample taken because of code 2 sample and location of first being so close to stairsteps on a flood tide. Depth from handheld</t>
  </si>
  <si>
    <t>CAST02-LOWE-26MAY2023</t>
  </si>
  <si>
    <t>Lavaged LARBAS @374: nothing. Depth from handheld</t>
  </si>
  <si>
    <t>LAMOPE05-STAI-26MAY2023</t>
  </si>
  <si>
    <t>LAMOPE06-STAI-26MAY2023</t>
  </si>
  <si>
    <t>OSMSPP</t>
  </si>
  <si>
    <t>[FRP23-900]-[FRP23-936]</t>
  </si>
  <si>
    <t>All smelt collected. Depth from handheld</t>
  </si>
  <si>
    <t>WAKASA, MUSSEL UNID</t>
  </si>
  <si>
    <t>FRP23-548, FRP23-550</t>
  </si>
  <si>
    <t>A lot of mud. Mussel UNID dead, for ID purposes only! Depth from handheld</t>
  </si>
  <si>
    <t>FRP23-547</t>
  </si>
  <si>
    <t>UNID, SPLTAI</t>
  </si>
  <si>
    <t>Otter Trawl</t>
  </si>
  <si>
    <t>OTTTRA01-BROA-13JUN2023</t>
  </si>
  <si>
    <t>OTTTRA02-BROA-13JUN2023</t>
  </si>
  <si>
    <t>OTTTRA03-BROA-13JUN2023</t>
  </si>
  <si>
    <t>OTTTRA01-HONK-14JUN2023</t>
  </si>
  <si>
    <t>OTTTRA04-HONK-14JUN2023</t>
  </si>
  <si>
    <t>OTTTRA02-CHIP-14JUN2023</t>
  </si>
  <si>
    <t>OTTTRA03-CHIP-14JUN2023</t>
  </si>
  <si>
    <t>OTTTRA05-WINT-14JUN2023</t>
  </si>
  <si>
    <t>OTTTRA01-GRIZ-15JUN2023</t>
  </si>
  <si>
    <t>OTTTRA02-GRIZ-15JUN2023</t>
  </si>
  <si>
    <t>OTTTRA03-TULE-15JUN2023</t>
  </si>
  <si>
    <t>OTTTRA04-TULE-15JUN2023</t>
  </si>
  <si>
    <t>OTTTRA05-TULE-15JUN2023</t>
  </si>
  <si>
    <t>OTTTRA06-RYER-15JUN2023</t>
  </si>
  <si>
    <t>OTTTRA07-RYER-15JUN2023</t>
  </si>
  <si>
    <t>OTTTRA01-WTIB-21JUN2023</t>
  </si>
  <si>
    <t>OTTTRA02-WTIB-21JUN2023</t>
  </si>
  <si>
    <t>OTTTRA03-WTIB-21JUN2023</t>
  </si>
  <si>
    <t>OTTTRA04-HORS-21JUN2023</t>
  </si>
  <si>
    <t>OTTTRA05-HORS-21JUN2023</t>
  </si>
  <si>
    <t>OTTTRA06-HORS-21JUN2023</t>
  </si>
  <si>
    <t>Lower Yolo Ranch</t>
  </si>
  <si>
    <t>Broad Slough</t>
  </si>
  <si>
    <t>FRP23-014</t>
  </si>
  <si>
    <t>OTTTRA04-BROW-13JUN2023</t>
  </si>
  <si>
    <t>OTTTRA05-BROW-13JUN2023</t>
  </si>
  <si>
    <t>OTTTRA06-BROW-13JUN2023</t>
  </si>
  <si>
    <t>OTTTRA07-BROW-13JUN2023</t>
  </si>
  <si>
    <t>OTTTRA08-WINT-13JUN2023</t>
  </si>
  <si>
    <t>UNID, SAVUNID</t>
  </si>
  <si>
    <t>FRP23-021,FRP23-551</t>
  </si>
  <si>
    <t>large amount of peat in net, but not in cod end</t>
  </si>
  <si>
    <t>3 HARMUD found on deck, probably from last sample. Same veg as last trawl.</t>
  </si>
  <si>
    <t>Old Lat Start</t>
  </si>
  <si>
    <t>Old Long Start</t>
  </si>
  <si>
    <t>Old Lat End</t>
  </si>
  <si>
    <t>Old Long End</t>
  </si>
  <si>
    <t>Phone</t>
  </si>
  <si>
    <t>Trawl ended at 8 mins.</t>
  </si>
  <si>
    <t>Trawl ended at 1 min.</t>
  </si>
  <si>
    <t>Trawl ended at 5 mins.</t>
  </si>
  <si>
    <t>Trawl ended at 2.5 mins. Cod end was almost 100% filled with mud and peat.</t>
  </si>
  <si>
    <t>Trawl ended at 5 mins. Cod end 90% full, but the rest of the net fairly full of veg and may have blocked fish from entering.</t>
  </si>
  <si>
    <t>8.5 miuntes. Code 2: caught t-post, 1-2 ft hole ripped in net, repared in field.</t>
  </si>
  <si>
    <t>7 minute 10 secs. +1 STRBAS dropped.</t>
  </si>
  <si>
    <t>Only sampling spoonbill because of wind. Wter quality close to outflow from island being pumped out.</t>
  </si>
  <si>
    <t>2.5 minutes trawl because of veg. Code 2: cod end 100% full, but not over 100%</t>
  </si>
  <si>
    <t xml:space="preserve">GPS wrong, changed 122. to 121. </t>
  </si>
  <si>
    <t>LAMOPE01-LIBE-25MAY2023</t>
  </si>
  <si>
    <t>LAMOPE02-LIBE-25MAY2023</t>
  </si>
  <si>
    <t>LAMOPE03-FLYW-25MAY2023</t>
  </si>
  <si>
    <t>LAMOPE04-FLYW-25MAY2023</t>
  </si>
  <si>
    <t>BEASEI01-LIBE-25MAY2023</t>
  </si>
  <si>
    <t>FRP23-018, FRP23-019</t>
  </si>
  <si>
    <t>SPLITT,FISHUNID</t>
  </si>
  <si>
    <t>FRP23-020, FRP23-020</t>
  </si>
  <si>
    <t>YELGOB @30 found after net was set, @20 same (from previous)</t>
  </si>
  <si>
    <t>cast net on back.</t>
  </si>
  <si>
    <t>STAFLO @56 from previous trawl</t>
  </si>
  <si>
    <t>STRBAS@555 hook and line @ end coordinates</t>
  </si>
  <si>
    <t>STRBAS@385 hook and line. 38.086143, 122.022373</t>
  </si>
  <si>
    <t>dead tule in cod end</t>
  </si>
  <si>
    <t>LONSME,SMESPP</t>
  </si>
  <si>
    <t>FRP23-022, FRP23-522</t>
  </si>
  <si>
    <t>6 UNID larval fish, 1 plastic spool =fun fact</t>
  </si>
  <si>
    <t>Percent done</t>
  </si>
  <si>
    <t>Lowrance</t>
  </si>
  <si>
    <t>LAMOPE05-WTIB-08FEB2023</t>
  </si>
  <si>
    <t>Did not finish Grizzly because of rough conditions- Too choppy/windy</t>
  </si>
  <si>
    <t>FRP23-004</t>
  </si>
  <si>
    <t>Handed off to Amanda for ID</t>
  </si>
  <si>
    <t>Brought back SAV sample. 12 handed off to Amanda for ID</t>
  </si>
  <si>
    <t>Christy</t>
  </si>
  <si>
    <t>GPS from geo-tagged photos</t>
  </si>
  <si>
    <t>NA</t>
  </si>
  <si>
    <t>geo-tagged photo</t>
  </si>
  <si>
    <t>gps picked from known sample location on google earth</t>
  </si>
  <si>
    <t>USE THIS FROM NOW ON</t>
  </si>
  <si>
    <t>Day ended early due to crew personal emergency</t>
  </si>
  <si>
    <t>CODE 2: DEPTH</t>
  </si>
  <si>
    <t>CODE 2: DEPTH AND TWIST IN WING</t>
  </si>
  <si>
    <t>Depth from SeaArk forgot GPS in Decker Pond. Same as previous sample. CODE 2 FUNKY DECKER DEPLOYMENT</t>
  </si>
  <si>
    <t>CODE 2 LOTS OF MUD IN COD END NEEDED TO RINSE NET</t>
  </si>
  <si>
    <t>CODE 2</t>
  </si>
  <si>
    <t>CAST01-TULE-15JUN2023</t>
  </si>
  <si>
    <t>Hook and Line</t>
  </si>
  <si>
    <t>flowmeter pulled for 20 sec to remove veg</t>
  </si>
  <si>
    <t>LAMOPE04-WING-16MAR2023</t>
  </si>
  <si>
    <t>LAMOPE05-WING-16MAR2023</t>
  </si>
  <si>
    <t>snagged in first minute, pulled</t>
  </si>
  <si>
    <t>same WQ as previous, same site visit. 2.5 min trawl due to peat</t>
  </si>
  <si>
    <t>4.5 minutes, hit peat and stopped early took a minute to get on board</t>
  </si>
  <si>
    <t>3 minute trawl due to veg</t>
  </si>
  <si>
    <t>2.5 minutes due to veg</t>
  </si>
  <si>
    <t>4 minutes - veg</t>
  </si>
  <si>
    <t>OTTTRA02-BROA-09OCT2023</t>
  </si>
  <si>
    <t>OTTTRA03-BROA-09OCT2023</t>
  </si>
  <si>
    <t>OTTTRA04-BROW-09OCT2023</t>
  </si>
  <si>
    <t>OTTTRA05-BROW-09OCT2023</t>
  </si>
  <si>
    <t>OTTTRA06-BROW-09OCT2023</t>
  </si>
  <si>
    <t>OTTTRA07-BROW-09OCT2023</t>
  </si>
  <si>
    <t>OTTTRA08-WINT-09OCT2023</t>
  </si>
  <si>
    <t>OTTTRA09-WINT-09OCT2023</t>
  </si>
  <si>
    <t>OTTTRA10-WINT-09OCT2023</t>
  </si>
  <si>
    <t>OTTTRA01-HONK-10OCT2023</t>
  </si>
  <si>
    <t>OTTTRA02-HONK-10OCT2023</t>
  </si>
  <si>
    <t>OTTTRA03-HONK-10OCT2023</t>
  </si>
  <si>
    <t>OTTTRA04-CHIP-10OCT2023</t>
  </si>
  <si>
    <t>OTTTRA05-CHIP-10OCT2023</t>
  </si>
  <si>
    <t>OTTTRA06-CHIP-10OCT2023</t>
  </si>
  <si>
    <t>Shrimp UNID</t>
  </si>
  <si>
    <t>FRP23-553</t>
  </si>
  <si>
    <t>9 minute trawl - hit other station</t>
  </si>
  <si>
    <t>repeated same trawl area as last because barge blocking upper section. Mostly dead tule.</t>
  </si>
  <si>
    <t>3rd repeated trawl area, serpentine tow</t>
  </si>
  <si>
    <t>OTTTRA01-HORS-30OCT2023</t>
  </si>
  <si>
    <t>OTTTRA02-HORS-30OCT2023</t>
  </si>
  <si>
    <t>OTTTRA03-HORS-30OCT2023</t>
  </si>
  <si>
    <t>OTTTRA04-WTIB-30OCT2023</t>
  </si>
  <si>
    <t>OTTTRA05-WTIB-30OCT2023</t>
  </si>
  <si>
    <t>OTTTRA06-WTIB-30OCT2023</t>
  </si>
  <si>
    <t>BEASEI01-LIBE-07NOV2023</t>
  </si>
  <si>
    <t>BEASEI02-LIBE-07NOV2023</t>
  </si>
  <si>
    <t>LAMOPE01-BROA-15NOV2023</t>
  </si>
  <si>
    <t>LAMOPE02-BROA-15NOV2023</t>
  </si>
  <si>
    <t>LAMOPE03-BROA-15NOV2023</t>
  </si>
  <si>
    <t>LAMOPE04-HONK-15NOV2023</t>
  </si>
  <si>
    <t>LAMOPE05-HONK-15NOV2023</t>
  </si>
  <si>
    <t>LAMOPE06-CHIP-15NOV2023</t>
  </si>
  <si>
    <t>CAST01-CHIP-15NOV2023</t>
  </si>
  <si>
    <t>LAMOPE07-HONK-15NOV2023</t>
  </si>
  <si>
    <t>HOOK01-HONK-15NOV2023</t>
  </si>
  <si>
    <t>LAMOPE08-CHIP-15NOV2023</t>
  </si>
  <si>
    <t>LAMOPE09-CHIP-15NOV2023</t>
  </si>
  <si>
    <t>LAMOPE10-BROW-15NOV2023</t>
  </si>
  <si>
    <t>LAMOPE11-BROW-15NOV2023</t>
  </si>
  <si>
    <t>LAMOPE12-BROW-15NOV2023</t>
  </si>
  <si>
    <t>LAMOPE13-WINT-15NOV2023</t>
  </si>
  <si>
    <t>LAMOPE14-WINT-15NOV2023</t>
  </si>
  <si>
    <t>LAMOPE15-WINT-15NOV2023</t>
  </si>
  <si>
    <t>BEASEI01-BRAD-16NOV2023</t>
  </si>
  <si>
    <t>BEASEI02-BRAD-16NOV2023</t>
  </si>
  <si>
    <t>BEASEI03-BRAD-16NOV2023</t>
  </si>
  <si>
    <t>BEASEI04-ARNO-16NOV2023</t>
  </si>
  <si>
    <t>LAMOPE01-STAI-20NOV2023</t>
  </si>
  <si>
    <t>LAMOPE02-STAI-20NOV2023</t>
  </si>
  <si>
    <t>LAMOPE03-LOWE-20NOV2023</t>
  </si>
  <si>
    <t>LAMOPE04-LOWE-20NOV2023</t>
  </si>
  <si>
    <t>LAMOPE05-LOWE-20NOV2023</t>
  </si>
  <si>
    <t>LAMOPE06-STAI-20NOV2023</t>
  </si>
  <si>
    <t>LAMOPE07-FLYW-20NOV2023</t>
  </si>
  <si>
    <t>LAMOPE08-FLYW-20NOV2023</t>
  </si>
  <si>
    <t>Hitch, Hitch</t>
  </si>
  <si>
    <t>FRP23-023, FRP23-024</t>
  </si>
  <si>
    <t>BEASEI01-HORS-21NOV2023</t>
  </si>
  <si>
    <t>BEASEI02-HORS-21NOV2023</t>
  </si>
  <si>
    <t>LAMOPE01-HORS-21NOV2023</t>
  </si>
  <si>
    <t>LAMOPE02-HORS-21NOV2023</t>
  </si>
  <si>
    <t>LAMOPE03-HORS-21NOV2023</t>
  </si>
  <si>
    <t>HOOK01-HORS-21NOV2023</t>
  </si>
  <si>
    <t>LAMOPE04-DECK-21NOV2023</t>
  </si>
  <si>
    <t>LAMOPE05-LIBE-21NOV2023</t>
  </si>
  <si>
    <t>LAMOPE06-LIBE-21NOV2023</t>
  </si>
  <si>
    <t>LAMOPE07-WTIB-21NOV2023</t>
  </si>
  <si>
    <t>LAMOPE08-WTIB-21NOV2023</t>
  </si>
  <si>
    <t>LAMOPE09-WTIB-21NOV2023</t>
  </si>
  <si>
    <t>OTTTRA01-GRIZ-11OCT2023</t>
  </si>
  <si>
    <t>OTTTRA02-GRIZ-11OCT2023</t>
  </si>
  <si>
    <t>OTTTRA03-GRIZ-11OCT2023</t>
  </si>
  <si>
    <t>OTTTRA04-TULE-11OCT2023</t>
  </si>
  <si>
    <t>OTTTRA05-TULE-11OCT2023</t>
  </si>
  <si>
    <t>OTTTRA06-TULE-11OCT2023</t>
  </si>
  <si>
    <t>7 min trawl, hit mouth of Tule</t>
  </si>
  <si>
    <t>double check station</t>
  </si>
  <si>
    <t>OTTTRA07-RYER-11OCT2023</t>
  </si>
  <si>
    <t>HOOK01-RYER-11OCT2023</t>
  </si>
  <si>
    <t>OTTTRA08-RYER-11OCT2023</t>
  </si>
  <si>
    <t>9 min trawl</t>
  </si>
  <si>
    <t>OTTTRA09-RYER-11OCT2023</t>
  </si>
  <si>
    <t>towed perpendicular for part of the tow</t>
  </si>
  <si>
    <t>got snagged, had to try to retrieve net, took 1.5 hours. Tons of heavy mud and debris. Very very heavy. Retrieved net, day over!</t>
  </si>
  <si>
    <t>LAMOPE01-GRIZ-27NOV2023</t>
  </si>
  <si>
    <t>LAMOPE02-GRIZ-27NOV2023</t>
  </si>
  <si>
    <t>LAMOPE03-GRIZ-27NOV2023</t>
  </si>
  <si>
    <t>LAMOPE04-TULE-27NOV2023</t>
  </si>
  <si>
    <t>LAMOPE05-TULE-27NOV2023</t>
  </si>
  <si>
    <t>HOOK01-TULE-27NOV2023</t>
  </si>
  <si>
    <t>LAMOPE06-TULE-27NOV2023</t>
  </si>
  <si>
    <t>LAMOPE07-TULE-27NOV2023</t>
  </si>
  <si>
    <t>LAMOPE08-RYER-27NOV2023</t>
  </si>
  <si>
    <t>LAMOPE09-RYER-27NOV2023</t>
  </si>
  <si>
    <t>LAMOPE10-RYER-27NOV2023</t>
  </si>
  <si>
    <t>Blacklock</t>
  </si>
  <si>
    <t>LAMOPE01-NURS-28NOV2023</t>
  </si>
  <si>
    <t>LAMOPE02-NURS-28NOV2023</t>
  </si>
  <si>
    <t>LAMOPE03-NURS-28NOV2023</t>
  </si>
  <si>
    <t>LAMOPE05-BRAD-28NOV2023</t>
  </si>
  <si>
    <t>LAMOPE06-BRAD-28NOV2023</t>
  </si>
  <si>
    <t>LAMOPE07-ARNO-28NOV2023</t>
  </si>
  <si>
    <t>LAMOPE04-BRAD-28NOV2023</t>
  </si>
  <si>
    <t>LAMOPE08-ARNO-28NOV2023</t>
  </si>
  <si>
    <t>LAMOPE10-BLAC-28NOV2023</t>
  </si>
  <si>
    <t>LAMOPE11-BLAC-28NOV2023</t>
  </si>
  <si>
    <t>LAMOPE09-ARNO-28NOV2023</t>
  </si>
  <si>
    <t>LAMOPE12-BLAC-28NOV2023</t>
  </si>
  <si>
    <t>LAMOPE01-STAI-06DEC2023</t>
  </si>
  <si>
    <t>LAMOPE02-STAI-06DEC2023</t>
  </si>
  <si>
    <t>LAMOPE05-LOWE-06DEC2023</t>
  </si>
  <si>
    <t>CAST01-LOWE-06DEC2023</t>
  </si>
  <si>
    <t>LAMOPE06-LOWE-06DEC2023</t>
  </si>
  <si>
    <t>LAMOPE01-BROA-11DEC2023</t>
  </si>
  <si>
    <t>LAMOPE02-BROA-11DEC2023</t>
  </si>
  <si>
    <t>LAMOPE03-BROA-11DEC2023</t>
  </si>
  <si>
    <t>LAMOPE04-WINT-11DEC2023</t>
  </si>
  <si>
    <t>LAMOPE05-WINT-11DEC2023</t>
  </si>
  <si>
    <t>LAMOPE06-WINT-11DEC2023</t>
  </si>
  <si>
    <t>LAMOPE07-BROW-11DEC2023</t>
  </si>
  <si>
    <t>LAMOPE08-BROW-11DEC2023</t>
  </si>
  <si>
    <t>LAMOPE09-BROW-11DEC2023</t>
  </si>
  <si>
    <t>LAMOPE10-HONK-11DEC2023</t>
  </si>
  <si>
    <t>LAMOPE11-HONK-11DEC2023</t>
  </si>
  <si>
    <t>LAMOPE12-HONK-11DEC2023</t>
  </si>
  <si>
    <t>LAMOPE13-CHIP-11DEC2023</t>
  </si>
  <si>
    <t>LAMOPE14-CHIP-11DEC2023</t>
  </si>
  <si>
    <t>LAMOPE15-CHIP-11DEC2023</t>
  </si>
  <si>
    <t>BEASEI01-TULE-14DEC2023</t>
  </si>
  <si>
    <t>BEASEI02-TULE-14DEC2023</t>
  </si>
  <si>
    <t>LAMOPE01-DECK-19DEC2023</t>
  </si>
  <si>
    <t>LAMOPE02-HORS-19DEC2023</t>
  </si>
  <si>
    <t>LAMOPE03-HORS-19DEC2023</t>
  </si>
  <si>
    <t>BEASEI01-HORS-19DEC2023</t>
  </si>
  <si>
    <t>LAMOPE04-HORS-19DEC2023</t>
  </si>
  <si>
    <t>LAMOPE05-WTIB-19DEC2023</t>
  </si>
  <si>
    <t>LAMOPE06-WTIB-19DEC2023</t>
  </si>
  <si>
    <t>LAMOPE07-WTIB-19DEC2023</t>
  </si>
  <si>
    <t>LAMOPE01-LIBE-20DEC2023</t>
  </si>
  <si>
    <t>LAMOPE02-LIBE-20DEC2023</t>
  </si>
  <si>
    <t>LAMOPE03-LIBE-20DEC2023</t>
  </si>
  <si>
    <t>LAMOPE04-LIBE-20DEC2023</t>
  </si>
  <si>
    <t>LAMOPE06-FLYW-20DEC2023</t>
  </si>
  <si>
    <t>LAMOPE07-FLYW-20DEC2023</t>
  </si>
  <si>
    <t>BEASEI02-BRAD-21DEC2023</t>
  </si>
  <si>
    <t>BEASEI03-ARNO-21DEC2023</t>
  </si>
  <si>
    <t>BEASEI04-ARNO-21DEC2023</t>
  </si>
  <si>
    <t>LAMOPE02-TULE-22DEC2023</t>
  </si>
  <si>
    <t>LAMOPE03-TULE-22DEC2023</t>
  </si>
  <si>
    <t>LAMOPE04-TULE-22DEC2023</t>
  </si>
  <si>
    <t>LAMOPE05-GRIZ-22DEC2023</t>
  </si>
  <si>
    <t>LAMOPE06-GRIZ-22DEC2023</t>
  </si>
  <si>
    <t>LAMOPE07-RYER-22DEC2023</t>
  </si>
  <si>
    <t>LAMOPE08-RYER-22DEC2023</t>
  </si>
  <si>
    <t>LAMOPE09-RYER-22DEC2023</t>
  </si>
  <si>
    <t>HOOK02-TULE-27NOV2023</t>
  </si>
  <si>
    <t>Column Labels</t>
  </si>
  <si>
    <t>LAMOPE01-NURS-26DEC2023</t>
  </si>
  <si>
    <t>LAMOPE02-NURS-26DEC2023</t>
  </si>
  <si>
    <t>LAMOPE03-NURS-26DEC2023</t>
  </si>
  <si>
    <t>LAMOPE04-BRAD-26DEC2023</t>
  </si>
  <si>
    <t>LAMOPE05-BRAD-26DEC2023</t>
  </si>
  <si>
    <t>LAMOPE06-BRAD-26DEC2023</t>
  </si>
  <si>
    <t>LAMOPE07-BLAC-26DEC2023</t>
  </si>
  <si>
    <t>LAMOPE08-BLAC-26DEC2023</t>
  </si>
  <si>
    <t>LAMOPE09-BLAC-26DEC2023</t>
  </si>
  <si>
    <t>LAMOPE10-ARNO-26DEC2023</t>
  </si>
  <si>
    <t>LAMOPE11-ARNO-26DEC2023</t>
  </si>
  <si>
    <t>LAMOPE12-ARNO-26DEC2023</t>
  </si>
  <si>
    <t>LAMOPE01-PEYT-29DEC2023</t>
  </si>
  <si>
    <t>LAMOPE02-PEYT-29DEC2023</t>
  </si>
  <si>
    <t>LAMOPE03-PEYT-29DEC2023</t>
  </si>
  <si>
    <t>LAMOPE04-WING-29DEC2023</t>
  </si>
  <si>
    <t>LAMOPE05-WING-29DEC2023</t>
  </si>
  <si>
    <t>LAMOPE06-PEYT-29DEC2023</t>
  </si>
  <si>
    <t>LAMOPE07-PEYT-29DEC2023</t>
  </si>
  <si>
    <t>LAMOPE08-PEYT-29DEC2023</t>
  </si>
  <si>
    <t>LAMOPE09-WING-29DEC2023</t>
  </si>
  <si>
    <t>LAMOPE10-WING-29DEC2023</t>
  </si>
  <si>
    <t>LAMOPE11-WING-29DEC2023</t>
  </si>
  <si>
    <t>LAMOPE12-WING-29DEC2023</t>
  </si>
  <si>
    <t>S</t>
  </si>
  <si>
    <t>HOOK01-BRAD-28NOV2023</t>
  </si>
  <si>
    <t>HOOK02-ARNO-28NOV2023</t>
  </si>
  <si>
    <t>LAMOPE03-STAI-06DEC2023</t>
  </si>
  <si>
    <t>LAMOPE04-LOWE-06DEC2023</t>
  </si>
  <si>
    <t>WAKASA</t>
  </si>
  <si>
    <t>FRP23-544</t>
  </si>
  <si>
    <t>HARDHE</t>
  </si>
  <si>
    <t>FRP23-542, ID'ed in lab as GOLSHI by DD 12/28/23</t>
  </si>
  <si>
    <t>HOOK01-STAI-06DEC2023</t>
  </si>
  <si>
    <t>OTTTRA09-TULE-06OCT2022</t>
  </si>
  <si>
    <t>OTTTRA08-TULE-06OCT2022</t>
  </si>
  <si>
    <t>OTTTRA07-TULE-06OCT2022</t>
  </si>
  <si>
    <t>OTTTRA06-GRIZ-06OCT2022</t>
  </si>
  <si>
    <t>OTTTRA05-GRIZ-06OCT2022</t>
  </si>
  <si>
    <t>UNID- NORANC MA 11OCT2022</t>
  </si>
  <si>
    <t>UNID brought back</t>
  </si>
  <si>
    <t>2022_HCH_035</t>
  </si>
  <si>
    <t>OTTTRA04-GRIZ-06OCT2022</t>
  </si>
  <si>
    <t>OTTTRA03-RYER-06OCT2022</t>
  </si>
  <si>
    <t>OTTTRA02-RYER-06OCT2022</t>
  </si>
  <si>
    <t>OTTTRA01-RYER-06OCT2022</t>
  </si>
  <si>
    <t>Code 3</t>
  </si>
  <si>
    <t>OTTTRA07-CHIP-05OCT2022</t>
  </si>
  <si>
    <t>OTTTRA06-HONK-05OCT2022</t>
  </si>
  <si>
    <t>OTTTRA05-CHIP-05OCT2022</t>
  </si>
  <si>
    <t>OTTTRA04-CHIP-05OCT2022</t>
  </si>
  <si>
    <t>OTTTRA03-HONK-05OCT2022</t>
  </si>
  <si>
    <t>Emma's cube</t>
  </si>
  <si>
    <t>OTTTRA02-HONK-05OCT2022</t>
  </si>
  <si>
    <t>OTTTRA01-HONK-05OCT2022</t>
  </si>
  <si>
    <t>OTTTRA12-BROA-04OCT2022</t>
  </si>
  <si>
    <t>OTTTRA11-BROA-04OCT2022</t>
  </si>
  <si>
    <t>OTTTRA10-WINT-04OCT2022</t>
  </si>
  <si>
    <t>OTTTRA09-WINT-04OCT2022</t>
  </si>
  <si>
    <t>OTTTRA08-WINT-04OCT2022</t>
  </si>
  <si>
    <t>OTTTRA07-BROW-04OCT2022</t>
  </si>
  <si>
    <t>OTTTRA06-BROW-04OCT2022</t>
  </si>
  <si>
    <t>OTTTRA05-BROW-04OCT2022</t>
  </si>
  <si>
    <t>OTTTRA04-BROW-04OCT2022</t>
  </si>
  <si>
    <t>OTTTRA03-BROW-04OCT2022</t>
  </si>
  <si>
    <t>OTTTRA02-BROA-04OCT2022</t>
  </si>
  <si>
    <t>OTTTRA01-BROA-04OCT2022</t>
  </si>
  <si>
    <t>Mystery mussel later identified as Anodonta californiensis by KS</t>
  </si>
  <si>
    <t>OTTTRA06-HORS-03OCT2022</t>
  </si>
  <si>
    <t>Horseshoe Bend</t>
  </si>
  <si>
    <t>OTTTRA05-HORS-03OCT2022</t>
  </si>
  <si>
    <t>OTTTRA04-HORS-03OCT2022</t>
  </si>
  <si>
    <t>OTTTRA03-WTIB-03OCT2022</t>
  </si>
  <si>
    <t>OTTTRA02-WTIB-03OCT2022</t>
  </si>
  <si>
    <t>OTTTRA01-WTIB-03OCT2022</t>
  </si>
  <si>
    <t>KS</t>
  </si>
  <si>
    <t>Yes</t>
  </si>
  <si>
    <t>LAMOPE08-LIBE-05APR2022</t>
  </si>
  <si>
    <t xml:space="preserve">Liberty </t>
  </si>
  <si>
    <t>DMC</t>
  </si>
  <si>
    <t>MA</t>
  </si>
  <si>
    <t>LAMOPE09-GRIZ-29DEC2022</t>
  </si>
  <si>
    <t>LAMOPE08-GRIZ-29DEC2022</t>
  </si>
  <si>
    <t>LAMOPE07-GRIZ-29DEC2022</t>
  </si>
  <si>
    <t>LAMOPE06-TULE-29DEC2022</t>
  </si>
  <si>
    <t>LAMOPE05-TULE-29DEC2022</t>
  </si>
  <si>
    <t>LAMOPE04-TULE-29DEC2022</t>
  </si>
  <si>
    <t>LAMOPE03-RYER-29DEC2022</t>
  </si>
  <si>
    <t>LAMOPE02-RYER-29DEC2022</t>
  </si>
  <si>
    <t>LAMOPE01-RYER-29DEC2022</t>
  </si>
  <si>
    <t>Boat &amp; Crew Members</t>
  </si>
  <si>
    <t>LAMOPE05-FLYW-28DEC2022</t>
  </si>
  <si>
    <t>LAMOPE04-FLYW-28DEC2022</t>
  </si>
  <si>
    <t>LAMOPE03-LIBE-28DEC2022</t>
  </si>
  <si>
    <t>LAMOPE02-LIBE-28DEC2022</t>
  </si>
  <si>
    <t>LAMOPE01-LIBE-28DEC2022</t>
  </si>
  <si>
    <t>LAMOPE12-NURS-21DEC2022</t>
  </si>
  <si>
    <t>Nurse</t>
  </si>
  <si>
    <t>LAMOPE11-NURS-21DEC2022</t>
  </si>
  <si>
    <t>LAMOPE10-NURS-21DEC2022</t>
  </si>
  <si>
    <t>LAMOPE09-ARNO-21DEC2022</t>
  </si>
  <si>
    <t>LAMOPE08-ARNO-21DEC2022</t>
  </si>
  <si>
    <t>LAMOPE07-ARNO-21DEC2022</t>
  </si>
  <si>
    <t>LAMOPE06-WING-21DEC2022</t>
  </si>
  <si>
    <t>Wing's</t>
  </si>
  <si>
    <t>LAMOPE05-WING-21DEC2022</t>
  </si>
  <si>
    <t>LAMOPE04-WING-21DEC2022</t>
  </si>
  <si>
    <t>LAMOPE03-PEYT-21DEC2022</t>
  </si>
  <si>
    <t>Peytonia</t>
  </si>
  <si>
    <t>LAMOPE02-PEYT-21DEC2022</t>
  </si>
  <si>
    <t>LAMOPE01-PEYT-21DEC2022</t>
  </si>
  <si>
    <t>LAMOPE07-WTIB-15DEC2022</t>
  </si>
  <si>
    <t>LAMOPE06-WTIB-15DEC2022</t>
  </si>
  <si>
    <t>LAMOPE05-WTIB-15DEC2022</t>
  </si>
  <si>
    <t>LAMOPE04-HORS-15DEC2022</t>
  </si>
  <si>
    <t>LAMOPE03-HORS-15DEC2022</t>
  </si>
  <si>
    <t>LAMOPE02-HORS-15DEC2022</t>
  </si>
  <si>
    <t>LAMOPE01-DECK-15DEC2022</t>
  </si>
  <si>
    <t>LAMOPE06-STAI-14DEC2022</t>
  </si>
  <si>
    <t>LAMOPE05-STAI-14DEC2022</t>
  </si>
  <si>
    <t>LAMOPE04-STAI-14DEC2022</t>
  </si>
  <si>
    <t>LAMOPE03-LOWE-14DEC2022</t>
  </si>
  <si>
    <t>Lower Yolo</t>
  </si>
  <si>
    <t>LAMOPE02-LOWE-14DEC2022</t>
  </si>
  <si>
    <t>LAMOPE01-LOWE-14DEC2022</t>
  </si>
  <si>
    <t>LAMOPE06-CHIP-07DEC2022</t>
  </si>
  <si>
    <t>Emma - % cod end is 0 but has veg recorded. Should it be a 1?</t>
  </si>
  <si>
    <t>LAMOPE05-CHIP-07DEC2022</t>
  </si>
  <si>
    <t>LAMOPE04-CHIP-07DEC2022</t>
  </si>
  <si>
    <t>LAMOPE03-HONK-07DEC2022</t>
  </si>
  <si>
    <t>LAMOPE02-HONK-07DEC2022</t>
  </si>
  <si>
    <t>LAMOPE01-HONK-07DEC2022</t>
  </si>
  <si>
    <t>LAMOPE09-BROW-05DEC2022</t>
  </si>
  <si>
    <t>LAMOPE08-BROW-05DEC2022</t>
  </si>
  <si>
    <t>LAMOPE07-BROW-05DEC2022</t>
  </si>
  <si>
    <t>LAMOPE06-WINT-05DEC2022</t>
  </si>
  <si>
    <t>LAMOPE05-WINT-05DEC2022</t>
  </si>
  <si>
    <t>LAMOPE04-WINT-05DEC2022</t>
  </si>
  <si>
    <t>Christy, did you QC these?</t>
  </si>
  <si>
    <t>?</t>
  </si>
  <si>
    <t>LAMOPE03-BROA-05DEC2022</t>
  </si>
  <si>
    <t>LAMOPE02-BROA-05DEC2022</t>
  </si>
  <si>
    <t>LAMOPE01-BROA-05DEC2022</t>
  </si>
  <si>
    <t>LAMOPE07-WTIB-30NOV2022</t>
  </si>
  <si>
    <t>LAMOPE06-WTIB-30NOV2022</t>
  </si>
  <si>
    <t>LAMOPE05-WTIB-30NOV2022</t>
  </si>
  <si>
    <t>LAMOPE04-HORS-30NOV2022</t>
  </si>
  <si>
    <t>LAMOPE03-HORS-30NOV2022</t>
  </si>
  <si>
    <t>LAMOPE02-DECK-30NOV2022</t>
  </si>
  <si>
    <t>LAMOPE01-HORS-30NOV2022</t>
  </si>
  <si>
    <t>LAMOPE09-ARNO-22NOV2022</t>
  </si>
  <si>
    <t>LAMOPE08-ARNO-22NOV2022</t>
  </si>
  <si>
    <t>LAMOPE07-ARNO-22NOV2022</t>
  </si>
  <si>
    <t>LAMOPE06-WING-22NOV2022</t>
  </si>
  <si>
    <t>LAMOPE05-WING-22NOV2022</t>
  </si>
  <si>
    <t>LAMOPE04-WING-22NOV2022</t>
  </si>
  <si>
    <t>LAMOPE03-PEYT-22NOV2022</t>
  </si>
  <si>
    <t>LAMOPE02-PEYT-22NOV2022</t>
  </si>
  <si>
    <t>LAMOPE01-PEYT-22NOV2022</t>
  </si>
  <si>
    <t>LAMOPE13-NURS-21NOV2022</t>
  </si>
  <si>
    <t>LAMOPE12-NURS-21NOV2022</t>
  </si>
  <si>
    <t>LAMOPE11-NURS-21NOV2022</t>
  </si>
  <si>
    <t>LAMOPE10-NURS-21NOV2022</t>
  </si>
  <si>
    <t>LAMOPE09-RYER-21NOV2022</t>
  </si>
  <si>
    <t>LAMOPE08-RYER-21NOV2022</t>
  </si>
  <si>
    <t>LAMOPE07-RYER-21NOV2022</t>
  </si>
  <si>
    <t>LAMOPE06-TULE-21NOV2022</t>
  </si>
  <si>
    <t>LAMOPE05-TULE-21NOV2022</t>
  </si>
  <si>
    <t>LAMOPE04-TULE-21NOV2022</t>
  </si>
  <si>
    <t>LAMOPE03-GRIZ-21NOV2022</t>
  </si>
  <si>
    <t>LAMOPE02-GRIZ-21NOV2022</t>
  </si>
  <si>
    <t>LAMOPE01-GRIZ-21NOV2022</t>
  </si>
  <si>
    <t>LAMOPE15-HONK-17NOV2022</t>
  </si>
  <si>
    <t>Seine code missing</t>
  </si>
  <si>
    <t>LAMOPE14-CHIP-17NOV2022</t>
  </si>
  <si>
    <t>LAMOPE13-HONK-17NOV2022</t>
  </si>
  <si>
    <t>LAMOPE12-HONK-17NOV2022</t>
  </si>
  <si>
    <t>LAMOPE11-CHIP-17NOV2022</t>
  </si>
  <si>
    <t>LAMOPE10-CHIP-17NOV2022</t>
  </si>
  <si>
    <t>LAMOPE09-BROW-17NOV2022</t>
  </si>
  <si>
    <t>LAMOPE08-BROW-17NOV2022</t>
  </si>
  <si>
    <t>LAMOPE07-BROW-17NOV2022</t>
  </si>
  <si>
    <t>LAMOPE06-WINT-17NOV2022</t>
  </si>
  <si>
    <t>LAMOPE05-WINT-17NOV2022</t>
  </si>
  <si>
    <t>LAMOPE04-WINT-17NOV2022</t>
  </si>
  <si>
    <t>LAMOPE03-BROA-17NOV2022</t>
  </si>
  <si>
    <t>LAMOPE02-BROA-17NOV2022</t>
  </si>
  <si>
    <t>LAMOPE01-BROA-17NOV2022</t>
  </si>
  <si>
    <t>LAMOPE05-LOWE-15NOV2022</t>
  </si>
  <si>
    <t>LAMOPE04-LOWE-15NOV2022</t>
  </si>
  <si>
    <t>LAMOPE03-LOWE-15NOV2022</t>
  </si>
  <si>
    <t>LAMOPE02-STAI-15NOV2022</t>
  </si>
  <si>
    <t>LAMOPE01-STAI-15NOV2022</t>
  </si>
  <si>
    <t>LAMOPE02-FLYW-14NOV2022</t>
  </si>
  <si>
    <t>LAMOPE01-FLYW-14NOV2022</t>
  </si>
  <si>
    <t>KMP</t>
  </si>
  <si>
    <t>LAMOPE12-PEYT-25MAY2022</t>
  </si>
  <si>
    <t>LAMOPE11-PEYT-25MAY2022</t>
  </si>
  <si>
    <t>LAMOPE10-PEYT-25MAY2022</t>
  </si>
  <si>
    <t>DMC230518: possible YELGOB; did not make entries but left in comments</t>
  </si>
  <si>
    <t>LAMOPE09-WING-25MAY2022</t>
  </si>
  <si>
    <t>DMC230518: EXOPAEL written on datasheet but no count recorded</t>
  </si>
  <si>
    <t>LAMOPE08-WING-25MAY2022</t>
  </si>
  <si>
    <t>LAMOPE07-WING-25MAY2022</t>
  </si>
  <si>
    <t>LAMOPE06-ARNO-25MAY2022</t>
  </si>
  <si>
    <t>LAMOPE05-ARNO-25MAY2022</t>
  </si>
  <si>
    <t>LAMOPE04-ARNO-25MAY2022</t>
  </si>
  <si>
    <t>UNID- MISSIL MA 11OCT2022</t>
  </si>
  <si>
    <t>2022_HCH_032</t>
  </si>
  <si>
    <t>LAMOPE03-NURS-25MAY2022</t>
  </si>
  <si>
    <t>LAMOPE02-NURS-25MAY2022</t>
  </si>
  <si>
    <t>LAMOPE01-NURS-25MAY2022</t>
  </si>
  <si>
    <t>LAMOPE10-BROA-18MAY2022</t>
  </si>
  <si>
    <t>LAMOPE09-BROA-18MAY2022</t>
  </si>
  <si>
    <t>LAMOPE08-BROA-18MAY2022</t>
  </si>
  <si>
    <t>2022_HCH_031 located in Emma's cubicle</t>
  </si>
  <si>
    <t>CHN Fin clip</t>
  </si>
  <si>
    <t>LAMOPE07-BROW-18MAY2022</t>
  </si>
  <si>
    <t>EL</t>
  </si>
  <si>
    <t>LAMOPE06-BROW-18MAY2022</t>
  </si>
  <si>
    <t>LAMOPE05-BROW-18MAY2022</t>
  </si>
  <si>
    <t>LAMOPE04-WINT-18MAY2022</t>
  </si>
  <si>
    <t>LAMOPE03-WINT-18MAY2022</t>
  </si>
  <si>
    <t>LAMOPE02-WINT-18MAY2022</t>
  </si>
  <si>
    <t>LAMOPE01-WINT-18MAY2022</t>
  </si>
  <si>
    <t>LAMOPE06-CHIP-09MAY2022</t>
  </si>
  <si>
    <t>LAMOPE05-CHIP-09MAY2022</t>
  </si>
  <si>
    <t>LAMOPE04-CHIP-09MAY2022</t>
  </si>
  <si>
    <t>LAMOPE03-HONK-09MAY2022</t>
  </si>
  <si>
    <t>LAMOPE02-HONK-09MAY2022</t>
  </si>
  <si>
    <t>LAMOPE01-HONK-09MAY2022</t>
  </si>
  <si>
    <t>LAMOPE07-STAC-05MAY2022</t>
  </si>
  <si>
    <t>Stacy's</t>
  </si>
  <si>
    <t>LAMOPE06-STAC-05MAY2022</t>
  </si>
  <si>
    <t>LAMOPE05-STAC-05MAY2022</t>
  </si>
  <si>
    <t>No</t>
  </si>
  <si>
    <t>LAMOPE04-HORS-05MAY2022</t>
  </si>
  <si>
    <t>LAMOPE03-HORS-05MAY2022</t>
  </si>
  <si>
    <t>LAMOPE02-HORS-05MAY2022</t>
  </si>
  <si>
    <t>LAMOPE01-DECK-05MAY2022</t>
  </si>
  <si>
    <t>LAMOPE10-LIBE-04MAY2022</t>
  </si>
  <si>
    <t>LAMOPE09-LIBE-04MAY2022</t>
  </si>
  <si>
    <t>LAMOPE08-STAI-04MAY2022</t>
  </si>
  <si>
    <t>LAMOPE07-STAI-04MAY2022</t>
  </si>
  <si>
    <t>Seine code marked here as 4, data sheet shows 1 -cb</t>
  </si>
  <si>
    <t>LAMOPE06-STAI-04MAY2022</t>
  </si>
  <si>
    <t>LAMOPE05-YOLO-04MAY2022</t>
  </si>
  <si>
    <t>Yolo Flyway Farms</t>
  </si>
  <si>
    <r>
      <t xml:space="preserve">Needs more work on osmerids; </t>
    </r>
    <r>
      <rPr>
        <sz val="11"/>
        <color theme="1"/>
        <rFont val="Calibri"/>
        <family val="2"/>
        <scheme val="minor"/>
      </rPr>
      <t>Site Visit info QC'd by DMC230601</t>
    </r>
  </si>
  <si>
    <t>LAMOPE04-LOWE-04MAY2022</t>
  </si>
  <si>
    <t>LAMOPE03-LOWE-04MAY2022</t>
  </si>
  <si>
    <t>LAMOPE02-LOWE-04MAY2022</t>
  </si>
  <si>
    <t>LAMOPE01-LOWE-04MAY2022</t>
  </si>
  <si>
    <t>LAMOPE04-YOLO-02MAY2022</t>
  </si>
  <si>
    <t>LAMOPE03-YOLO-02MAY2022</t>
  </si>
  <si>
    <t>LAMOPE02-YOLO-02MAY2022</t>
  </si>
  <si>
    <t>LAMOPE01-LIBE-02MAY2022</t>
  </si>
  <si>
    <t>LAMOPE06-ARNO-28APR2022</t>
  </si>
  <si>
    <t>LAMOPE05-ARNO-28APR2022</t>
  </si>
  <si>
    <t>LAMOPE04-ARNO-28APR2022</t>
  </si>
  <si>
    <t>LAMOPE03-NURS-28APR2022</t>
  </si>
  <si>
    <t>LAMOPE02-NURS-28APR2022</t>
  </si>
  <si>
    <t>LAMOPE01-NURS-28APR2022</t>
  </si>
  <si>
    <t>LAMOPE08-WING-27APR2022</t>
  </si>
  <si>
    <t>LAMOPE07-WING-27APR2022</t>
  </si>
  <si>
    <t>LAMOPE06-WING-27APR2022</t>
  </si>
  <si>
    <t>LAMOPE05-WING-27APR2022</t>
  </si>
  <si>
    <t>LAMOPE04-PEYT-27APR2022</t>
  </si>
  <si>
    <t>LAMOPE03-PEYT-27APR2022</t>
  </si>
  <si>
    <t>LAMOPE02-PEYT-27APR2022</t>
  </si>
  <si>
    <t>LAMOPE01-PEYT-27APR2022</t>
  </si>
  <si>
    <t>LAMOPE07-RYER-25APR2022</t>
  </si>
  <si>
    <t>LAMOPE03-TULE-25APR2022</t>
  </si>
  <si>
    <t>LAMOPE02-TULE-25APR2022</t>
  </si>
  <si>
    <t>LAMOPE01-TULE-25APR2022</t>
  </si>
  <si>
    <t>LAMOPE06-STAC-18APR2022</t>
  </si>
  <si>
    <t>LAMOPE05-STAC-18APR2022</t>
  </si>
  <si>
    <t>LAMOPE04-STAC-18APR2022</t>
  </si>
  <si>
    <t>LAMOPE03-HORS-18APR2022</t>
  </si>
  <si>
    <t>LAMOPE02-HORS-18APR2022</t>
  </si>
  <si>
    <t>LAMOPE01-HORS-18APR2022</t>
  </si>
  <si>
    <t>LAMOPE06-CHIP-13APR2022</t>
  </si>
  <si>
    <t>LAMOPE05-HONK-13APR2022</t>
  </si>
  <si>
    <t>LAMOPE04-CHIP-13APR2022</t>
  </si>
  <si>
    <t>LAMOPE03-HONK-13APR2022</t>
  </si>
  <si>
    <t>LAMOPE02-CHIP-13APR2022</t>
  </si>
  <si>
    <t>LAMOPE01-HONK-13APR2022</t>
  </si>
  <si>
    <t>LAMOPE03-BROA-12APR2022</t>
  </si>
  <si>
    <t>LAMOPE02-BROA-12APR2022</t>
  </si>
  <si>
    <t>LAMOPE01-BROA-12APR2022</t>
  </si>
  <si>
    <t>LAMOPE07-BROA-11APR2022</t>
  </si>
  <si>
    <t>LAMOPE06-WINT-11APR2022</t>
  </si>
  <si>
    <t>LAMOPE05-WINT-11APR2022</t>
  </si>
  <si>
    <t>LAMOPE04-WINT-11APR2022</t>
  </si>
  <si>
    <t>LAMOPE03-BROW-11APR2022</t>
  </si>
  <si>
    <t>LAMOPE02-BROW-11APR2022</t>
  </si>
  <si>
    <t>LAMOPE01-BROW-11APR2022</t>
  </si>
  <si>
    <t>LAMOPE03-LOWE-06APR2022</t>
  </si>
  <si>
    <t>LAMOPE02-LOWE-06APR2022</t>
  </si>
  <si>
    <t>LAMOPE01-LOWE-06APR2022</t>
  </si>
  <si>
    <t>LAMOPE04-STAI-05APR2022</t>
  </si>
  <si>
    <t>LAMOPE03-YOLO-05APR2022</t>
  </si>
  <si>
    <t>Hitch Fin Clip</t>
  </si>
  <si>
    <t xml:space="preserve">2022_HCH_001 </t>
  </si>
  <si>
    <t>LAMOPE02-YOLO-05APR2022</t>
  </si>
  <si>
    <t>LAMOPE05-STAI-05APR2022</t>
  </si>
  <si>
    <t>LAMOPE06-STAI-05APR2022</t>
  </si>
  <si>
    <t>LAMOPE07-STAI-05APR2022</t>
  </si>
  <si>
    <t>LAMOPE01-YOLO-05APR2022</t>
  </si>
  <si>
    <t>LAMOPE03-LIBE-04APR2022</t>
  </si>
  <si>
    <t>Secchi hit bottom</t>
  </si>
  <si>
    <t>LAMOPE02-LIBE-04APR2022</t>
  </si>
  <si>
    <t>PPG20-LIBE-04APR2022 on same datasheet</t>
  </si>
  <si>
    <t>LAMOPE01-LIBE-04APR2022</t>
  </si>
  <si>
    <t>Code 3, Updated gear type to BIGLAM in database ED 07JUN2023</t>
  </si>
  <si>
    <t>Big Lampara</t>
  </si>
  <si>
    <t>BIGLAM02-STAI-15NOV2022</t>
  </si>
  <si>
    <t>Updated gear type to BIGLAM in database ED 07JUN2023</t>
  </si>
  <si>
    <t>BIGLAM01-STAI-15NOV2022</t>
  </si>
  <si>
    <t>BIGLAM03-LIBE-14NOV2022</t>
  </si>
  <si>
    <t>BIGLAM02-LIBE-14NOV2022</t>
  </si>
  <si>
    <t>BIGLAM01-LIBE-14NOV2022</t>
  </si>
  <si>
    <t>LAMOPE09-RYER-19MAY2022</t>
  </si>
  <si>
    <t>LAMOPE08-RYER-19MAY2022</t>
  </si>
  <si>
    <t>LAMOPE07-RYER-19MAY2022</t>
  </si>
  <si>
    <t>LAMOPE06-GRIZ-19MAY2022</t>
  </si>
  <si>
    <t>LAMOPE05-GRIZ-19MAY2022</t>
  </si>
  <si>
    <t>LAMOPE04-GRIZ-19MAY2022</t>
  </si>
  <si>
    <t>LAMOPE03-TULE-19MAY2022</t>
  </si>
  <si>
    <t>LAMOPE02-TULE-19MAY2022</t>
  </si>
  <si>
    <t>Paired with one kayak sample in small channel next to sample</t>
  </si>
  <si>
    <t>LAMOPE01-TULE-19MAY2022</t>
  </si>
  <si>
    <t>LAMOPE09-RYER-25APR2022</t>
  </si>
  <si>
    <t>LAMOPE08-RYER-25APR2022</t>
  </si>
  <si>
    <t>LAMOPE06-GRIZ-25APR2022</t>
  </si>
  <si>
    <t>LAMOPE05-GRIZ-25APR2022</t>
  </si>
  <si>
    <t>LAMOPE04-GRIZ-25APR2022</t>
  </si>
  <si>
    <t>Crew members</t>
  </si>
  <si>
    <t>BEASEI02-HORS-15DEC2022</t>
  </si>
  <si>
    <t>BEASEI01-HORS-15DEC2022</t>
  </si>
  <si>
    <t>BEASEI03-HORS-30NOV2022</t>
  </si>
  <si>
    <t>BEASEI02-LIBE-30NOV2022</t>
  </si>
  <si>
    <t>Liberty Island</t>
  </si>
  <si>
    <t>BEASEI01-HORS-30NOV2022</t>
  </si>
  <si>
    <t>BEASEI02-TULE-29NOV2022</t>
  </si>
  <si>
    <t>BEASEI01-TULE-29NOV2022</t>
  </si>
  <si>
    <t>BEASEI02-HORS-05MAY2022</t>
  </si>
  <si>
    <t>BEASEI01-HORS-05MAY2022</t>
  </si>
  <si>
    <t>BEASEI01-ARNO-28APR2022</t>
  </si>
  <si>
    <t>BEASEI02-HORS-18APR2022</t>
  </si>
  <si>
    <t>BEASEI01-HORS-18APR2022</t>
  </si>
  <si>
    <t>BEASEI01-LIBE-05APR2022</t>
  </si>
  <si>
    <t>BEASEI02-LIBE-05APR2022</t>
  </si>
  <si>
    <t>SampleID_frp</t>
  </si>
  <si>
    <t>Year:</t>
  </si>
  <si>
    <t>FALSE</t>
  </si>
  <si>
    <t>FRP23-536</t>
  </si>
  <si>
    <t>LAMOPE05-FLYW-20DEC2023</t>
  </si>
  <si>
    <t>HETDUB</t>
  </si>
  <si>
    <t>FRP23-554</t>
  </si>
  <si>
    <t>FRP23-537</t>
  </si>
  <si>
    <t>LAMOPE01-LIBE-03JAN2024</t>
  </si>
  <si>
    <t>LAMOPE02-LIBE-03JAN2023</t>
  </si>
  <si>
    <t>LAMOPE03-LIBE-03JAN2024</t>
  </si>
  <si>
    <t>LAMOPE04-FLYW-03JAN2024</t>
  </si>
  <si>
    <t>LAMOPE05-FLYW-03JAN2024</t>
  </si>
  <si>
    <t>LAMOPE01-STAI-04JAN2024</t>
  </si>
  <si>
    <t>LAMOPE02-STAI-04JAN2024</t>
  </si>
  <si>
    <t>LAMOPE03-LOWE-04JAN2024</t>
  </si>
  <si>
    <t>LAMOPE04-LOWE-04JAN2024</t>
  </si>
  <si>
    <t>LAMOPE05-LOWE-04JAN2024</t>
  </si>
  <si>
    <t>CAST01-LOWE-04JAN2024</t>
  </si>
  <si>
    <t>CAST02-LOWE-04JAN2024</t>
  </si>
  <si>
    <t>LAMOPE06-STAI-04JAN2024</t>
  </si>
  <si>
    <t>BEASEI01-HORS-08JAN2024</t>
  </si>
  <si>
    <t>BEASEI02-HORS-08JAN2024</t>
  </si>
  <si>
    <t>LAMOPE01-HORS-08JAN2024</t>
  </si>
  <si>
    <t>LAMOPE02-HORS-08JAN2024</t>
  </si>
  <si>
    <t>LAMOPE03-HORS-08JAN2024</t>
  </si>
  <si>
    <t>LAMOPE04-DECK-08JAN2024</t>
  </si>
  <si>
    <t>LAMOPE05-DECK-08JAN2024</t>
  </si>
  <si>
    <t>LAMOPE06-WTIB-08JAN2024</t>
  </si>
  <si>
    <t>LAMOPE07-WTIB-08JAN2024</t>
  </si>
  <si>
    <t>LAMOPE08-WTIB-08JAN2024</t>
  </si>
  <si>
    <t>Broad</t>
  </si>
  <si>
    <t>LAMOPE01-CHIP-10JAN2024</t>
  </si>
  <si>
    <t>LAMOPE02-HONK-10JAN2024</t>
  </si>
  <si>
    <t>LAMOPE03-HONK-10JAN2024</t>
  </si>
  <si>
    <t>LAMOPE04-HONK-10JAN2024</t>
  </si>
  <si>
    <t>LAMOPE05-CHIP-10JAN2024</t>
  </si>
  <si>
    <t>LAMOPE06-CHIP-10JAN2024</t>
  </si>
  <si>
    <t>LAMOPE07-BROW-10JAN2024</t>
  </si>
  <si>
    <t>LAMOPE08-BROW-10JAN2024</t>
  </si>
  <si>
    <t>LAMOPE09-BROW-10JAN2024</t>
  </si>
  <si>
    <t>LAMOPE10-WINT-10JAN2024</t>
  </si>
  <si>
    <t>LAMOPE11-WINT-10JAN2024</t>
  </si>
  <si>
    <t>LAMOPE12-WINT-10JAN2024</t>
  </si>
  <si>
    <t>LAMOPE13-BROA-10JAN2024</t>
  </si>
  <si>
    <t>LAMOPE14-BROA-10JAN2024</t>
  </si>
  <si>
    <t>LAMOPE15-BROA-10JAN2024</t>
  </si>
  <si>
    <t>BEASEI01-BRAD-16JAN2024</t>
  </si>
  <si>
    <t>BEASEI02-BRAD-16JAN2024</t>
  </si>
  <si>
    <t>Wings</t>
  </si>
  <si>
    <t>Grizzly</t>
  </si>
  <si>
    <t>LAMOPE01-PEYT-23JAN2024</t>
  </si>
  <si>
    <t>LAMOPE02-PEYT-23JAN2024</t>
  </si>
  <si>
    <t>LAMOPE03-PEYT-23JAN2024</t>
  </si>
  <si>
    <t>CAST01-PEYT-23JAN2024</t>
  </si>
  <si>
    <t>CAST01-ARNO-24JAN2024</t>
  </si>
  <si>
    <t>LAMOPE04-WING-23JAN2024</t>
  </si>
  <si>
    <t>LAMOPE04-BRAD-24JAN2024</t>
  </si>
  <si>
    <t>LAMOPE05-WING-23JAN2024</t>
  </si>
  <si>
    <t>LAMOPE05-BRAD-24JAN2024</t>
  </si>
  <si>
    <t>LAMOPE06-WING-23JAN2024</t>
  </si>
  <si>
    <t>LAMOPE06-BRAD-24JAN2024</t>
  </si>
  <si>
    <t>CAST02-WING-23JAN2024</t>
  </si>
  <si>
    <t>CAST02-BRAD-24JAN2024</t>
  </si>
  <si>
    <t>LAMOPE01-NURS-24JAN2024</t>
  </si>
  <si>
    <t>LAMOPE02-NURS-24JAN2024</t>
  </si>
  <si>
    <t>LAMOPE03-NURS-24JAN2024</t>
  </si>
  <si>
    <t>LAMOPE08-BLAC-24JAN2024</t>
  </si>
  <si>
    <t>LAMOPE07-BLAC-24JAN2024</t>
  </si>
  <si>
    <t>CAST03-BLAC-24JAN2024</t>
  </si>
  <si>
    <t>LAMOPE09-BLAC-24JAN2024</t>
  </si>
  <si>
    <t>CAST04-BLAC-24JAN2024</t>
  </si>
  <si>
    <t>LAMOPE10-ARNO-24JAN2024</t>
  </si>
  <si>
    <t>LAMOPE11-ARNO-24JAN2024</t>
  </si>
  <si>
    <t>LAMOPE12-ARNO-24JAN2024</t>
  </si>
  <si>
    <t>LAMOPE01-PEYT-19JAN2023</t>
  </si>
  <si>
    <t>LAMOPE02-PEYT-19JAN2023</t>
  </si>
  <si>
    <t>LAMOPE06-PEYT-19JAN2023</t>
  </si>
  <si>
    <t>LAMOPE08-LIBE-26APR2023</t>
  </si>
  <si>
    <t>EXOPAL mystery, entered 90. Confirmed 1 EXOPAL, changed in DB -AC 2/8/24 :)</t>
  </si>
  <si>
    <t>DD</t>
  </si>
  <si>
    <t>GPS 2 on sheet. All others are 6</t>
  </si>
  <si>
    <t>CAST01-TULE-25JAN2024</t>
  </si>
  <si>
    <t>LAMOPE01-TULE-25JAN2024</t>
  </si>
  <si>
    <t>LAMOPE02-TULE-25JAN2024</t>
  </si>
  <si>
    <t>LAMOPE03-TULE-25JAN2024</t>
  </si>
  <si>
    <t>LAMOPE04-GRIZ-25JAN2024</t>
  </si>
  <si>
    <t>LAMOPE05-GRIZ-25JAN2024</t>
  </si>
  <si>
    <t>LAMOPE06-GRIZ-25JAN2024</t>
  </si>
  <si>
    <t>LAMOPE07-RYER-25JAN2024</t>
  </si>
  <si>
    <t>LAMOPE08-RYER-25JAN2024</t>
  </si>
  <si>
    <t>LAMOPE09-RYER-25JAN2024</t>
  </si>
  <si>
    <t>LAMOPE12-FLYW-06FEB2024</t>
  </si>
  <si>
    <t>LAMOPE11-FLYW-06FEB2024</t>
  </si>
  <si>
    <t>LAMOPE10-LOWE-06FEB2024</t>
  </si>
  <si>
    <t>LAMOPE09-LOWE-06FEB2024</t>
  </si>
  <si>
    <t>LAMOPE08-LOWE-06FEB2024</t>
  </si>
  <si>
    <t>LAMOPE07-LOWE-06FEB2024</t>
  </si>
  <si>
    <t>LAMOPE06-STAI-06FEB2024</t>
  </si>
  <si>
    <t>LAMOPE05-STAI-06FEB2024</t>
  </si>
  <si>
    <t>LAMOPE04-STAI-06FEB2024</t>
  </si>
  <si>
    <t>LAMOPE03-LIBE-06FEB2024</t>
  </si>
  <si>
    <t>LAMOPE02-LIBE-06FEB2024</t>
  </si>
  <si>
    <t>LAMOPE01-LIBE-06FEB2024</t>
  </si>
  <si>
    <t>FRP24-501</t>
  </si>
  <si>
    <t>LAMOPE01-HONK-07FEB2024</t>
  </si>
  <si>
    <t>LAMOPE02-HONK-07FEB2024</t>
  </si>
  <si>
    <t>LAMOPE03-HONK-07FEB2024</t>
  </si>
  <si>
    <t>LAMOPE04-CHIP-07FEB2024</t>
  </si>
  <si>
    <t>LAMOPE05-CHIP-07FEB2024</t>
  </si>
  <si>
    <t>LAMOPE06-CHIP-07FEB2024</t>
  </si>
  <si>
    <t>LAMOPE07-BROW-07FEB2024</t>
  </si>
  <si>
    <t>LAMOPE08-BROW-07FEB2024</t>
  </si>
  <si>
    <t>LAMOPE09-BROW-07FEB2024</t>
  </si>
  <si>
    <t>LAMOPE10-WINT-07FEB2024</t>
  </si>
  <si>
    <t>LAMOPE09-RYER-12FEB2024</t>
  </si>
  <si>
    <t>LAMOPE08-RYER-12FEB2024</t>
  </si>
  <si>
    <t>LAMOPE07-RYER-12FEB2024</t>
  </si>
  <si>
    <t>LAMOPE06-TULE-12FEB2024</t>
  </si>
  <si>
    <t>LAMOPE05-TULE-12FEB2024</t>
  </si>
  <si>
    <t>LAMOPE04-TULE-12FEB2024</t>
  </si>
  <si>
    <t>LAMOPE03-GRIZ-12FEB2024</t>
  </si>
  <si>
    <t>LAMOPE02-GRIZ-12FEB2024</t>
  </si>
  <si>
    <t>LAMOPE01-GRIZ-12FEB2024</t>
  </si>
  <si>
    <t>BEASEI01-TULE-12FEB2024</t>
  </si>
  <si>
    <t>BEASEI02-TULE-12FEB2024</t>
  </si>
  <si>
    <t>PACHER</t>
  </si>
  <si>
    <t>FRP24-001</t>
  </si>
  <si>
    <t>LAMOPE01-WINT-14FEB2024</t>
  </si>
  <si>
    <t>LAMOPE05-BROA-14FEB2029</t>
  </si>
  <si>
    <t>LAMOPE04-BROA-14FEB2028</t>
  </si>
  <si>
    <t>LAMOPE03-BROA-14FEB2027</t>
  </si>
  <si>
    <t>LAMOPE02-WINT-14FEB2026</t>
  </si>
  <si>
    <t>HOOK01-DECK-15FEB2024</t>
  </si>
  <si>
    <t>LAMOPE01-DECK-15FEB2024</t>
  </si>
  <si>
    <t>LAMOPE02-HORS-15FEB2024</t>
  </si>
  <si>
    <t>LAMOPE03-HORS-15FEB2024</t>
  </si>
  <si>
    <t>LAMOPE04-HORS-15FEB2024</t>
  </si>
  <si>
    <t>BEASEI01-HORS-15FEB2024</t>
  </si>
  <si>
    <t>BEASEI02-HORS-15FEB2024</t>
  </si>
  <si>
    <t>LAMOPE05-WTIB-15FEB2024</t>
  </si>
  <si>
    <t>LAMOPE06-WTIB-15FEB2024</t>
  </si>
  <si>
    <t>LAMOPE07-WTIB-15FEB2024</t>
  </si>
  <si>
    <t>LAMOPE01-NURS-21FEB2024</t>
  </si>
  <si>
    <t>LAMOPE02-NURS-21FEB2024</t>
  </si>
  <si>
    <t>LAMOPE03-NURS-21FEB2024</t>
  </si>
  <si>
    <t>LAMOPE04-BRAD-21FEB2024</t>
  </si>
  <si>
    <t>LAMOPE05-BRAD-21FEB2024</t>
  </si>
  <si>
    <t>LAMOPE06-BRAD-21FEB2024</t>
  </si>
  <si>
    <t>LAMOPE07-ARNO-21FEB2024</t>
  </si>
  <si>
    <t>LAMOPE08-ARNO-21FEB2024</t>
  </si>
  <si>
    <t>LAMOPE09-ARNO-21FEB2024</t>
  </si>
  <si>
    <t>LAMOPE10-BLAC-21FEB2024</t>
  </si>
  <si>
    <t>LAMOPE11-BLAC-21FEB2024</t>
  </si>
  <si>
    <t>LAMOPE12-BLAC-21FEB2024</t>
  </si>
  <si>
    <t>LAMOPE01-PEYT-22FEB2024</t>
  </si>
  <si>
    <t>LAMOPE02-PEYT-22FEB2024</t>
  </si>
  <si>
    <t>LAMOPE03-PEYT-22FEB2024</t>
  </si>
  <si>
    <t>LAMOPE04-WING-22FEB2024</t>
  </si>
  <si>
    <t>LAMOPE05-WING-22FEB2024</t>
  </si>
  <si>
    <t>LAMOPE06-WING-22FEB2024</t>
  </si>
  <si>
    <t>BEASEI01-BRAD-22FEB2024</t>
  </si>
  <si>
    <t>BEASEI03-BRAD-22FEB2024</t>
  </si>
  <si>
    <t>BEASEI04-BRAD-22FEB2024</t>
  </si>
  <si>
    <t>BEASEI02-ARNO-22FEB2024</t>
  </si>
  <si>
    <t>HOOK01-DECK-05MAR2024</t>
  </si>
  <si>
    <t>LAMOPE01-DECK-05MAR2024</t>
  </si>
  <si>
    <t>CAST01-DECK-05MAR2024</t>
  </si>
  <si>
    <t>LAMOPE02-HORS-05MAR2024</t>
  </si>
  <si>
    <t>LAMOPE03-HORS-05MAR2024</t>
  </si>
  <si>
    <t>LAMOPE04-HORS-05MAR2024</t>
  </si>
  <si>
    <t>LAMOPE05-DECK-05MAR2024</t>
  </si>
  <si>
    <t>BEASEI01-HORS-05MAR2024</t>
  </si>
  <si>
    <t>LAMOPE06-WTIB-05MAR2024</t>
  </si>
  <si>
    <t>LAMOPE07-WTIB-05MAR2024</t>
  </si>
  <si>
    <t>LAMOPE08-WTIB-05MAR2024</t>
  </si>
  <si>
    <t>LAMOPE09-WTIB-05MAR2024</t>
  </si>
  <si>
    <t>HOOK02-HORS-05MAR2024</t>
  </si>
  <si>
    <t>HOOK03-HORS-05MAR2024</t>
  </si>
  <si>
    <t>CAST02-LOWE-06FEB2024</t>
  </si>
  <si>
    <t>CAST03-FLYW-06FEB2024</t>
  </si>
  <si>
    <t>CAST01-WINT-14FEB2025</t>
  </si>
  <si>
    <t>HOOK01-WINT-14FEB2024</t>
  </si>
  <si>
    <t>CAST01-DECK-15FEB2024</t>
  </si>
  <si>
    <t>HOOK02-HORS-15FEB2024</t>
  </si>
  <si>
    <t>hook and Line</t>
  </si>
  <si>
    <t>BEASEI01-ARNO-11MAR2024</t>
  </si>
  <si>
    <t>BEASEI02-ARNO-11MAR2024</t>
  </si>
  <si>
    <t>BEASEI03-BRAD-11MAR2024</t>
  </si>
  <si>
    <t>BEASEI04-BRAD-11MAR2024</t>
  </si>
  <si>
    <t>BEASEI05-BRAD-11MAR2024</t>
  </si>
  <si>
    <t>FRP24-554</t>
  </si>
  <si>
    <t>CHISAL-F x7</t>
  </si>
  <si>
    <t>FRP24-555-561</t>
  </si>
  <si>
    <t>GOLDFI</t>
  </si>
  <si>
    <t>FRP24-002</t>
  </si>
  <si>
    <t>FRP24-582</t>
  </si>
  <si>
    <t>FRP24-502</t>
  </si>
  <si>
    <t>CAST01-TULE-07MAR2024</t>
  </si>
  <si>
    <t>BEASEI01-TULE-07MAR2024</t>
  </si>
  <si>
    <t>OTTTRA01-TULE-07MAR2024</t>
  </si>
  <si>
    <t>OTTTRA02-TULE-07MAR2024</t>
  </si>
  <si>
    <t>OTTTRA03-TULE-07MAR2024</t>
  </si>
  <si>
    <t>OTTTRA04-TULE-07MAR2024</t>
  </si>
  <si>
    <t>OTTTRA05-TULE-07MAR2024</t>
  </si>
  <si>
    <t>OTTTRA06-TULE-07MAR2024</t>
  </si>
  <si>
    <t>OTTTRA07-TULE-07MAR2024</t>
  </si>
  <si>
    <t>OTTTRA08-TULE-07MAR2024</t>
  </si>
  <si>
    <t>OTTTRA09-TULE-07MAR2024</t>
  </si>
  <si>
    <t>LAMOPE01-TULE-07MAR2024</t>
  </si>
  <si>
    <t>LAMOPE02-TULE-07MAR2024</t>
  </si>
  <si>
    <t>LAMOPE03-TULE-07MAR2024</t>
  </si>
  <si>
    <t>LAMOPE04-TULE-07MAR2024</t>
  </si>
  <si>
    <t>LAMOPE05-TULE-07MAR2024</t>
  </si>
  <si>
    <t>LAMOPE06-TULE-07MAR2024</t>
  </si>
  <si>
    <t>HOOK01-TULE-07MAR2024</t>
  </si>
  <si>
    <t>HOOK02-TULE-07MAR2024</t>
  </si>
  <si>
    <t>BEASEI01-LIBE-18MAR2024</t>
  </si>
  <si>
    <t>LAMOPE01-LIBE-18MAR2024</t>
  </si>
  <si>
    <t>LAMOPE02-LIBE-18MAR2024</t>
  </si>
  <si>
    <t>LAMOPE03-LIBE-18MAR2024</t>
  </si>
  <si>
    <t>LAMOPE04-LOWE-18MAR2024</t>
  </si>
  <si>
    <t>LAMOPE05-LOWE-18MAR2024</t>
  </si>
  <si>
    <t>LAMOPE06-LOWE-18MAR2024</t>
  </si>
  <si>
    <t>LAMOPE07-LOWE-18MAR2024</t>
  </si>
  <si>
    <t>LAMOPE08-FLYW-18MAR2024</t>
  </si>
  <si>
    <t>LAMOPE09-FLYW-18MAR2024</t>
  </si>
  <si>
    <t>CAST01-FLYW-18MAR2024</t>
  </si>
  <si>
    <t>LAMOPE10-STAI-18MAR2024</t>
  </si>
  <si>
    <t>LAMOPE11-STAI-18MAR2024</t>
  </si>
  <si>
    <t>LAMOPE12-STAI-18MAR2024</t>
  </si>
  <si>
    <t>Parasites</t>
  </si>
  <si>
    <t>FRP24-003</t>
  </si>
  <si>
    <t>LAMOPE01-HONK-20MAR2024</t>
  </si>
  <si>
    <t>LAMOPE02-HONK-20MAR2024</t>
  </si>
  <si>
    <t>LAMOPE04-HONK-20MAR2024</t>
  </si>
  <si>
    <t>LAMOPE05-HONK-20MAR2024</t>
  </si>
  <si>
    <t>LAMOPE10-BROW-20MAR2024</t>
  </si>
  <si>
    <t>LAMOPE09-BROW-20MAR2024</t>
  </si>
  <si>
    <t>LAMOPE08-CHIP-20MAR2024</t>
  </si>
  <si>
    <t>LAMOPE07-CHIP-20MAR2024</t>
  </si>
  <si>
    <t>LAMOPE06-CHIP-20MAR2024</t>
  </si>
  <si>
    <t>LAMOPE03-CHIP-20MAR2024</t>
  </si>
  <si>
    <t>Wings Landing</t>
  </si>
  <si>
    <t>LAMOPE01-BROW-21MAR2024</t>
  </si>
  <si>
    <t>LAMOPE02-BROA-21MAR2024</t>
  </si>
  <si>
    <t>LAMOPE03-BROA-21MAR2024</t>
  </si>
  <si>
    <t>LAMOPE04-BROA-21MAR2024</t>
  </si>
  <si>
    <t>LAMOPE05-WINT-21MAR2024</t>
  </si>
  <si>
    <t>LAMOPE06-WINT-21MAR2024</t>
  </si>
  <si>
    <t>LAMOPE07-WINT-21MAR2024</t>
  </si>
  <si>
    <t>LAMOPE08-WING-21MAR2024</t>
  </si>
  <si>
    <t>LAMOPE09-WING-21MAR2024</t>
  </si>
  <si>
    <t>LAMOPE10-WING-21MAR2024</t>
  </si>
  <si>
    <t>LAMOPE11-PEYT-21MAR2024</t>
  </si>
  <si>
    <t>LAMOPE12-PEYT-21MAR2024</t>
  </si>
  <si>
    <t>LAMOPE13-PEYT-21MAR2024</t>
  </si>
  <si>
    <t>HOOK01-BROW-21MAR2024</t>
  </si>
  <si>
    <t>HOOK02-BROA-21MAR2024</t>
  </si>
  <si>
    <t>HOOK03-PEYT-21MAR2024</t>
  </si>
  <si>
    <t xml:space="preserve"> </t>
  </si>
  <si>
    <t>Emma's Cubicle</t>
  </si>
  <si>
    <t>LAMOPE01-GRIZ-11MAR2024</t>
  </si>
  <si>
    <t>LAMOPE02-GRIZ-11MAR2024</t>
  </si>
  <si>
    <t>LAMOPE03-GRIZ-11MAR2024</t>
  </si>
  <si>
    <t>LAMOPE06-RYER-11MAR2024</t>
  </si>
  <si>
    <t>LAMOPE05-RYER-11MAR2024</t>
  </si>
  <si>
    <t>LAMOPE04-RYER-11MAR2024</t>
  </si>
  <si>
    <t>LAMOPE01-NURS-25MAR2024</t>
  </si>
  <si>
    <t>FRP24-503,504</t>
  </si>
  <si>
    <t>CAST01-ARNO-13MAR2023</t>
  </si>
  <si>
    <t>BEASEI01-LIBE-02APR2024</t>
  </si>
  <si>
    <t>FRP24-004</t>
  </si>
  <si>
    <t>UNID (4)</t>
  </si>
  <si>
    <t>LAMOPE01-LIBE-02APR2024</t>
  </si>
  <si>
    <t>LAMOPE02-LIBE-02APR2024</t>
  </si>
  <si>
    <t>LAMOPE03-LIBE-02APR2024</t>
  </si>
  <si>
    <t>LAMOPE04-FLYW-02APR2024</t>
  </si>
  <si>
    <t>LAMOPE05-FLYW-02APR2024</t>
  </si>
  <si>
    <t>CAST01-FLYW-02APR2024</t>
  </si>
  <si>
    <t>MISSIL</t>
  </si>
  <si>
    <t>FRP24-506</t>
  </si>
  <si>
    <t>LAMOPE01-STAI-03APR2024</t>
  </si>
  <si>
    <t>LAMOPE02-STAI-03APR2024</t>
  </si>
  <si>
    <t>FRP24-005</t>
  </si>
  <si>
    <t>LAMOPE04-LOWE-03APR2024</t>
  </si>
  <si>
    <t>LAMOPE03-LOWE-03APR2024</t>
  </si>
  <si>
    <t>CAST01-LOWE-03APR2024</t>
  </si>
  <si>
    <t>CAST02-LOWE-03APR2024</t>
  </si>
  <si>
    <t>LAMOPE05-LOWE-03APR2024</t>
  </si>
  <si>
    <t>LAMOPE06-STAI-03APR2024</t>
  </si>
  <si>
    <t>BEASEI01-TULE-08APR2024</t>
  </si>
  <si>
    <t>BEASEI02-TULE-08APR2024</t>
  </si>
  <si>
    <t>LAMOPE01-NURS-08APR2024</t>
  </si>
  <si>
    <t>LAMOPE02-NURS-08APR2024</t>
  </si>
  <si>
    <t>LAMOPE03-NURS-08APR2024</t>
  </si>
  <si>
    <t>LAMOPE04-BLAC-08APR2024</t>
  </si>
  <si>
    <t>LAMOPE05-BLAC-08APR2024</t>
  </si>
  <si>
    <t>LAMOPE06-BLAC-08APR2024</t>
  </si>
  <si>
    <t>LAMOPE07-ARNO-08APR2024</t>
  </si>
  <si>
    <t>LAMOPE08-ARNO-08APR2024</t>
  </si>
  <si>
    <t>LAMOPE09-ARNO-08APR2024</t>
  </si>
  <si>
    <t>LAMOPE10-BRAD-08APR2024</t>
  </si>
  <si>
    <t>LAMOPE11-BRAD-08APR2024</t>
  </si>
  <si>
    <t>LAMOPE12-BRAD-08APR2024</t>
  </si>
  <si>
    <t>LAMOPE13-BRAD-08APR2024</t>
  </si>
  <si>
    <t>BEASEI01-BRAD-09APR2024</t>
  </si>
  <si>
    <t>BEASEI02-BRAD-09APR2024</t>
  </si>
  <si>
    <t>BEASEI03-BRAD-09APR2024</t>
  </si>
  <si>
    <t>LAMOPE01-DECK-15APR2024</t>
  </si>
  <si>
    <t>LAMOPE02-HORS-15APR2024</t>
  </si>
  <si>
    <t>CAST01-DECK-15APR2024</t>
  </si>
  <si>
    <t>LAMOPE03-HORS-15APR2024</t>
  </si>
  <si>
    <t>SPLITT</t>
  </si>
  <si>
    <t>FRP24-006</t>
  </si>
  <si>
    <t>BEASEI01-HORS-15APR2024</t>
  </si>
  <si>
    <t>BEASEI02-HORS-15APR2024</t>
  </si>
  <si>
    <t>LAMOPE04-HORS-15APR2024</t>
  </si>
  <si>
    <t>LAMOPE05-WTIB-15APR2024</t>
  </si>
  <si>
    <t>LAMOPE06-WTIB-15APR2024</t>
  </si>
  <si>
    <t>LAMOPE07-WTIB-15APR2024</t>
  </si>
  <si>
    <t>LAMOPE01-PEYT-17APR2024</t>
  </si>
  <si>
    <t>LAMOPE02-WING-17APR2024</t>
  </si>
  <si>
    <t>LAMOPE03-WING-17APR2024</t>
  </si>
  <si>
    <t>PRISCU</t>
  </si>
  <si>
    <t>FRP24-007</t>
  </si>
  <si>
    <t>LAMOPE04-PEYT-17APR2024</t>
  </si>
  <si>
    <t>LAMOPE05-WING-17APR2024</t>
  </si>
  <si>
    <t>LAMOPE06-PEYT-17APR2024</t>
  </si>
  <si>
    <t>LAMOPE07-PEYT-17APR2024</t>
  </si>
  <si>
    <t>FRP24-505</t>
  </si>
  <si>
    <t>LAMOPE01-NURS-19APR2024</t>
  </si>
  <si>
    <t>LAMOPE02-NURS-19APR2024</t>
  </si>
  <si>
    <t>LAMOPE03-NURS-19APR2024</t>
  </si>
  <si>
    <t>LAMOPE04-BRAD-19APR2024</t>
  </si>
  <si>
    <t>LAMOPE05-BRAD-19APR2024</t>
  </si>
  <si>
    <t>LAMOPE06-BRAD-19APR2024</t>
  </si>
  <si>
    <t>LAMOPE08-ARNO-19APR2024</t>
  </si>
  <si>
    <t>LAMOPE07-ARNO-19APR2024</t>
  </si>
  <si>
    <t>LAMOPE09-ARNO-19APR2024</t>
  </si>
  <si>
    <t>LAMOPE10-BLAC-19APR2024</t>
  </si>
  <si>
    <t>LAMOPE11-BLAC-19APR2024</t>
  </si>
  <si>
    <t>LAMOPE12-BLAC-19APR2024</t>
  </si>
  <si>
    <t>LAMOPE13-BLAC-19APR2024</t>
  </si>
  <si>
    <t>LAMOPE01-BROA-22APR2024</t>
  </si>
  <si>
    <t>LAMOPE02-BROA-22APR2024</t>
  </si>
  <si>
    <t>LAMOPE03-BROA-22APR2024</t>
  </si>
  <si>
    <t>LAMOPE04-HONK-22APR2024</t>
  </si>
  <si>
    <t>FRP24-507</t>
  </si>
  <si>
    <t>LAMOPE05-HONK-22APR2024</t>
  </si>
  <si>
    <t>LAMOPE06-HONK-22APR2024</t>
  </si>
  <si>
    <t>LAMOPE08-CHIP-22APR2024</t>
  </si>
  <si>
    <t>LAMOPE07-CHIP-22APR2024</t>
  </si>
  <si>
    <t>LAMOPE09-CHIP-22APR2024</t>
  </si>
  <si>
    <t>LAMOPE10-CHIP-22APR2024</t>
  </si>
  <si>
    <t>LAMOPE11-BROW-22APR2024</t>
  </si>
  <si>
    <t>LAMOPE12-BROW-22APR2024</t>
  </si>
  <si>
    <t>FRP24-508</t>
  </si>
  <si>
    <t>LAMOPE13-BROW-22APR2024</t>
  </si>
  <si>
    <t>CHISAL-F, CHISAL-F</t>
  </si>
  <si>
    <t>FRP24-509, FRP24-510</t>
  </si>
  <si>
    <t>LAMOPE14-WINT-22APR2024</t>
  </si>
  <si>
    <t>LAMOPE15-WINT-22APR2024</t>
  </si>
  <si>
    <t>LAMOPE16-WINT-22APR2024</t>
  </si>
  <si>
    <t>LAMOPE01-HONK-06MAY2024</t>
  </si>
  <si>
    <t>BEASEI01-HONK-06MAY2024</t>
  </si>
  <si>
    <t>LAMOPE03-HONK-06MAY2024</t>
  </si>
  <si>
    <t>LAMOPE02-HONK-06MAY2024</t>
  </si>
  <si>
    <t>LAMOPE04-CHIP-06MAY2024</t>
  </si>
  <si>
    <t>LAMOPE05-CHIP-06MAY2024</t>
  </si>
  <si>
    <t>LAMOPE06-CHIP-06MAY2024</t>
  </si>
  <si>
    <t>LAMOPE07-BROW-06MAY2024</t>
  </si>
  <si>
    <t>LAMOPE08-BROW-06MAY2024</t>
  </si>
  <si>
    <t>LAMOPE09-BROW-06MAY2024</t>
  </si>
  <si>
    <t>LAMOPE10-BROA-06MAY2024</t>
  </si>
  <si>
    <t>LAMOPE11-WINT-06MAY2024</t>
  </si>
  <si>
    <t>LAMOPE12-WINT-06MAY2024</t>
  </si>
  <si>
    <t>LAMOPE13-WINT-06MAY2024</t>
  </si>
  <si>
    <t>Emma's Home</t>
  </si>
  <si>
    <t>OTTTRA01-BROA-09OCT2023</t>
  </si>
  <si>
    <t>LAMOPE01-STAI-14MAY2024</t>
  </si>
  <si>
    <t>LAMOPE02-LOWE-14MAY2024</t>
  </si>
  <si>
    <t>LAMOPE03-LOWE-14MAY2024</t>
  </si>
  <si>
    <t>CAST01-LOWE-14MAY2024</t>
  </si>
  <si>
    <t>LAMOPE04-LOWE-14MAY2024</t>
  </si>
  <si>
    <t>FRP24-511</t>
  </si>
  <si>
    <t>LAMOPE05-FLYW-14MAY2024</t>
  </si>
  <si>
    <t>FRP24-008, FRP24-009-FRP24-512, FRP24-010</t>
  </si>
  <si>
    <t>LAMOPE06-FLYW-14MAY2024</t>
  </si>
  <si>
    <t>LAMOPE07-LIBE-14MAY2024</t>
  </si>
  <si>
    <t>LAMOPE08-LIBE-14MAY2024</t>
  </si>
  <si>
    <t>FRP24-011</t>
  </si>
  <si>
    <t>SMESPP,HITCH,CYPRINID UNIDS</t>
  </si>
  <si>
    <t>SMESPP</t>
  </si>
  <si>
    <t>LAMOPE09-LIBE-14MAY2024</t>
  </si>
  <si>
    <t>LAMOPE10-STAI-14MAY2024</t>
  </si>
  <si>
    <t>FRP24-012</t>
  </si>
  <si>
    <t>LAMOPE11-STAI-14MAY2024</t>
  </si>
  <si>
    <t>BEASEI01-BRAD-20MAY2024</t>
  </si>
  <si>
    <t>BEASEI02-BRAD-20MAY2024</t>
  </si>
  <si>
    <t>FRP24-514</t>
  </si>
  <si>
    <t>FRP24-515</t>
  </si>
  <si>
    <t>FRP24-516</t>
  </si>
  <si>
    <t>BEASEI03-BRAD-20MAY2024</t>
  </si>
  <si>
    <t>BEASEI04-ARNO-20MAY2024</t>
  </si>
  <si>
    <t>BEASEI05-ARNO-20MAY2024</t>
  </si>
  <si>
    <t>LAMOPE01-NURS-20MAY2024</t>
  </si>
  <si>
    <t>CENSPP</t>
  </si>
  <si>
    <t>FRP24-013</t>
  </si>
  <si>
    <t>LAMOPE02-NURS-20MAY2024</t>
  </si>
  <si>
    <t>LAMOPE03-NURS-20MAY2024</t>
  </si>
  <si>
    <t>FRP24-014</t>
  </si>
  <si>
    <t>LAMOPE04-BLAC-20MAY2024</t>
  </si>
  <si>
    <t>LAMOPE05-BLAC-20MAY2024</t>
  </si>
  <si>
    <t>LAMOPE06-BLAC-20MAY2024</t>
  </si>
  <si>
    <t>FRP24-015</t>
  </si>
  <si>
    <t>LAMOPE07-BRAD-20MAY2024</t>
  </si>
  <si>
    <t xml:space="preserve"> Boat</t>
  </si>
  <si>
    <t>LAMOPE08-BRAD-20MAY2024</t>
  </si>
  <si>
    <t>LAMOPE09-BRAD-20MAY2024</t>
  </si>
  <si>
    <t>LAMOPE10-ARNO-20MAY2024</t>
  </si>
  <si>
    <t>LAMOPE11-ARNO-20MAY2024</t>
  </si>
  <si>
    <t>LAMOPE12-ARNO-20MAY2024</t>
  </si>
  <si>
    <t>BIGLAM01-GRIZ-21MAY2024</t>
  </si>
  <si>
    <t>BIGLAM02-GRIZ-21MAY2024</t>
  </si>
  <si>
    <t>BIGLAM03-GRIZ-21MAY2024</t>
  </si>
  <si>
    <t>BIGLAM04-TULE-21MAY2024</t>
  </si>
  <si>
    <t>BIGLAM05-TULE-21MAY2024</t>
  </si>
  <si>
    <t>BIGLAM06-TULE-21MAY2024</t>
  </si>
  <si>
    <t>BIGLAM07-RYER-21MAY2024</t>
  </si>
  <si>
    <t>BIGLAM08-RYER-21MAY2024</t>
  </si>
  <si>
    <t>BIGLAM09-RYER-21MAY2024</t>
  </si>
  <si>
    <t>LAMOPE01-RYER-21MAY2024</t>
  </si>
  <si>
    <t>FRP24-513, FRP24-017</t>
  </si>
  <si>
    <t>OTTTRA01-HONK-06JUN2024</t>
  </si>
  <si>
    <t>OTTTRA02-HONK-06JUN2024</t>
  </si>
  <si>
    <t>OTTTRA03-HONK-06JUN2024</t>
  </si>
  <si>
    <t>OTTTRA04-CHIP-06JUN2024</t>
  </si>
  <si>
    <t>OTTTRA05-CHIP-06JUN2024</t>
  </si>
  <si>
    <t>OTTTRA06-CHIP-06JUN2024</t>
  </si>
  <si>
    <t>OTTTRA07-CHIP-06JUN2024</t>
  </si>
  <si>
    <t>CLUSPP</t>
  </si>
  <si>
    <t>FRP24-029</t>
  </si>
  <si>
    <t>OTTTRA01-WTIB-10JUN2024</t>
  </si>
  <si>
    <t>OTTTRA02-WTIB-10JUN2024</t>
  </si>
  <si>
    <t>OTTTRA03-WTIB-10JUN2024</t>
  </si>
  <si>
    <t>OTTTRA04-WTIB-10JUN2024</t>
  </si>
  <si>
    <t>FRP24-030</t>
  </si>
  <si>
    <t>FRP24-031</t>
  </si>
  <si>
    <t>OTTTRA05-HORS-10JUN2024</t>
  </si>
  <si>
    <t>OTTTRA06-HORS-10JUN2024</t>
  </si>
  <si>
    <t>OTTTRA07-HORS-10JUN2024</t>
  </si>
  <si>
    <t>gps coordinates are off, manually adjusted- ED 6/13/2024</t>
  </si>
  <si>
    <t xml:space="preserve">Darian </t>
  </si>
  <si>
    <t>Amanda :)</t>
  </si>
  <si>
    <t>HOOK02-TULE-14NOV2023</t>
  </si>
  <si>
    <t>HOOK01-TULE-14NOV2023</t>
  </si>
  <si>
    <t>HOOK03-TULE-14NOV2023</t>
  </si>
  <si>
    <t>Digital</t>
  </si>
  <si>
    <t>(blank)</t>
  </si>
  <si>
    <t>(Multiple Items)</t>
  </si>
  <si>
    <t>HOOK01-TULE-15JUN2023</t>
  </si>
  <si>
    <t>HOOK02-RYER-15JUN2023</t>
  </si>
  <si>
    <t>GPS comments2</t>
  </si>
  <si>
    <t>BEASEI01-BRAD-21DEC2023</t>
  </si>
  <si>
    <t>LAMOPE01-GRIZ-22DEC2023</t>
  </si>
  <si>
    <t>CAST01-LOWE-17MAR2023</t>
  </si>
  <si>
    <t>CAST02-FLYW-17MAR2023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</si>
</sst>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"/>
    <numFmt numFmtId="166" formatCode="0.00000000000000000"/>
    <numFmt numFmtId="167" formatCode="0.000000000000000"/>
    <numFmt numFmtId="168" formatCode="m/d/yyyy;@"/>
    <numFmt numFmtId="169" formatCode="0.00000000"/>
    <numFmt numFmtId="170" formatCode="0.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ff-mono)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wrapText="1"/>
    </xf>
    <xf numFmtId="166" fontId="0" fillId="0" borderId="0" xfId="0" applyNumberFormat="1"/>
    <xf numFmtId="167" fontId="0" fillId="0" borderId="0" xfId="0" applyNumberFormat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164" fontId="0" fillId="3" borderId="0" xfId="0" applyNumberFormat="1" applyFill="1" applyAlignment="1">
      <alignment wrapText="1"/>
    </xf>
    <xf numFmtId="164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5" borderId="0" xfId="0" applyFill="1"/>
    <xf numFmtId="169" fontId="0" fillId="4" borderId="0" xfId="0" applyNumberFormat="1" applyFill="1"/>
    <xf numFmtId="14" fontId="0" fillId="2" borderId="0" xfId="0" applyNumberFormat="1" applyFill="1"/>
    <xf numFmtId="0" fontId="4" fillId="0" borderId="0" xfId="0" applyFont="1"/>
    <xf numFmtId="0" fontId="2" fillId="2" borderId="0" xfId="0" applyFont="1" applyFill="1" applyAlignment="1">
      <alignment horizontal="left" vertical="center"/>
    </xf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left"/>
    </xf>
    <xf numFmtId="165" fontId="0" fillId="0" borderId="0" xfId="0" applyNumberFormat="1"/>
    <xf numFmtId="0" fontId="5" fillId="0" borderId="0" xfId="1" applyAlignment="1">
      <alignment wrapText="1"/>
    </xf>
    <xf numFmtId="170" fontId="0" fillId="0" borderId="1" xfId="0" applyNumberFormat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124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E54B7AC-3919-47C9-9796-DBB15360ECD3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8T21:44:11.38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3T20:17:04.28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, Emma@Wildlife" refreshedDate="45468.458501620371" createdVersion="8" refreshedVersion="8" minRefreshableVersion="3" recordCount="384" xr:uid="{9543B615-8CAB-433B-8786-38DFEDD7B1CB}">
  <cacheSource type="worksheet">
    <worksheetSource ref="A1:R385" sheet="2024"/>
  </cacheSource>
  <cacheFields count="18">
    <cacheField name="Location" numFmtId="0">
      <sharedItems/>
    </cacheField>
    <cacheField name="Date" numFmtId="14">
      <sharedItems containsSemiMixedTypes="0" containsNonDate="0" containsDate="1" containsString="0" minDate="2024-01-03T00:00:00" maxDate="2024-06-11T00:00:00"/>
    </cacheField>
    <cacheField name="VisitNo" numFmtId="0">
      <sharedItems containsString="0" containsBlank="1" containsNumber="1" containsInteger="1" minValue="8536" maxValue="9119"/>
    </cacheField>
    <cacheField name="SampleID" numFmtId="0">
      <sharedItems containsBlank="1"/>
    </cacheField>
    <cacheField name="Gear Type" numFmtId="0">
      <sharedItems/>
    </cacheField>
    <cacheField name="Seine Deployment Type" numFmtId="0">
      <sharedItems containsBlank="1"/>
    </cacheField>
    <cacheField name="Seine Code" numFmtId="0">
      <sharedItems containsString="0" containsBlank="1" containsNumber="1" containsInteger="1" minValue="1" maxValue="4"/>
    </cacheField>
    <cacheField name="Paired?" numFmtId="0">
      <sharedItems containsBlank="1"/>
    </cacheField>
    <cacheField name="Specimens collected" numFmtId="0">
      <sharedItems containsBlank="1"/>
    </cacheField>
    <cacheField name="Specimen comments" numFmtId="0">
      <sharedItems containsBlank="1"/>
    </cacheField>
    <cacheField name="Field sheet photos" numFmtId="0">
      <sharedItems containsNonDate="0" containsString="0" containsBlank="1"/>
    </cacheField>
    <cacheField name="Scanned date" numFmtId="0">
      <sharedItems containsNonDate="0" containsDate="1" containsString="0" containsBlank="1" minDate="2024-01-12T00:00:00" maxDate="2024-05-24T00:00:00"/>
    </cacheField>
    <cacheField name="Rescanned date" numFmtId="0">
      <sharedItems containsNonDate="0" containsDate="1" containsString="0" containsBlank="1" minDate="2024-05-07T00:00:00" maxDate="2024-05-10T00:00:00"/>
    </cacheField>
    <cacheField name="Datasheet physical location" numFmtId="0">
      <sharedItems/>
    </cacheField>
    <cacheField name="Entered?" numFmtId="0">
      <sharedItems count="2">
        <s v="TRUE"/>
        <s v="FALSE"/>
      </sharedItems>
    </cacheField>
    <cacheField name="Entered in DB by" numFmtId="0">
      <sharedItems containsBlank="1"/>
    </cacheField>
    <cacheField name="Entry Date" numFmtId="0">
      <sharedItems containsNonDate="0" containsDate="1" containsString="0" containsBlank="1" minDate="2024-01-29T00:00:00" maxDate="2024-06-19T00:00:00"/>
    </cacheField>
    <cacheField name="QC?" numFmtId="0">
      <sharedItems count="2">
        <s v="FALSE"/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, Emma@Wildlife" refreshedDate="45468.458502662033" createdVersion="8" refreshedVersion="8" minRefreshableVersion="3" recordCount="491" xr:uid="{98C9868E-56A1-4879-9AAA-3E85476E9031}">
  <cacheSource type="worksheet">
    <worksheetSource ref="A1:V492" sheet="2023"/>
  </cacheSource>
  <cacheFields count="22">
    <cacheField name="Location" numFmtId="0">
      <sharedItems/>
    </cacheField>
    <cacheField name="Date" numFmtId="14">
      <sharedItems containsSemiMixedTypes="0" containsNonDate="0" containsDate="1" containsString="0" minDate="2023-01-03T00:00:00" maxDate="2023-12-30T00:00:00"/>
    </cacheField>
    <cacheField name="VisitNo" numFmtId="0">
      <sharedItems containsSemiMixedTypes="0" containsString="0" containsNumber="1" containsInteger="1" minValue="7241" maxValue="9498"/>
    </cacheField>
    <cacheField name="SampleID" numFmtId="0">
      <sharedItems/>
    </cacheField>
    <cacheField name="Gear Type" numFmtId="0">
      <sharedItems count="5">
        <s v="Beach Seine"/>
        <s v="Lampara"/>
        <s v="CastNet"/>
        <s v="Otter Trawl"/>
        <s v="Hook and Line"/>
      </sharedItems>
    </cacheField>
    <cacheField name="Seine Deployment Type" numFmtId="0">
      <sharedItems containsBlank="1" count="4">
        <s v="Crewmembers"/>
        <s v="Boat"/>
        <s v="Boat &amp; Crewmembers"/>
        <m/>
      </sharedItems>
    </cacheField>
    <cacheField name="Seine Cod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Paired?" numFmtId="0">
      <sharedItems containsBlank="1"/>
    </cacheField>
    <cacheField name="Specimens collected" numFmtId="0">
      <sharedItems containsBlank="1"/>
    </cacheField>
    <cacheField name="Specimen comments" numFmtId="0">
      <sharedItems containsBlank="1"/>
    </cacheField>
    <cacheField name="Field sheet photos" numFmtId="0">
      <sharedItems containsNonDate="0" containsString="0" containsBlank="1"/>
    </cacheField>
    <cacheField name="Scanned date" numFmtId="0">
      <sharedItems containsNonDate="0" containsDate="1" containsString="0" containsBlank="1" minDate="2023-01-10T00:00:00" maxDate="2024-01-13T00:00:00"/>
    </cacheField>
    <cacheField name="Rescanned date" numFmtId="168">
      <sharedItems containsNonDate="0" containsDate="1" containsString="0" containsBlank="1" minDate="2023-01-23T00:00:00" maxDate="2024-01-24T00:00:00"/>
    </cacheField>
    <cacheField name="Datasheet physical location" numFmtId="0">
      <sharedItems/>
    </cacheField>
    <cacheField name="Entered?" numFmtId="0">
      <sharedItems count="1">
        <s v="TRUE"/>
      </sharedItems>
    </cacheField>
    <cacheField name="Entered in DB by" numFmtId="0">
      <sharedItems/>
    </cacheField>
    <cacheField name="Entry Date" numFmtId="0">
      <sharedItems containsNonDate="0" containsDate="1" containsString="0" containsBlank="1" minDate="2023-01-23T00:00:00" maxDate="2024-01-24T00:00:00"/>
    </cacheField>
    <cacheField name="QC?" numFmtId="0">
      <sharedItems count="1">
        <s v="TRUE"/>
      </sharedItems>
    </cacheField>
    <cacheField name="QC by" numFmtId="0">
      <sharedItems/>
    </cacheField>
    <cacheField name="QC Date" numFmtId="14">
      <sharedItems containsSemiMixedTypes="0" containsNonDate="0" containsDate="1" containsString="0" minDate="2023-07-21T00:00:00" maxDate="2024-06-26T00:00:00"/>
    </cacheField>
    <cacheField name="Comments" numFmtId="0">
      <sharedItems containsBlank="1"/>
    </cacheField>
    <cacheField name="GPS #" numFmtId="0">
      <sharedItems containsBlank="1" containsMixedTypes="1" containsNumber="1" containsInteger="1" minValue="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Liberty"/>
    <d v="2024-01-03T00:00:00"/>
    <n v="8536"/>
    <s v="LAMOPE01-LIBE-03JAN2024"/>
    <s v="Lampara"/>
    <s v="Boat"/>
    <n v="2"/>
    <s v="N"/>
    <m/>
    <m/>
    <m/>
    <d v="2024-01-12T00:00:00"/>
    <m/>
    <s v="Emma's Cubicle"/>
    <x v="0"/>
    <s v="AC"/>
    <d v="2024-01-29T00:00:00"/>
    <x v="0"/>
  </r>
  <r>
    <s v="Liberty"/>
    <d v="2024-01-03T00:00:00"/>
    <n v="8537"/>
    <s v="LAMOPE02-LIBE-03JAN2023"/>
    <s v="Lampara"/>
    <s v="Boat"/>
    <n v="1"/>
    <s v="N"/>
    <m/>
    <m/>
    <m/>
    <d v="2024-01-12T00:00:00"/>
    <m/>
    <s v="Emma's Cubicle"/>
    <x v="0"/>
    <s v="AC"/>
    <d v="2024-01-29T00:00:00"/>
    <x v="0"/>
  </r>
  <r>
    <s v="Liberty"/>
    <d v="2024-01-03T00:00:00"/>
    <n v="8538"/>
    <s v="LAMOPE03-LIBE-03JAN2024"/>
    <s v="Lampara"/>
    <s v="Boat"/>
    <n v="2"/>
    <s v="N"/>
    <m/>
    <m/>
    <m/>
    <d v="2024-01-12T00:00:00"/>
    <m/>
    <s v="Emma's Cubicle"/>
    <x v="0"/>
    <s v="AC"/>
    <d v="2024-01-29T00:00:00"/>
    <x v="0"/>
  </r>
  <r>
    <s v="Flyway"/>
    <d v="2024-01-03T00:00:00"/>
    <n v="8539"/>
    <s v="LAMOPE04-FLYW-03JAN2024"/>
    <s v="Lampara"/>
    <s v="Boat"/>
    <n v="1"/>
    <s v="N"/>
    <m/>
    <m/>
    <m/>
    <d v="2024-01-12T00:00:00"/>
    <m/>
    <s v="Emma's Cubicle"/>
    <x v="0"/>
    <s v="AC"/>
    <d v="2024-01-29T00:00:00"/>
    <x v="0"/>
  </r>
  <r>
    <s v="Flyway"/>
    <d v="2024-01-03T00:00:00"/>
    <n v="8540"/>
    <s v="LAMOPE05-FLYW-03JAN2024"/>
    <s v="Lampara"/>
    <s v="Boat &amp; Crewmembers"/>
    <n v="1"/>
    <s v="N"/>
    <m/>
    <m/>
    <m/>
    <d v="2024-01-12T00:00:00"/>
    <m/>
    <s v="Emma's Cubicle"/>
    <x v="0"/>
    <s v="AC"/>
    <d v="2024-01-29T00:00:00"/>
    <x v="0"/>
  </r>
  <r>
    <s v="Stairsteps"/>
    <d v="2024-01-04T00:00:00"/>
    <n v="8550"/>
    <s v="LAMOPE01-STAI-04JAN2024"/>
    <s v="Lampara"/>
    <s v="Boat"/>
    <n v="2"/>
    <s v="N"/>
    <m/>
    <m/>
    <m/>
    <d v="2024-01-12T00:00:00"/>
    <m/>
    <s v="Emma's Cubicle"/>
    <x v="0"/>
    <s v="DD"/>
    <d v="2024-02-09T00:00:00"/>
    <x v="0"/>
  </r>
  <r>
    <s v="Stairsteps"/>
    <d v="2024-01-04T00:00:00"/>
    <n v="8551"/>
    <s v="LAMOPE02-STAI-04JAN2024"/>
    <s v="Lampara"/>
    <s v="Boat"/>
    <n v="2"/>
    <s v="N"/>
    <m/>
    <m/>
    <m/>
    <d v="2024-01-12T00:00:00"/>
    <m/>
    <s v="Emma's Cubicle"/>
    <x v="0"/>
    <s v="DD"/>
    <d v="2024-02-09T00:00:00"/>
    <x v="0"/>
  </r>
  <r>
    <s v="Lower Yolo Ranch"/>
    <d v="2024-01-04T00:00:00"/>
    <n v="8552"/>
    <s v="LAMOPE03-LOWE-04JAN2024"/>
    <s v="Lampara"/>
    <s v="Boat"/>
    <n v="1"/>
    <s v="N"/>
    <m/>
    <m/>
    <m/>
    <d v="2024-01-12T00:00:00"/>
    <m/>
    <s v="Emma's Cubicle"/>
    <x v="0"/>
    <s v="DD"/>
    <d v="2024-02-09T00:00:00"/>
    <x v="0"/>
  </r>
  <r>
    <s v="Lower Yolo Ranch"/>
    <d v="2024-01-04T00:00:00"/>
    <n v="8553"/>
    <s v="LAMOPE04-LOWE-04JAN2024"/>
    <s v="Lampara"/>
    <s v="Boat &amp; Crewmembers"/>
    <n v="1"/>
    <s v="N"/>
    <m/>
    <m/>
    <m/>
    <d v="2024-01-12T00:00:00"/>
    <m/>
    <s v="Emma's Cubicle"/>
    <x v="0"/>
    <s v="DD"/>
    <d v="2024-02-09T00:00:00"/>
    <x v="0"/>
  </r>
  <r>
    <s v="Lower Yolo Ranch"/>
    <d v="2024-01-04T00:00:00"/>
    <n v="8554"/>
    <s v="LAMOPE05-LOWE-04JAN2024"/>
    <s v="Lampara"/>
    <s v="Boat &amp; Crewmembers"/>
    <n v="1"/>
    <s v="N"/>
    <m/>
    <m/>
    <m/>
    <d v="2024-01-12T00:00:00"/>
    <m/>
    <s v="Emma's Cubicle"/>
    <x v="0"/>
    <s v="DD"/>
    <d v="2024-02-09T00:00:00"/>
    <x v="0"/>
  </r>
  <r>
    <s v="Lower Yolo Ranch"/>
    <d v="2024-01-04T00:00:00"/>
    <n v="8555"/>
    <s v="CAST01-LOWE-04JAN2024"/>
    <s v="CastNet"/>
    <s v="Crewmembers"/>
    <m/>
    <s v="N"/>
    <m/>
    <m/>
    <m/>
    <d v="2024-01-12T00:00:00"/>
    <m/>
    <s v="Emma's Cubicle"/>
    <x v="0"/>
    <s v="DD"/>
    <d v="2024-02-09T00:00:00"/>
    <x v="0"/>
  </r>
  <r>
    <s v="Lower Yolo Ranch"/>
    <d v="2024-01-04T00:00:00"/>
    <n v="8556"/>
    <s v="CAST02-LOWE-04JAN2024"/>
    <s v="CastNet"/>
    <s v="Crewmembers"/>
    <m/>
    <s v="N"/>
    <m/>
    <m/>
    <m/>
    <d v="2024-01-12T00:00:00"/>
    <m/>
    <s v="Emma's Cubicle"/>
    <x v="0"/>
    <s v="DD"/>
    <d v="2024-02-09T00:00:00"/>
    <x v="0"/>
  </r>
  <r>
    <s v="Stairsteps"/>
    <d v="2024-01-04T00:00:00"/>
    <n v="8557"/>
    <s v="LAMOPE06-STAI-04JAN2024"/>
    <s v="Lampara"/>
    <s v="Boat"/>
    <n v="1"/>
    <s v="N"/>
    <m/>
    <m/>
    <m/>
    <d v="2024-01-12T00:00:00"/>
    <m/>
    <s v="Emma's Cubicle"/>
    <x v="0"/>
    <s v="DD"/>
    <d v="2024-02-09T00:00:00"/>
    <x v="0"/>
  </r>
  <r>
    <s v="Horseshoe"/>
    <d v="2024-01-08T00:00:00"/>
    <n v="8641"/>
    <s v="BEASEI01-HORS-08JAN2024"/>
    <s v="Beach Seine"/>
    <s v="Crewmembers"/>
    <n v="1"/>
    <s v="N"/>
    <m/>
    <m/>
    <m/>
    <d v="2024-01-12T00:00:00"/>
    <m/>
    <s v="Emma's Cubicle"/>
    <x v="0"/>
    <s v="DD"/>
    <d v="2024-03-08T00:00:00"/>
    <x v="0"/>
  </r>
  <r>
    <s v="Horseshoe"/>
    <d v="2024-01-08T00:00:00"/>
    <n v="8642"/>
    <s v="BEASEI02-HORS-08JAN2024"/>
    <s v="Beach Seine"/>
    <s v="Crewmembers"/>
    <n v="1"/>
    <s v="N"/>
    <m/>
    <m/>
    <m/>
    <d v="2024-01-12T00:00:00"/>
    <m/>
    <s v="Emma's Cubicle"/>
    <x v="0"/>
    <s v="DD"/>
    <d v="2024-03-08T00:00:00"/>
    <x v="0"/>
  </r>
  <r>
    <s v="Horseshoe"/>
    <d v="2024-01-08T00:00:00"/>
    <n v="8643"/>
    <s v="LAMOPE01-HORS-08JAN2024"/>
    <s v="Lampara"/>
    <s v="Boat"/>
    <n v="2"/>
    <s v="N"/>
    <m/>
    <m/>
    <m/>
    <d v="2024-01-12T00:00:00"/>
    <m/>
    <s v="Emma's Cubicle"/>
    <x v="0"/>
    <s v="DD"/>
    <d v="2024-03-08T00:00:00"/>
    <x v="0"/>
  </r>
  <r>
    <s v="Horseshoe"/>
    <d v="2024-01-08T00:00:00"/>
    <n v="8663"/>
    <s v="LAMOPE02-HORS-08JAN2024"/>
    <s v="Lampara"/>
    <s v="Boat"/>
    <n v="1"/>
    <s v="N"/>
    <m/>
    <m/>
    <m/>
    <d v="2024-01-12T00:00:00"/>
    <m/>
    <s v="Emma's Cubicle"/>
    <x v="0"/>
    <s v="DD"/>
    <d v="2024-03-13T00:00:00"/>
    <x v="0"/>
  </r>
  <r>
    <s v="Horseshoe"/>
    <d v="2024-01-08T00:00:00"/>
    <m/>
    <s v="LAMOPE03-HORS-08JAN2024"/>
    <s v="Lampara"/>
    <s v="Boat"/>
    <n v="1"/>
    <s v="N"/>
    <m/>
    <m/>
    <m/>
    <d v="2024-01-12T00:00:00"/>
    <m/>
    <s v="Emma's Cubicle"/>
    <x v="1"/>
    <m/>
    <m/>
    <x v="0"/>
  </r>
  <r>
    <s v="Decker"/>
    <d v="2024-01-08T00:00:00"/>
    <m/>
    <s v="LAMOPE04-DECK-08JAN2024"/>
    <s v="Lampara"/>
    <s v="Boat"/>
    <n v="3"/>
    <s v="N"/>
    <m/>
    <m/>
    <m/>
    <d v="2024-01-12T00:00:00"/>
    <m/>
    <s v="Emma's Cubicle"/>
    <x v="1"/>
    <m/>
    <m/>
    <x v="0"/>
  </r>
  <r>
    <s v="Decker"/>
    <d v="2024-01-08T00:00:00"/>
    <m/>
    <s v="LAMOPE05-DECK-08JAN2024"/>
    <s v="Lampara"/>
    <s v="Boat"/>
    <n v="2"/>
    <s v="N"/>
    <m/>
    <m/>
    <m/>
    <d v="2024-01-12T00:00:00"/>
    <m/>
    <s v="Emma's Cubicle"/>
    <x v="1"/>
    <m/>
    <m/>
    <x v="0"/>
  </r>
  <r>
    <s v="WTIB"/>
    <d v="2024-01-08T00:00:00"/>
    <m/>
    <s v="LAMOPE06-WTIB-08JAN2024"/>
    <s v="Lampara"/>
    <s v="Boat"/>
    <n v="2"/>
    <s v="N"/>
    <m/>
    <m/>
    <m/>
    <d v="2024-01-12T00:00:00"/>
    <m/>
    <s v="Emma's Cubicle"/>
    <x v="1"/>
    <m/>
    <m/>
    <x v="0"/>
  </r>
  <r>
    <s v="WTIB"/>
    <d v="2024-01-08T00:00:00"/>
    <m/>
    <s v="LAMOPE07-WTIB-08JAN2024"/>
    <s v="Lampara"/>
    <s v="Boat"/>
    <n v="2"/>
    <s v="N"/>
    <m/>
    <m/>
    <m/>
    <d v="2024-01-12T00:00:00"/>
    <m/>
    <s v="Emma's Cubicle"/>
    <x v="1"/>
    <m/>
    <m/>
    <x v="0"/>
  </r>
  <r>
    <s v="WTIB"/>
    <d v="2024-01-08T00:00:00"/>
    <m/>
    <s v="LAMOPE08-WTIB-08JAN2024"/>
    <s v="Lampara"/>
    <s v="Boat"/>
    <n v="2"/>
    <s v="N"/>
    <m/>
    <m/>
    <m/>
    <d v="2024-01-12T00:00:00"/>
    <m/>
    <s v="Emma's Cubicle"/>
    <x v="1"/>
    <m/>
    <m/>
    <x v="0"/>
  </r>
  <r>
    <s v="Chipps"/>
    <d v="2024-01-10T00:00:00"/>
    <m/>
    <s v="LAMOPE01-CHIP-10JAN2024"/>
    <s v="Lampara"/>
    <s v="Boat"/>
    <n v="1"/>
    <s v="N"/>
    <m/>
    <m/>
    <m/>
    <d v="2024-01-18T00:00:00"/>
    <m/>
    <s v="Emma's Cubicle"/>
    <x v="1"/>
    <m/>
    <m/>
    <x v="0"/>
  </r>
  <r>
    <s v="Honker-Spoonbill"/>
    <d v="2024-01-10T00:00:00"/>
    <m/>
    <s v="LAMOPE02-HONK-10JAN2024"/>
    <s v="Lampara"/>
    <s v="Boat"/>
    <n v="1"/>
    <s v="N"/>
    <m/>
    <m/>
    <m/>
    <d v="2024-01-18T00:00:00"/>
    <m/>
    <s v="Emma's Cubicle"/>
    <x v="1"/>
    <m/>
    <m/>
    <x v="0"/>
  </r>
  <r>
    <s v="Honker-Spoonbill"/>
    <d v="2024-01-10T00:00:00"/>
    <m/>
    <s v="LAMOPE03-HONK-10JAN2024"/>
    <s v="Lampara"/>
    <s v="Boat"/>
    <n v="1"/>
    <s v="N"/>
    <m/>
    <m/>
    <m/>
    <d v="2024-01-18T00:00:00"/>
    <m/>
    <s v="Emma's Cubicle"/>
    <x v="1"/>
    <m/>
    <m/>
    <x v="0"/>
  </r>
  <r>
    <s v="Honker-Spoonbill"/>
    <d v="2024-01-10T00:00:00"/>
    <m/>
    <s v="LAMOPE04-HONK-10JAN2024"/>
    <s v="Lampara"/>
    <s v="Boat"/>
    <n v="1"/>
    <s v="N"/>
    <m/>
    <m/>
    <m/>
    <d v="2024-01-18T00:00:00"/>
    <m/>
    <s v="Emma's Cubicle"/>
    <x v="1"/>
    <m/>
    <m/>
    <x v="0"/>
  </r>
  <r>
    <s v="Chipps"/>
    <d v="2024-01-10T00:00:00"/>
    <m/>
    <s v="LAMOPE05-CHIP-10JAN2024"/>
    <s v="Lampara"/>
    <s v="Boat"/>
    <n v="1"/>
    <s v="N"/>
    <m/>
    <m/>
    <m/>
    <d v="2024-01-18T00:00:00"/>
    <m/>
    <s v="Emma's Cubicle"/>
    <x v="1"/>
    <m/>
    <m/>
    <x v="0"/>
  </r>
  <r>
    <s v="Chipps"/>
    <d v="2024-01-10T00:00:00"/>
    <m/>
    <s v="LAMOPE06-CHIP-10JAN2024"/>
    <s v="Lampara"/>
    <s v="Boat"/>
    <n v="1"/>
    <s v="N"/>
    <m/>
    <m/>
    <m/>
    <d v="2024-01-18T00:00:00"/>
    <m/>
    <s v="Emma's Cubicle"/>
    <x v="1"/>
    <m/>
    <m/>
    <x v="0"/>
  </r>
  <r>
    <s v="Browns"/>
    <d v="2024-01-10T00:00:00"/>
    <m/>
    <s v="LAMOPE07-BROW-10JAN2024"/>
    <s v="Lampara"/>
    <s v="Boat"/>
    <n v="2"/>
    <s v="N"/>
    <m/>
    <m/>
    <m/>
    <d v="2024-01-18T00:00:00"/>
    <m/>
    <s v="Emma's Cubicle"/>
    <x v="1"/>
    <m/>
    <m/>
    <x v="0"/>
  </r>
  <r>
    <s v="Browns"/>
    <d v="2024-01-10T00:00:00"/>
    <m/>
    <s v="LAMOPE08-BROW-10JAN2024"/>
    <s v="Lampara"/>
    <s v="Boat"/>
    <n v="1"/>
    <s v="N"/>
    <m/>
    <m/>
    <m/>
    <d v="2024-01-18T00:00:00"/>
    <m/>
    <s v="Emma's Cubicle"/>
    <x v="1"/>
    <m/>
    <m/>
    <x v="0"/>
  </r>
  <r>
    <s v="Browns"/>
    <d v="2024-01-10T00:00:00"/>
    <m/>
    <s v="LAMOPE09-BROW-10JAN2024"/>
    <s v="Lampara"/>
    <s v="Boat"/>
    <n v="2"/>
    <s v="N"/>
    <m/>
    <m/>
    <m/>
    <d v="2024-01-18T00:00:00"/>
    <m/>
    <s v="Emma's Cubicle"/>
    <x v="1"/>
    <m/>
    <m/>
    <x v="0"/>
  </r>
  <r>
    <s v="Winter"/>
    <d v="2024-01-10T00:00:00"/>
    <m/>
    <s v="LAMOPE10-WINT-10JAN2024"/>
    <s v="Lampara"/>
    <s v="Boat"/>
    <n v="1"/>
    <s v="N"/>
    <m/>
    <m/>
    <m/>
    <d v="2024-01-18T00:00:00"/>
    <m/>
    <s v="Emma's Cubicle"/>
    <x v="1"/>
    <m/>
    <m/>
    <x v="0"/>
  </r>
  <r>
    <s v="Winter"/>
    <d v="2024-01-10T00:00:00"/>
    <m/>
    <s v="LAMOPE11-WINT-10JAN2024"/>
    <s v="Lampara"/>
    <s v="Boat"/>
    <n v="1"/>
    <s v="N"/>
    <m/>
    <m/>
    <m/>
    <d v="2024-01-18T00:00:00"/>
    <m/>
    <s v="Emma's Cubicle"/>
    <x v="1"/>
    <m/>
    <m/>
    <x v="0"/>
  </r>
  <r>
    <s v="Winter"/>
    <d v="2024-01-10T00:00:00"/>
    <m/>
    <s v="LAMOPE12-WINT-10JAN2024"/>
    <s v="Lampara"/>
    <s v="Boat"/>
    <n v="1"/>
    <s v="N"/>
    <m/>
    <m/>
    <m/>
    <d v="2024-01-18T00:00:00"/>
    <m/>
    <s v="Emma's Cubicle"/>
    <x v="1"/>
    <m/>
    <m/>
    <x v="0"/>
  </r>
  <r>
    <s v="Broad"/>
    <d v="2024-01-10T00:00:00"/>
    <m/>
    <s v="LAMOPE13-BROA-10JAN2024"/>
    <s v="Lampara"/>
    <s v="Boat"/>
    <n v="1"/>
    <s v="N"/>
    <m/>
    <m/>
    <m/>
    <d v="2024-01-18T00:00:00"/>
    <m/>
    <s v="Emma's Cubicle"/>
    <x v="1"/>
    <m/>
    <m/>
    <x v="0"/>
  </r>
  <r>
    <s v="Broad"/>
    <d v="2024-01-10T00:00:00"/>
    <m/>
    <s v="LAMOPE14-BROA-10JAN2024"/>
    <s v="Lampara"/>
    <s v="Boat"/>
    <n v="1"/>
    <s v="N"/>
    <m/>
    <m/>
    <m/>
    <d v="2024-01-18T00:00:00"/>
    <m/>
    <s v="Emma's Cubicle"/>
    <x v="1"/>
    <m/>
    <m/>
    <x v="0"/>
  </r>
  <r>
    <s v="Broad"/>
    <d v="2024-01-10T00:00:00"/>
    <m/>
    <s v="LAMOPE15-BROA-10JAN2024"/>
    <s v="Lampara"/>
    <s v="Boat"/>
    <n v="1"/>
    <s v="N"/>
    <m/>
    <m/>
    <m/>
    <d v="2024-01-18T00:00:00"/>
    <m/>
    <s v="Emma's Cubicle"/>
    <x v="1"/>
    <m/>
    <m/>
    <x v="0"/>
  </r>
  <r>
    <s v="Bradmoor"/>
    <d v="2024-01-16T00:00:00"/>
    <m/>
    <s v="BEASEI01-BRAD-16JAN2024"/>
    <s v="Beach Seine"/>
    <s v="Crewmembers"/>
    <n v="1"/>
    <s v="N"/>
    <m/>
    <m/>
    <m/>
    <d v="2024-01-18T00:00:00"/>
    <m/>
    <s v="Emma's Cubicle"/>
    <x v="1"/>
    <m/>
    <m/>
    <x v="0"/>
  </r>
  <r>
    <s v="Bradmoor"/>
    <d v="2024-01-16T00:00:00"/>
    <m/>
    <s v="BEASEI02-BRAD-16JAN2024"/>
    <s v="Beach Seine"/>
    <s v="Crewmembers"/>
    <n v="2"/>
    <s v="N"/>
    <m/>
    <m/>
    <m/>
    <d v="2024-01-18T00:00:00"/>
    <m/>
    <s v="Emma's Cubicle"/>
    <x v="1"/>
    <m/>
    <m/>
    <x v="0"/>
  </r>
  <r>
    <s v="Peytonia-Suisun"/>
    <d v="2024-01-23T00:00:00"/>
    <m/>
    <s v="LAMOPE01-PEYT-23JAN2024"/>
    <s v="Lampara"/>
    <s v="Boat"/>
    <n v="1"/>
    <s v="N"/>
    <m/>
    <m/>
    <m/>
    <d v="2024-01-29T00:00:00"/>
    <m/>
    <s v="Emma's Cubicle"/>
    <x v="1"/>
    <m/>
    <m/>
    <x v="0"/>
  </r>
  <r>
    <s v="Peytonia-Suisun"/>
    <d v="2024-01-23T00:00:00"/>
    <m/>
    <s v="LAMOPE02-PEYT-23JAN2024"/>
    <s v="Lampara"/>
    <s v="Boat"/>
    <n v="2"/>
    <s v="N"/>
    <m/>
    <m/>
    <m/>
    <d v="2024-01-29T00:00:00"/>
    <m/>
    <s v="Emma's Cubicle"/>
    <x v="1"/>
    <m/>
    <m/>
    <x v="0"/>
  </r>
  <r>
    <s v="Peytonia-Suisun"/>
    <d v="2024-01-23T00:00:00"/>
    <m/>
    <s v="LAMOPE03-PEYT-23JAN2024"/>
    <s v="Lampara"/>
    <s v="Boat"/>
    <n v="1"/>
    <s v="N"/>
    <m/>
    <m/>
    <m/>
    <d v="2024-01-29T00:00:00"/>
    <m/>
    <s v="Emma's Cubicle"/>
    <x v="1"/>
    <m/>
    <m/>
    <x v="0"/>
  </r>
  <r>
    <s v="Peytonia-Suisun"/>
    <d v="2024-01-23T00:00:00"/>
    <m/>
    <s v="CAST01-PEYT-23JAN2024"/>
    <s v="CastNet"/>
    <s v="Crewmembers"/>
    <m/>
    <s v="N"/>
    <m/>
    <m/>
    <m/>
    <d v="2024-01-29T00:00:00"/>
    <m/>
    <s v="Emma's Cubicle"/>
    <x v="1"/>
    <m/>
    <m/>
    <x v="0"/>
  </r>
  <r>
    <s v="Wings"/>
    <d v="2024-01-23T00:00:00"/>
    <m/>
    <s v="LAMOPE04-WING-23JAN2024"/>
    <s v="Lampara"/>
    <s v="Boat"/>
    <n v="1"/>
    <s v="N"/>
    <m/>
    <m/>
    <m/>
    <d v="2024-01-29T00:00:00"/>
    <m/>
    <s v="Emma's Cubicle"/>
    <x v="1"/>
    <m/>
    <m/>
    <x v="0"/>
  </r>
  <r>
    <s v="Wings"/>
    <d v="2024-01-23T00:00:00"/>
    <m/>
    <s v="LAMOPE05-WING-23JAN2024"/>
    <s v="Lampara"/>
    <s v="Boat"/>
    <n v="2"/>
    <s v="N"/>
    <m/>
    <m/>
    <m/>
    <d v="2024-01-29T00:00:00"/>
    <m/>
    <s v="Emma's Cubicle"/>
    <x v="1"/>
    <m/>
    <m/>
    <x v="0"/>
  </r>
  <r>
    <s v="Wings"/>
    <d v="2024-01-23T00:00:00"/>
    <m/>
    <s v="LAMOPE06-WING-23JAN2024"/>
    <s v="Lampara"/>
    <s v="Boat"/>
    <n v="1"/>
    <s v="N"/>
    <m/>
    <m/>
    <m/>
    <d v="2024-01-29T00:00:00"/>
    <m/>
    <s v="Emma's Cubicle"/>
    <x v="1"/>
    <m/>
    <m/>
    <x v="0"/>
  </r>
  <r>
    <s v="Wings"/>
    <d v="2024-01-23T00:00:00"/>
    <m/>
    <s v="CAST02-WING-23JAN2024"/>
    <s v="CastNet"/>
    <s v="Crewmembers"/>
    <m/>
    <s v="N"/>
    <m/>
    <m/>
    <m/>
    <d v="2024-01-29T00:00:00"/>
    <m/>
    <s v="Emma's Cubicle"/>
    <x v="1"/>
    <m/>
    <m/>
    <x v="0"/>
  </r>
  <r>
    <s v="Nurse-Denverton"/>
    <d v="2024-01-24T00:00:00"/>
    <m/>
    <s v="LAMOPE01-NURS-24JAN2024"/>
    <s v="Lampara"/>
    <s v="Boat"/>
    <n v="1"/>
    <s v="N"/>
    <m/>
    <m/>
    <m/>
    <d v="2024-01-29T00:00:00"/>
    <m/>
    <s v="Emma's Cubicle"/>
    <x v="1"/>
    <m/>
    <m/>
    <x v="0"/>
  </r>
  <r>
    <s v="Nurse-Denverton"/>
    <d v="2024-01-24T00:00:00"/>
    <m/>
    <s v="CAST01-ARNO-24JAN2024"/>
    <s v="CastNet"/>
    <s v="Crewmembers"/>
    <m/>
    <s v="N"/>
    <m/>
    <m/>
    <m/>
    <d v="2024-01-29T00:00:00"/>
    <m/>
    <s v="Emma's Cubicle"/>
    <x v="1"/>
    <m/>
    <m/>
    <x v="0"/>
  </r>
  <r>
    <s v="Nurse-Denverton"/>
    <d v="2024-01-24T00:00:00"/>
    <m/>
    <s v="LAMOPE02-NURS-24JAN2024"/>
    <s v="Lampara"/>
    <s v="Boat"/>
    <n v="1"/>
    <s v="N"/>
    <m/>
    <m/>
    <m/>
    <d v="2024-01-29T00:00:00"/>
    <m/>
    <s v="Emma's Cubicle"/>
    <x v="1"/>
    <m/>
    <m/>
    <x v="0"/>
  </r>
  <r>
    <s v="Nurse-Denverton"/>
    <d v="2024-01-24T00:00:00"/>
    <m/>
    <s v="LAMOPE03-NURS-24JAN2024"/>
    <s v="Lampara"/>
    <s v="Boat"/>
    <m/>
    <s v="N"/>
    <m/>
    <m/>
    <m/>
    <d v="2024-01-29T00:00:00"/>
    <m/>
    <s v="Emma's Cubicle"/>
    <x v="1"/>
    <m/>
    <m/>
    <x v="0"/>
  </r>
  <r>
    <s v="Bradmoor"/>
    <d v="2024-01-24T00:00:00"/>
    <m/>
    <s v="LAMOPE04-BRAD-24JAN2024"/>
    <s v="Lampara"/>
    <s v="Boat"/>
    <n v="1"/>
    <s v="N"/>
    <m/>
    <m/>
    <m/>
    <d v="2024-01-29T00:00:00"/>
    <m/>
    <s v="Emma's Cubicle"/>
    <x v="1"/>
    <m/>
    <m/>
    <x v="0"/>
  </r>
  <r>
    <s v="Bradmoor"/>
    <d v="2024-01-24T00:00:00"/>
    <m/>
    <s v="CAST02-BRAD-24JAN2024"/>
    <s v="CastNet"/>
    <s v="Crewmembers"/>
    <m/>
    <s v="N"/>
    <m/>
    <m/>
    <m/>
    <d v="2024-01-29T00:00:00"/>
    <m/>
    <s v="Emma's Cubicle"/>
    <x v="1"/>
    <m/>
    <m/>
    <x v="0"/>
  </r>
  <r>
    <s v="Bradmoor"/>
    <d v="2024-01-24T00:00:00"/>
    <m/>
    <s v="LAMOPE05-BRAD-24JAN2024"/>
    <s v="Lampara"/>
    <s v="Boat"/>
    <n v="1"/>
    <s v="N"/>
    <m/>
    <m/>
    <m/>
    <d v="2024-01-29T00:00:00"/>
    <m/>
    <s v="Emma's Cubicle"/>
    <x v="1"/>
    <m/>
    <m/>
    <x v="0"/>
  </r>
  <r>
    <s v="Bradmoor"/>
    <d v="2024-01-24T00:00:00"/>
    <m/>
    <s v="LAMOPE06-BRAD-24JAN2024"/>
    <s v="Lampara"/>
    <s v="Boat"/>
    <n v="2"/>
    <s v="N"/>
    <m/>
    <m/>
    <m/>
    <d v="2024-01-29T00:00:00"/>
    <m/>
    <s v="Emma's Cubicle"/>
    <x v="1"/>
    <m/>
    <m/>
    <x v="0"/>
  </r>
  <r>
    <s v="Blacklock"/>
    <d v="2024-01-24T00:00:00"/>
    <m/>
    <s v="LAMOPE07-BLAC-24JAN2024"/>
    <s v="Lampara"/>
    <s v="Boat"/>
    <n v="1"/>
    <s v="N"/>
    <m/>
    <m/>
    <m/>
    <d v="2024-01-29T00:00:00"/>
    <m/>
    <s v="Emma's Cubicle"/>
    <x v="1"/>
    <m/>
    <m/>
    <x v="0"/>
  </r>
  <r>
    <s v="Blacklock"/>
    <d v="2024-01-24T00:00:00"/>
    <m/>
    <s v="LAMOPE08-BLAC-24JAN2024"/>
    <s v="Lampara"/>
    <s v="Boat"/>
    <n v="1"/>
    <s v="N"/>
    <m/>
    <m/>
    <m/>
    <d v="2024-01-29T00:00:00"/>
    <m/>
    <s v="Emma's Cubicle"/>
    <x v="1"/>
    <m/>
    <m/>
    <x v="0"/>
  </r>
  <r>
    <s v="Blacklock"/>
    <d v="2024-01-24T00:00:00"/>
    <m/>
    <s v="CAST03-BLAC-24JAN2024"/>
    <s v="CastNet"/>
    <s v="Crewmembers"/>
    <m/>
    <s v="N"/>
    <m/>
    <m/>
    <m/>
    <d v="2024-01-29T00:00:00"/>
    <m/>
    <s v="Emma's Cubicle"/>
    <x v="1"/>
    <m/>
    <m/>
    <x v="0"/>
  </r>
  <r>
    <s v="Blacklock"/>
    <d v="2024-01-24T00:00:00"/>
    <m/>
    <s v="LAMOPE09-BLAC-24JAN2024"/>
    <s v="Lampara"/>
    <s v="Boat"/>
    <n v="1"/>
    <s v="N"/>
    <m/>
    <m/>
    <m/>
    <d v="2024-01-29T00:00:00"/>
    <m/>
    <s v="Emma's Cubicle"/>
    <x v="1"/>
    <m/>
    <m/>
    <x v="0"/>
  </r>
  <r>
    <s v="Blacklock"/>
    <d v="2024-01-24T00:00:00"/>
    <m/>
    <s v="CAST04-BLAC-24JAN2024"/>
    <s v="CastNet"/>
    <s v="Crewmembers"/>
    <m/>
    <s v="N"/>
    <m/>
    <m/>
    <m/>
    <d v="2024-01-29T00:00:00"/>
    <m/>
    <s v="Emma's Cubicle"/>
    <x v="1"/>
    <m/>
    <m/>
    <x v="0"/>
  </r>
  <r>
    <s v="Arnold"/>
    <d v="2024-01-24T00:00:00"/>
    <m/>
    <s v="LAMOPE10-ARNO-24JAN2024"/>
    <s v="Lampara"/>
    <s v="Boat"/>
    <n v="1"/>
    <s v="N"/>
    <m/>
    <m/>
    <m/>
    <d v="2024-01-29T00:00:00"/>
    <m/>
    <s v="Emma's Cubicle"/>
    <x v="1"/>
    <m/>
    <m/>
    <x v="0"/>
  </r>
  <r>
    <s v="Arnold"/>
    <d v="2024-01-24T00:00:00"/>
    <m/>
    <s v="LAMOPE11-ARNO-24JAN2024"/>
    <s v="Lampara"/>
    <s v="Boat"/>
    <n v="1"/>
    <s v="N"/>
    <m/>
    <m/>
    <m/>
    <d v="2024-01-29T00:00:00"/>
    <m/>
    <s v="Emma's Cubicle"/>
    <x v="1"/>
    <m/>
    <m/>
    <x v="0"/>
  </r>
  <r>
    <s v="Arnold"/>
    <d v="2024-01-24T00:00:00"/>
    <m/>
    <s v="LAMOPE12-ARNO-24JAN2024"/>
    <s v="Lampara"/>
    <s v="Boat"/>
    <n v="1"/>
    <s v="N"/>
    <m/>
    <m/>
    <m/>
    <d v="2024-01-29T00:00:00"/>
    <m/>
    <s v="Emma's Cubicle"/>
    <x v="1"/>
    <m/>
    <m/>
    <x v="0"/>
  </r>
  <r>
    <s v="Tule Red"/>
    <d v="2024-01-25T00:00:00"/>
    <n v="8681"/>
    <s v="LAMOPE01-TULE-25JAN2024"/>
    <s v="Lampara"/>
    <s v="Boat"/>
    <m/>
    <s v="N"/>
    <m/>
    <m/>
    <m/>
    <d v="2024-02-27T00:00:00"/>
    <m/>
    <s v="Emma's Cubicle"/>
    <x v="0"/>
    <s v="AM"/>
    <d v="2024-03-25T00:00:00"/>
    <x v="0"/>
  </r>
  <r>
    <s v="Tule Red"/>
    <d v="2024-01-25T00:00:00"/>
    <n v="8682"/>
    <s v="LAMOPE02-TULE-25JAN2024"/>
    <s v="Lampara"/>
    <s v="Boat"/>
    <n v="1"/>
    <s v="N"/>
    <m/>
    <m/>
    <m/>
    <d v="2024-02-27T00:00:00"/>
    <m/>
    <s v="Emma's Cubicle"/>
    <x v="0"/>
    <s v="AM"/>
    <d v="2024-03-25T00:00:00"/>
    <x v="0"/>
  </r>
  <r>
    <s v="Tule Red"/>
    <d v="2024-01-25T00:00:00"/>
    <n v="8683"/>
    <s v="CAST01-TULE-25JAN2024"/>
    <s v="CastNet"/>
    <s v="Crewmembers"/>
    <m/>
    <s v="N"/>
    <m/>
    <m/>
    <m/>
    <d v="2024-02-27T00:00:00"/>
    <m/>
    <s v="Emma's Cubicle"/>
    <x v="0"/>
    <s v="AM"/>
    <d v="2024-03-25T00:00:00"/>
    <x v="0"/>
  </r>
  <r>
    <s v="Tule Red"/>
    <d v="2024-01-25T00:00:00"/>
    <n v="8684"/>
    <s v="LAMOPE03-TULE-25JAN2024"/>
    <s v="Lampara"/>
    <s v="Boat"/>
    <n v="2"/>
    <s v="N"/>
    <m/>
    <m/>
    <m/>
    <d v="2024-02-27T00:00:00"/>
    <m/>
    <s v="Emma's Cubicle"/>
    <x v="0"/>
    <s v="AM"/>
    <d v="2024-03-25T00:00:00"/>
    <x v="0"/>
  </r>
  <r>
    <s v="Grizzly"/>
    <d v="2024-01-25T00:00:00"/>
    <n v="8685"/>
    <s v="LAMOPE04-GRIZ-25JAN2024"/>
    <s v="Lampara"/>
    <s v="Boat"/>
    <m/>
    <s v="N"/>
    <m/>
    <m/>
    <m/>
    <d v="2024-02-27T00:00:00"/>
    <m/>
    <s v="Emma's Cubicle"/>
    <x v="0"/>
    <s v="AM"/>
    <d v="2024-03-25T00:00:00"/>
    <x v="0"/>
  </r>
  <r>
    <s v="Grizzly"/>
    <d v="2024-01-25T00:00:00"/>
    <n v="8686"/>
    <s v="LAMOPE05-GRIZ-25JAN2024"/>
    <s v="Lampara"/>
    <s v="Boat"/>
    <n v="1"/>
    <s v="N"/>
    <m/>
    <m/>
    <m/>
    <d v="2024-02-27T00:00:00"/>
    <m/>
    <s v="Emma's Cubicle"/>
    <x v="0"/>
    <s v="AM"/>
    <d v="2024-03-25T00:00:00"/>
    <x v="0"/>
  </r>
  <r>
    <s v="Grizzly"/>
    <d v="2024-01-25T00:00:00"/>
    <n v="8687"/>
    <s v="LAMOPE06-GRIZ-25JAN2024"/>
    <s v="Lampara"/>
    <s v="Boat"/>
    <m/>
    <s v="N"/>
    <m/>
    <m/>
    <m/>
    <d v="2024-02-27T00:00:00"/>
    <m/>
    <s v="Emma's Cubicle"/>
    <x v="0"/>
    <s v="AM"/>
    <d v="2024-03-25T00:00:00"/>
    <x v="0"/>
  </r>
  <r>
    <s v="Ryer"/>
    <d v="2024-01-25T00:00:00"/>
    <n v="8688"/>
    <s v="LAMOPE07-RYER-25JAN2024"/>
    <s v="Lampara"/>
    <s v="Boat"/>
    <n v="1"/>
    <s v="N"/>
    <m/>
    <m/>
    <m/>
    <d v="2024-02-27T00:00:00"/>
    <m/>
    <s v="Emma's Cubicle"/>
    <x v="0"/>
    <s v="AM"/>
    <d v="2024-03-25T00:00:00"/>
    <x v="0"/>
  </r>
  <r>
    <s v="Ryer"/>
    <d v="2024-01-25T00:00:00"/>
    <n v="8689"/>
    <s v="LAMOPE08-RYER-25JAN2024"/>
    <s v="Lampara"/>
    <s v="Boat"/>
    <n v="1"/>
    <s v="N"/>
    <m/>
    <m/>
    <m/>
    <d v="2024-02-27T00:00:00"/>
    <m/>
    <s v="Emma's Cubicle"/>
    <x v="0"/>
    <s v="AM"/>
    <d v="2024-03-25T00:00:00"/>
    <x v="0"/>
  </r>
  <r>
    <s v="Ryer"/>
    <d v="2024-01-25T00:00:00"/>
    <n v="8690"/>
    <s v="LAMOPE09-RYER-25JAN2024"/>
    <s v="Lampara"/>
    <s v="Boat"/>
    <n v="2"/>
    <s v="N"/>
    <m/>
    <m/>
    <m/>
    <d v="2024-02-27T00:00:00"/>
    <m/>
    <s v="Emma's Cubicle"/>
    <x v="0"/>
    <s v="AM"/>
    <d v="2024-03-25T00:00:00"/>
    <x v="0"/>
  </r>
  <r>
    <s v="Liberty"/>
    <d v="2024-02-06T00:00:00"/>
    <m/>
    <s v="LAMOPE01-LIBE-06FEB2024"/>
    <s v="Lampara"/>
    <s v="Boat"/>
    <n v="1"/>
    <s v="N"/>
    <m/>
    <m/>
    <m/>
    <d v="2024-02-27T00:00:00"/>
    <m/>
    <s v="Emma's Cubicle"/>
    <x v="1"/>
    <m/>
    <m/>
    <x v="0"/>
  </r>
  <r>
    <s v="Liberty"/>
    <d v="2024-02-06T00:00:00"/>
    <m/>
    <s v="LAMOPE02-LIBE-06FEB2024"/>
    <s v="Lampara"/>
    <s v="Boat"/>
    <n v="1"/>
    <s v="N"/>
    <m/>
    <m/>
    <m/>
    <d v="2024-02-27T00:00:00"/>
    <m/>
    <s v="Emma's Cubicle"/>
    <x v="1"/>
    <m/>
    <m/>
    <x v="0"/>
  </r>
  <r>
    <s v="Liberty"/>
    <d v="2024-02-06T00:00:00"/>
    <m/>
    <s v="LAMOPE03-LIBE-06FEB2024"/>
    <s v="Lampara"/>
    <s v="Boat"/>
    <n v="1"/>
    <s v="N"/>
    <m/>
    <m/>
    <m/>
    <d v="2024-02-27T00:00:00"/>
    <m/>
    <s v="Emma's Cubicle"/>
    <x v="1"/>
    <m/>
    <m/>
    <x v="0"/>
  </r>
  <r>
    <s v="Liberty"/>
    <d v="2024-02-06T00:00:00"/>
    <m/>
    <m/>
    <s v="Beach Seine"/>
    <s v="Crewmembers"/>
    <n v="4"/>
    <s v="N"/>
    <m/>
    <m/>
    <m/>
    <d v="2024-02-27T00:00:00"/>
    <m/>
    <s v="Emma's Cubicle"/>
    <x v="1"/>
    <m/>
    <m/>
    <x v="0"/>
  </r>
  <r>
    <s v="Stairsteps"/>
    <d v="2024-02-06T00:00:00"/>
    <m/>
    <s v="LAMOPE04-STAI-06FEB2024"/>
    <s v="Lampara"/>
    <s v="Boat"/>
    <n v="2"/>
    <s v="N"/>
    <s v="WAKASA"/>
    <s v="FRP24-501"/>
    <m/>
    <d v="2024-02-27T00:00:00"/>
    <m/>
    <s v="Emma's Cubicle"/>
    <x v="1"/>
    <m/>
    <m/>
    <x v="0"/>
  </r>
  <r>
    <s v="Stairsteps"/>
    <d v="2024-02-06T00:00:00"/>
    <m/>
    <s v="LAMOPE05-STAI-06FEB2024"/>
    <s v="Lampara"/>
    <s v="Boat"/>
    <n v="1"/>
    <s v="N"/>
    <m/>
    <m/>
    <m/>
    <d v="2024-02-27T00:00:00"/>
    <m/>
    <s v="Emma's Cubicle"/>
    <x v="1"/>
    <m/>
    <m/>
    <x v="0"/>
  </r>
  <r>
    <s v="Stairsteps"/>
    <d v="2024-02-06T00:00:00"/>
    <m/>
    <s v="LAMOPE06-STAI-06FEB2024"/>
    <s v="Lampara"/>
    <s v="Boat"/>
    <n v="2"/>
    <s v="N"/>
    <m/>
    <m/>
    <m/>
    <d v="2024-02-27T00:00:00"/>
    <m/>
    <s v="Emma's Cubicle"/>
    <x v="1"/>
    <m/>
    <m/>
    <x v="0"/>
  </r>
  <r>
    <s v="Lower Yolo Ranch"/>
    <d v="2024-02-06T00:00:00"/>
    <m/>
    <s v="LAMOPE07-LOWE-06FEB2024"/>
    <s v="Lampara"/>
    <s v="Boat"/>
    <n v="2"/>
    <s v="N"/>
    <m/>
    <m/>
    <m/>
    <d v="2024-02-27T00:00:00"/>
    <m/>
    <s v="Emma's Cubicle"/>
    <x v="1"/>
    <m/>
    <m/>
    <x v="0"/>
  </r>
  <r>
    <s v="Lower Yolo Ranch"/>
    <d v="2024-02-06T00:00:00"/>
    <m/>
    <s v="LAMOPE08-LOWE-06FEB2024"/>
    <s v="Lampara"/>
    <s v="Boat"/>
    <n v="3"/>
    <s v="N"/>
    <m/>
    <m/>
    <m/>
    <d v="2024-02-27T00:00:00"/>
    <m/>
    <s v="Emma's Cubicle"/>
    <x v="1"/>
    <m/>
    <m/>
    <x v="0"/>
  </r>
  <r>
    <s v="Lower Yolo Ranch"/>
    <d v="2024-02-06T00:00:00"/>
    <m/>
    <s v="LAMOPE09-LOWE-06FEB2024"/>
    <s v="Lampara"/>
    <s v="Boat &amp; Crewmembers"/>
    <n v="1"/>
    <s v="N"/>
    <m/>
    <m/>
    <m/>
    <d v="2024-02-27T00:00:00"/>
    <m/>
    <s v="Emma's Cubicle"/>
    <x v="1"/>
    <m/>
    <m/>
    <x v="0"/>
  </r>
  <r>
    <s v="Lower Yolo Ranch"/>
    <d v="2024-02-06T00:00:00"/>
    <m/>
    <s v="LAMOPE10-LOWE-06FEB2024"/>
    <s v="Lampara"/>
    <s v="Boat &amp; Crewmembers"/>
    <n v="1"/>
    <s v="N"/>
    <m/>
    <m/>
    <m/>
    <d v="2024-02-27T00:00:00"/>
    <m/>
    <s v="Emma's Cubicle"/>
    <x v="1"/>
    <m/>
    <m/>
    <x v="0"/>
  </r>
  <r>
    <s v="Lower Yolo Ranch"/>
    <d v="2024-02-06T00:00:00"/>
    <m/>
    <s v="CAST02-LOWE-06FEB2024"/>
    <s v="CastNet"/>
    <s v="Crewmembers"/>
    <m/>
    <s v="N"/>
    <m/>
    <m/>
    <m/>
    <d v="2024-02-27T00:00:00"/>
    <m/>
    <s v="Emma's Cubicle"/>
    <x v="1"/>
    <m/>
    <m/>
    <x v="0"/>
  </r>
  <r>
    <s v="Flyway"/>
    <d v="2024-02-06T00:00:00"/>
    <m/>
    <s v="LAMOPE11-FLYW-06FEB2024"/>
    <s v="Lampara"/>
    <s v="Boat"/>
    <n v="1"/>
    <s v="N"/>
    <m/>
    <m/>
    <m/>
    <d v="2024-02-27T00:00:00"/>
    <m/>
    <s v="Emma's Cubicle"/>
    <x v="1"/>
    <m/>
    <m/>
    <x v="0"/>
  </r>
  <r>
    <s v="Flyway"/>
    <d v="2024-02-06T00:00:00"/>
    <m/>
    <s v="LAMOPE12-FLYW-06FEB2024"/>
    <s v="Lampara"/>
    <s v="Boat &amp; Crewmembers"/>
    <n v="2"/>
    <s v="N"/>
    <m/>
    <m/>
    <m/>
    <d v="2024-02-27T00:00:00"/>
    <m/>
    <s v="Emma's Cubicle"/>
    <x v="1"/>
    <m/>
    <m/>
    <x v="0"/>
  </r>
  <r>
    <s v="Flyway"/>
    <d v="2024-02-06T00:00:00"/>
    <m/>
    <s v="CAST03-FLYW-06FEB2024"/>
    <s v="CastNet"/>
    <s v="Crewmembers"/>
    <m/>
    <s v="N"/>
    <m/>
    <m/>
    <m/>
    <d v="2024-02-27T00:00:00"/>
    <m/>
    <s v="Emma's Cubicle"/>
    <x v="1"/>
    <m/>
    <m/>
    <x v="0"/>
  </r>
  <r>
    <s v="Honker-Spoonbill"/>
    <d v="2024-02-07T00:00:00"/>
    <n v="8979"/>
    <s v="LAMOPE01-HONK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Honker-Spoonbill"/>
    <d v="2024-02-07T00:00:00"/>
    <n v="8980"/>
    <s v="LAMOPE02-HONK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Honker-Spoonbill"/>
    <d v="2024-02-07T00:00:00"/>
    <n v="8981"/>
    <s v="LAMOPE03-HONK-07FEB2024"/>
    <s v="Lampara"/>
    <s v="Boat"/>
    <n v="2"/>
    <s v="N"/>
    <m/>
    <m/>
    <m/>
    <d v="2024-02-27T00:00:00"/>
    <d v="2024-05-08T00:00:00"/>
    <s v="Emma's Cubicle"/>
    <x v="0"/>
    <s v="AM"/>
    <d v="2024-05-08T00:00:00"/>
    <x v="0"/>
  </r>
  <r>
    <s v="Chipps"/>
    <d v="2024-02-07T00:00:00"/>
    <n v="8982"/>
    <s v="LAMOPE04-CHIP-07FEB2024"/>
    <s v="Lampara"/>
    <s v="Boat"/>
    <n v="2"/>
    <s v="N"/>
    <m/>
    <m/>
    <m/>
    <d v="2024-02-27T00:00:00"/>
    <d v="2024-05-08T00:00:00"/>
    <s v="Emma's Cubicle"/>
    <x v="0"/>
    <s v="AM"/>
    <d v="2024-05-08T00:00:00"/>
    <x v="0"/>
  </r>
  <r>
    <s v="Chipps"/>
    <d v="2024-02-07T00:00:00"/>
    <n v="8983"/>
    <s v="LAMOPE05-CHIP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Chipps"/>
    <d v="2024-02-07T00:00:00"/>
    <n v="8984"/>
    <s v="LAMOPE06-CHIP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Browns"/>
    <d v="2024-02-07T00:00:00"/>
    <n v="8985"/>
    <s v="LAMOPE07-BROW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Browns"/>
    <d v="2024-02-07T00:00:00"/>
    <n v="8986"/>
    <s v="LAMOPE08-BROW-07FEB2024"/>
    <s v="Lampara"/>
    <s v="Boat"/>
    <n v="2"/>
    <s v="N"/>
    <m/>
    <m/>
    <m/>
    <d v="2024-02-27T00:00:00"/>
    <d v="2024-05-08T00:00:00"/>
    <s v="Emma's Cubicle"/>
    <x v="0"/>
    <s v="AM"/>
    <d v="2024-05-08T00:00:00"/>
    <x v="0"/>
  </r>
  <r>
    <s v="Browns"/>
    <d v="2024-02-07T00:00:00"/>
    <n v="8987"/>
    <s v="LAMOPE09-BROW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Winter"/>
    <d v="2024-02-07T00:00:00"/>
    <n v="8988"/>
    <s v="LAMOPE10-WINT-07FEB2024"/>
    <s v="Lampara"/>
    <s v="Boat"/>
    <n v="1"/>
    <s v="N"/>
    <m/>
    <m/>
    <m/>
    <d v="2024-02-27T00:00:00"/>
    <d v="2024-05-08T00:00:00"/>
    <s v="Emma's Cubicle"/>
    <x v="0"/>
    <s v="AM"/>
    <d v="2024-05-08T00:00:00"/>
    <x v="0"/>
  </r>
  <r>
    <s v="Grizzly"/>
    <d v="2024-02-12T00:00:00"/>
    <n v="8992"/>
    <s v="LAMOPE01-GRIZ-12FEB2024"/>
    <s v="Lampara"/>
    <s v="Boat"/>
    <n v="1"/>
    <s v="N"/>
    <m/>
    <m/>
    <m/>
    <d v="2024-02-27T00:00:00"/>
    <d v="2024-05-09T00:00:00"/>
    <s v="Emma's Cubicle"/>
    <x v="0"/>
    <s v="AM"/>
    <d v="2024-05-08T00:00:00"/>
    <x v="0"/>
  </r>
  <r>
    <s v="Grizzly"/>
    <d v="2024-02-12T00:00:00"/>
    <n v="8994"/>
    <s v="LAMOPE02-GRIZ-12FEB2024"/>
    <s v="Lampara"/>
    <s v="Boat"/>
    <n v="1"/>
    <s v="N"/>
    <m/>
    <m/>
    <m/>
    <d v="2024-02-27T00:00:00"/>
    <d v="2024-05-09T00:00:00"/>
    <s v="Emma's Cubicle"/>
    <x v="0"/>
    <s v="AM"/>
    <d v="2024-05-08T00:00:00"/>
    <x v="0"/>
  </r>
  <r>
    <s v="Grizzly"/>
    <d v="2024-02-12T00:00:00"/>
    <n v="9001"/>
    <s v="LAMOPE03-GRIZ-12FEB2024"/>
    <s v="Lampara"/>
    <s v="Boat"/>
    <n v="1"/>
    <s v="N"/>
    <m/>
    <m/>
    <m/>
    <d v="2024-02-27T00:00:00"/>
    <d v="2024-05-09T00:00:00"/>
    <s v="Emma's Cubicle"/>
    <x v="0"/>
    <s v="AM"/>
    <d v="2024-05-09T00:00:00"/>
    <x v="0"/>
  </r>
  <r>
    <s v="Tule Red"/>
    <d v="2024-02-12T00:00:00"/>
    <n v="9002"/>
    <s v="LAMOPE04-TULE-12FEB2024"/>
    <s v="Lampara"/>
    <s v="Boat"/>
    <n v="1"/>
    <s v="N"/>
    <m/>
    <m/>
    <m/>
    <d v="2024-02-27T00:00:00"/>
    <d v="2024-05-09T00:00:00"/>
    <s v="Emma's Cubicle"/>
    <x v="0"/>
    <s v="AM"/>
    <d v="2024-05-09T00:00:00"/>
    <x v="0"/>
  </r>
  <r>
    <s v="Tule Red"/>
    <d v="2024-02-12T00:00:00"/>
    <n v="9004"/>
    <s v="LAMOPE05-TULE-12FEB2024"/>
    <s v="Lampara"/>
    <s v="Boat"/>
    <n v="1"/>
    <s v="N"/>
    <m/>
    <m/>
    <m/>
    <d v="2024-02-27T00:00:00"/>
    <d v="2024-05-09T00:00:00"/>
    <s v="Emma's Cubicle"/>
    <x v="0"/>
    <s v="AM"/>
    <d v="2024-05-09T00:00:00"/>
    <x v="0"/>
  </r>
  <r>
    <s v="Tule Red"/>
    <d v="2024-02-12T00:00:00"/>
    <n v="9007"/>
    <s v="LAMOPE06-TULE-12FEB2024"/>
    <s v="Lampara"/>
    <s v="Boat"/>
    <n v="1"/>
    <s v="N"/>
    <m/>
    <m/>
    <m/>
    <d v="2024-02-27T00:00:00"/>
    <d v="2024-05-09T00:00:00"/>
    <s v="Emma's Cubicle"/>
    <x v="0"/>
    <s v="AM"/>
    <d v="2024-05-09T00:00:00"/>
    <x v="0"/>
  </r>
  <r>
    <s v="Ryer"/>
    <d v="2024-02-12T00:00:00"/>
    <n v="9008"/>
    <s v="LAMOPE07-RYER-12FEB2024"/>
    <s v="Lampara"/>
    <s v="Boat"/>
    <n v="2"/>
    <s v="N"/>
    <m/>
    <m/>
    <m/>
    <d v="2024-02-27T00:00:00"/>
    <d v="2024-05-09T00:00:00"/>
    <s v="Emma's Cubicle"/>
    <x v="0"/>
    <s v="AM"/>
    <d v="2024-05-09T00:00:00"/>
    <x v="0"/>
  </r>
  <r>
    <s v="Ryer"/>
    <d v="2024-02-12T00:00:00"/>
    <n v="9009"/>
    <s v="LAMOPE08-RYER-12FEB2024"/>
    <s v="Lampara"/>
    <s v="Boat"/>
    <n v="1"/>
    <s v="N"/>
    <m/>
    <m/>
    <m/>
    <d v="2024-02-27T00:00:00"/>
    <d v="2024-05-09T00:00:00"/>
    <s v="Emma's Cubicle"/>
    <x v="0"/>
    <s v="AM"/>
    <d v="2024-05-09T00:00:00"/>
    <x v="0"/>
  </r>
  <r>
    <s v="Ryer"/>
    <d v="2024-02-12T00:00:00"/>
    <n v="9010"/>
    <s v="LAMOPE09-RYER-12FEB2024"/>
    <s v="Lampara"/>
    <s v="Boat"/>
    <n v="1"/>
    <s v="N"/>
    <m/>
    <m/>
    <m/>
    <d v="2024-02-27T00:00:00"/>
    <d v="2024-05-09T00:00:00"/>
    <s v="Emma's Cubicle"/>
    <x v="0"/>
    <s v="AM"/>
    <d v="2024-05-09T00:00:00"/>
    <x v="0"/>
  </r>
  <r>
    <s v="Tule Red"/>
    <d v="2024-02-12T00:00:00"/>
    <n v="8661"/>
    <s v="BEASEI01-TULE-12FEB2024"/>
    <s v="Beach Seine"/>
    <s v="Crewmembers"/>
    <n v="1"/>
    <s v="N"/>
    <s v="PACHER"/>
    <s v="FRP24-001"/>
    <m/>
    <d v="2024-02-27T00:00:00"/>
    <d v="2024-05-09T00:00:00"/>
    <s v="Emma's Cubicle"/>
    <x v="0"/>
    <s v="AC"/>
    <d v="2024-03-12T00:00:00"/>
    <x v="0"/>
  </r>
  <r>
    <s v="Tule Red"/>
    <d v="2024-02-12T00:00:00"/>
    <n v="8662"/>
    <s v="BEASEI02-TULE-12FEB2024"/>
    <s v="Beach Seine"/>
    <s v="Crewmembers"/>
    <n v="1"/>
    <s v="N"/>
    <m/>
    <m/>
    <m/>
    <d v="2024-02-27T00:00:00"/>
    <d v="2024-05-09T00:00:00"/>
    <s v="Emma's Cubicle"/>
    <x v="0"/>
    <s v="AC"/>
    <d v="2024-03-12T00:00:00"/>
    <x v="0"/>
  </r>
  <r>
    <s v="Winter"/>
    <d v="2024-02-14T00:00:00"/>
    <n v="8964"/>
    <s v="LAMOPE01-WINT-14FEB2024"/>
    <s v="Lampara"/>
    <s v="Boat"/>
    <n v="1"/>
    <s v="N"/>
    <m/>
    <m/>
    <m/>
    <d v="2024-02-27T00:00:00"/>
    <d v="2024-05-07T00:00:00"/>
    <s v="Emma's Cubicle"/>
    <x v="0"/>
    <s v="AM"/>
    <d v="2024-05-07T00:00:00"/>
    <x v="0"/>
  </r>
  <r>
    <s v="Winter"/>
    <d v="2024-02-14T00:00:00"/>
    <n v="8964"/>
    <s v="CAST01-WINT-14FEB2025"/>
    <s v="CastNet"/>
    <s v="Crewmembers"/>
    <m/>
    <s v="N"/>
    <m/>
    <m/>
    <m/>
    <d v="2024-02-27T00:00:00"/>
    <d v="2024-05-07T00:00:00"/>
    <s v="Emma's Cubicle"/>
    <x v="0"/>
    <s v="AM"/>
    <d v="2024-05-07T00:00:00"/>
    <x v="0"/>
  </r>
  <r>
    <s v="Winter"/>
    <d v="2024-02-14T00:00:00"/>
    <n v="8965"/>
    <s v="HOOK01-WINT-14FEB2024"/>
    <s v="Hook and Line"/>
    <s v="Crewmembers"/>
    <m/>
    <s v="N"/>
    <m/>
    <m/>
    <m/>
    <d v="2024-02-28T00:00:00"/>
    <d v="2024-05-07T00:00:00"/>
    <s v="Emma's Cubicle"/>
    <x v="0"/>
    <s v="AM"/>
    <d v="2024-05-07T00:00:00"/>
    <x v="0"/>
  </r>
  <r>
    <s v="Winter"/>
    <d v="2024-02-14T00:00:00"/>
    <n v="8966"/>
    <s v="LAMOPE02-WINT-14FEB2026"/>
    <s v="Lampara"/>
    <s v="Crewmembers"/>
    <n v="1"/>
    <s v="N"/>
    <m/>
    <m/>
    <m/>
    <d v="2024-02-27T00:00:00"/>
    <d v="2024-05-07T00:00:00"/>
    <s v="Emma's Cubicle"/>
    <x v="0"/>
    <s v="AM"/>
    <d v="2024-05-07T00:00:00"/>
    <x v="0"/>
  </r>
  <r>
    <s v="Broad Slough"/>
    <d v="2024-02-14T00:00:00"/>
    <n v="8968"/>
    <s v="LAMOPE03-BROA-14FEB2027"/>
    <s v="Lampara"/>
    <s v="Boat"/>
    <n v="1"/>
    <s v="N"/>
    <m/>
    <m/>
    <m/>
    <d v="2024-02-27T00:00:00"/>
    <d v="2024-05-07T00:00:00"/>
    <s v="Emma's Cubicle"/>
    <x v="0"/>
    <s v="AM"/>
    <d v="2024-05-07T00:00:00"/>
    <x v="0"/>
  </r>
  <r>
    <s v="Broad Slough"/>
    <d v="2024-02-14T00:00:00"/>
    <n v="8969"/>
    <s v="LAMOPE04-BROA-14FEB2028"/>
    <s v="Lampara"/>
    <s v="Boat"/>
    <n v="2"/>
    <s v="N"/>
    <m/>
    <m/>
    <m/>
    <d v="2024-02-27T00:00:00"/>
    <d v="2024-05-07T00:00:00"/>
    <s v="Emma's Cubicle"/>
    <x v="0"/>
    <s v="AM"/>
    <d v="2024-05-07T00:00:00"/>
    <x v="0"/>
  </r>
  <r>
    <s v="Broad Slough"/>
    <d v="2024-02-14T00:00:00"/>
    <n v="8970"/>
    <s v="LAMOPE05-BROA-14FEB2029"/>
    <s v="Lampara"/>
    <s v="Boat"/>
    <n v="1"/>
    <s v="N"/>
    <m/>
    <m/>
    <m/>
    <d v="2024-02-27T00:00:00"/>
    <d v="2024-05-07T00:00:00"/>
    <s v="Emma's Cubicle"/>
    <x v="0"/>
    <s v="AM"/>
    <d v="2024-05-07T00:00:00"/>
    <x v="0"/>
  </r>
  <r>
    <s v="Decker"/>
    <d v="2024-02-15T00:00:00"/>
    <n v="8751"/>
    <s v="CAST01-DECK-15FEB2024"/>
    <s v="CastNet"/>
    <s v="Crewmembers"/>
    <m/>
    <s v="N"/>
    <m/>
    <m/>
    <m/>
    <d v="2024-02-27T00:00:00"/>
    <m/>
    <s v="Emma's Cubicle"/>
    <x v="0"/>
    <s v="AC"/>
    <d v="2024-04-10T00:00:00"/>
    <x v="0"/>
  </r>
  <r>
    <s v="Decker"/>
    <d v="2024-02-15T00:00:00"/>
    <n v="8752"/>
    <s v="LAMOPE01-DECK-15FEB2024"/>
    <s v="Lampara"/>
    <s v="Boat"/>
    <n v="1"/>
    <s v="N"/>
    <m/>
    <m/>
    <m/>
    <d v="2024-02-27T00:00:00"/>
    <m/>
    <s v="Emma's Cubicle"/>
    <x v="0"/>
    <s v="AC"/>
    <d v="2024-04-10T00:00:00"/>
    <x v="0"/>
  </r>
  <r>
    <s v="Decker"/>
    <d v="2024-02-15T00:00:00"/>
    <n v="8752"/>
    <s v="HOOK01-DECK-15FEB2024"/>
    <s v="Hook and Line"/>
    <s v="Crewmembers"/>
    <m/>
    <s v="N"/>
    <m/>
    <m/>
    <m/>
    <d v="2024-02-27T00:00:00"/>
    <m/>
    <s v="Emma's Cubicle"/>
    <x v="0"/>
    <s v="AC"/>
    <d v="2024-04-10T00:00:00"/>
    <x v="0"/>
  </r>
  <r>
    <s v="Horseshoe"/>
    <d v="2024-02-15T00:00:00"/>
    <n v="8753"/>
    <s v="LAMOPE02-HORS-15FEB2024"/>
    <s v="Lampara"/>
    <s v="Boat"/>
    <n v="1"/>
    <s v="N"/>
    <m/>
    <m/>
    <m/>
    <d v="2024-02-27T00:00:00"/>
    <m/>
    <s v="Emma's Cubicle"/>
    <x v="0"/>
    <s v="AC"/>
    <d v="2024-04-10T00:00:00"/>
    <x v="0"/>
  </r>
  <r>
    <s v="Horseshoe"/>
    <d v="2024-02-15T00:00:00"/>
    <n v="8753"/>
    <s v="HOOK02-HORS-15FEB2024"/>
    <s v="Hook and Line"/>
    <s v="Crewmembers"/>
    <m/>
    <s v="N"/>
    <m/>
    <m/>
    <m/>
    <d v="2024-02-27T00:00:00"/>
    <m/>
    <s v="Emma's Cubicle"/>
    <x v="0"/>
    <s v="AC"/>
    <d v="2024-04-10T00:00:00"/>
    <x v="0"/>
  </r>
  <r>
    <s v="Horseshoe"/>
    <d v="2024-02-15T00:00:00"/>
    <n v="8754"/>
    <s v="LAMOPE03-HORS-15FEB2024"/>
    <s v="Lampara"/>
    <s v="Boat"/>
    <n v="2"/>
    <s v="N"/>
    <m/>
    <m/>
    <m/>
    <d v="2024-02-27T00:00:00"/>
    <m/>
    <s v="Emma's Cubicle"/>
    <x v="0"/>
    <s v="AC"/>
    <d v="2024-04-23T00:00:00"/>
    <x v="0"/>
  </r>
  <r>
    <s v="Horseshoe"/>
    <d v="2024-02-15T00:00:00"/>
    <n v="8755"/>
    <s v="LAMOPE04-HORS-15FEB2024"/>
    <s v="Lampara"/>
    <s v="Boat"/>
    <n v="1"/>
    <s v="N"/>
    <m/>
    <m/>
    <m/>
    <d v="2024-02-27T00:00:00"/>
    <m/>
    <s v="Emma's Cubicle"/>
    <x v="0"/>
    <s v="AC"/>
    <d v="2024-04-23T00:00:00"/>
    <x v="0"/>
  </r>
  <r>
    <s v="Horseshoe"/>
    <d v="2024-02-15T00:00:00"/>
    <n v="8756"/>
    <s v="BEASEI01-HORS-15FEB2024"/>
    <s v="Beach Seine"/>
    <s v="Crewmembers"/>
    <n v="1"/>
    <s v="N"/>
    <m/>
    <m/>
    <m/>
    <d v="2024-02-27T00:00:00"/>
    <m/>
    <s v="Emma's Cubicle"/>
    <x v="0"/>
    <s v="AC"/>
    <d v="2024-04-23T00:00:00"/>
    <x v="0"/>
  </r>
  <r>
    <s v="Horseshoe"/>
    <d v="2024-02-15T00:00:00"/>
    <n v="8832"/>
    <s v="BEASEI02-HORS-15FEB2024"/>
    <s v="Beach Seine"/>
    <s v="Crewmembers"/>
    <n v="1"/>
    <s v="N"/>
    <m/>
    <m/>
    <m/>
    <d v="2024-02-27T00:00:00"/>
    <m/>
    <s v="Emma's Cubicle"/>
    <x v="0"/>
    <s v="AC"/>
    <d v="2024-04-23T00:00:00"/>
    <x v="0"/>
  </r>
  <r>
    <s v="WTIB"/>
    <d v="2024-02-15T00:00:00"/>
    <n v="8834"/>
    <s v="LAMOPE05-WTIB-15FEB2024"/>
    <s v="Lampara"/>
    <s v="Boat"/>
    <n v="2"/>
    <s v="N"/>
    <m/>
    <m/>
    <m/>
    <d v="2024-02-27T00:00:00"/>
    <m/>
    <s v="Emma's Cubicle"/>
    <x v="0"/>
    <s v="AC"/>
    <d v="2024-04-23T00:00:00"/>
    <x v="0"/>
  </r>
  <r>
    <s v="WTIB"/>
    <d v="2024-02-15T00:00:00"/>
    <n v="8835"/>
    <s v="LAMOPE06-WTIB-15FEB2024"/>
    <s v="Lampara"/>
    <s v="Boat"/>
    <n v="2"/>
    <s v="N"/>
    <m/>
    <m/>
    <m/>
    <d v="2024-02-27T00:00:00"/>
    <m/>
    <s v="Emma's Cubicle"/>
    <x v="0"/>
    <s v="AC"/>
    <d v="2024-04-23T00:00:00"/>
    <x v="0"/>
  </r>
  <r>
    <s v="WTIB"/>
    <d v="2024-02-15T00:00:00"/>
    <n v="8836"/>
    <s v="LAMOPE07-WTIB-15FEB2024"/>
    <s v="Lampara"/>
    <s v="Boat"/>
    <n v="2"/>
    <s v="N"/>
    <m/>
    <m/>
    <m/>
    <d v="2024-02-27T00:00:00"/>
    <m/>
    <s v="Emma's Cubicle"/>
    <x v="0"/>
    <s v="AC"/>
    <d v="2024-04-23T00:00:00"/>
    <x v="0"/>
  </r>
  <r>
    <s v="Nurse-Denverton"/>
    <d v="2024-02-21T00:00:00"/>
    <n v="8911"/>
    <s v="LAMOPE01-NURS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Nurse-Denverton"/>
    <d v="2024-02-21T00:00:00"/>
    <n v="8912"/>
    <s v="LAMOPE02-NURS-21FEB2024"/>
    <s v="Lampara"/>
    <s v="Boat"/>
    <m/>
    <s v="N"/>
    <m/>
    <m/>
    <m/>
    <d v="2024-02-27T00:00:00"/>
    <m/>
    <s v="Emma's Cubicle"/>
    <x v="0"/>
    <s v="AC"/>
    <d v="2024-04-29T00:00:00"/>
    <x v="0"/>
  </r>
  <r>
    <s v="Nurse-Denverton"/>
    <d v="2024-02-21T00:00:00"/>
    <n v="8913"/>
    <s v="LAMOPE03-NURS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Bradmoor"/>
    <d v="2024-02-21T00:00:00"/>
    <n v="8914"/>
    <s v="LAMOPE04-BRAD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Bradmoor"/>
    <d v="2024-02-21T00:00:00"/>
    <n v="8915"/>
    <s v="LAMOPE05-BRAD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Bradmoor"/>
    <d v="2024-02-21T00:00:00"/>
    <n v="8916"/>
    <s v="LAMOPE06-BRAD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Arnold"/>
    <d v="2024-02-21T00:00:00"/>
    <n v="8917"/>
    <s v="LAMOPE07-ARNO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Arnold"/>
    <d v="2024-02-21T00:00:00"/>
    <n v="8918"/>
    <s v="LAMOPE08-ARNO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Arnold"/>
    <d v="2024-02-21T00:00:00"/>
    <n v="8919"/>
    <s v="LAMOPE09-ARNO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Blacklock"/>
    <d v="2024-02-21T00:00:00"/>
    <n v="8920"/>
    <s v="LAMOPE10-BLAC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Blacklock"/>
    <d v="2024-02-21T00:00:00"/>
    <n v="8921"/>
    <s v="LAMOPE11-BLAC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Blacklock"/>
    <d v="2024-02-21T00:00:00"/>
    <n v="8922"/>
    <s v="LAMOPE12-BLAC-21FEB2024"/>
    <s v="Lampara"/>
    <s v="Boat"/>
    <n v="1"/>
    <s v="N"/>
    <m/>
    <m/>
    <m/>
    <d v="2024-02-27T00:00:00"/>
    <m/>
    <s v="Emma's Cubicle"/>
    <x v="0"/>
    <s v="AC"/>
    <d v="2024-04-29T00:00:00"/>
    <x v="0"/>
  </r>
  <r>
    <s v="Peytonia-Suisun"/>
    <d v="2024-02-22T00:00:00"/>
    <m/>
    <s v="LAMOPE01-PEYT-22FEB2024"/>
    <s v="Lampara"/>
    <s v="Boat"/>
    <n v="2"/>
    <s v="N"/>
    <m/>
    <m/>
    <m/>
    <d v="2024-02-27T00:00:00"/>
    <m/>
    <s v="Christy"/>
    <x v="1"/>
    <m/>
    <m/>
    <x v="0"/>
  </r>
  <r>
    <s v="Peytonia-Suisun"/>
    <d v="2024-02-22T00:00:00"/>
    <m/>
    <s v="LAMOPE02-PEYT-22FEB2024"/>
    <s v="Lampara"/>
    <s v="Boat"/>
    <n v="1"/>
    <s v="N"/>
    <m/>
    <m/>
    <m/>
    <d v="2024-02-27T00:00:00"/>
    <m/>
    <s v="Christy"/>
    <x v="1"/>
    <m/>
    <m/>
    <x v="0"/>
  </r>
  <r>
    <s v="Peytonia-Suisun"/>
    <d v="2024-02-22T00:00:00"/>
    <m/>
    <s v="LAMOPE03-PEYT-22FEB2024"/>
    <s v="Lampara"/>
    <s v="Boat"/>
    <m/>
    <s v="N"/>
    <m/>
    <m/>
    <m/>
    <d v="2024-02-27T00:00:00"/>
    <m/>
    <s v="Christy"/>
    <x v="1"/>
    <m/>
    <m/>
    <x v="0"/>
  </r>
  <r>
    <s v="Wings"/>
    <d v="2024-02-22T00:00:00"/>
    <m/>
    <s v="LAMOPE04-WING-22FEB2024"/>
    <s v="Lampara"/>
    <s v="Boat"/>
    <n v="1"/>
    <s v="N"/>
    <m/>
    <m/>
    <m/>
    <d v="2024-02-27T00:00:00"/>
    <m/>
    <s v="Christy"/>
    <x v="1"/>
    <m/>
    <m/>
    <x v="0"/>
  </r>
  <r>
    <s v="Wings"/>
    <d v="2024-02-22T00:00:00"/>
    <m/>
    <s v="LAMOPE05-WING-22FEB2024"/>
    <s v="Lampara"/>
    <s v="Boat"/>
    <n v="2"/>
    <s v="N"/>
    <m/>
    <m/>
    <m/>
    <d v="2024-02-27T00:00:00"/>
    <m/>
    <s v="Christy"/>
    <x v="1"/>
    <m/>
    <m/>
    <x v="0"/>
  </r>
  <r>
    <s v="Wings"/>
    <d v="2024-02-22T00:00:00"/>
    <m/>
    <s v="LAMOPE06-WING-22FEB2024"/>
    <s v="Lampara"/>
    <s v="Boat"/>
    <n v="1"/>
    <s v="N"/>
    <m/>
    <m/>
    <m/>
    <d v="2024-02-27T00:00:00"/>
    <m/>
    <s v="Christy"/>
    <x v="1"/>
    <m/>
    <m/>
    <x v="0"/>
  </r>
  <r>
    <s v="Bradmoor"/>
    <d v="2024-02-22T00:00:00"/>
    <m/>
    <s v="BEASEI01-BRAD-22FEB2024"/>
    <s v="Beach Seine"/>
    <s v="Crewmembers"/>
    <n v="1"/>
    <s v="N"/>
    <m/>
    <m/>
    <m/>
    <d v="2024-02-27T00:00:00"/>
    <m/>
    <s v="Christy"/>
    <x v="1"/>
    <m/>
    <m/>
    <x v="0"/>
  </r>
  <r>
    <s v="Arnold"/>
    <d v="2024-02-22T00:00:00"/>
    <m/>
    <s v="BEASEI02-ARNO-22FEB2024"/>
    <s v="Beach Seine"/>
    <s v="Crewmembers"/>
    <m/>
    <s v="N"/>
    <m/>
    <m/>
    <m/>
    <d v="2024-02-27T00:00:00"/>
    <m/>
    <s v="Christy"/>
    <x v="1"/>
    <m/>
    <m/>
    <x v="0"/>
  </r>
  <r>
    <s v="Bradmoor"/>
    <d v="2024-02-22T00:00:00"/>
    <m/>
    <s v="BEASEI03-BRAD-22FEB2024"/>
    <s v="Beach Seine"/>
    <s v="Crewmembers"/>
    <n v="1"/>
    <s v="N"/>
    <m/>
    <m/>
    <m/>
    <d v="2024-02-27T00:00:00"/>
    <m/>
    <s v="Christy"/>
    <x v="1"/>
    <m/>
    <m/>
    <x v="0"/>
  </r>
  <r>
    <s v="Bradmoor"/>
    <d v="2024-02-22T00:00:00"/>
    <m/>
    <s v="BEASEI04-BRAD-22FEB2024"/>
    <s v="Beach Seine"/>
    <s v="Crewmembers"/>
    <n v="1"/>
    <s v="N"/>
    <m/>
    <m/>
    <m/>
    <d v="2024-02-27T00:00:00"/>
    <m/>
    <s v="Christy"/>
    <x v="1"/>
    <m/>
    <m/>
    <x v="0"/>
  </r>
  <r>
    <s v="Arnold"/>
    <d v="2024-02-22T00:00:00"/>
    <m/>
    <m/>
    <s v="Beach Seine"/>
    <s v="Crewmembers"/>
    <n v="4"/>
    <s v="N"/>
    <m/>
    <m/>
    <m/>
    <d v="2024-02-27T00:00:00"/>
    <m/>
    <s v="Christy"/>
    <x v="1"/>
    <m/>
    <m/>
    <x v="0"/>
  </r>
  <r>
    <s v="Decker"/>
    <d v="2024-03-05T00:00:00"/>
    <n v="9111"/>
    <s v="LAMOPE01-DECK-05MAR2024"/>
    <s v="Lampara"/>
    <s v="Boat"/>
    <n v="3"/>
    <s v="N"/>
    <m/>
    <m/>
    <m/>
    <d v="2024-03-06T00:00:00"/>
    <m/>
    <s v="Emma's Cubicle"/>
    <x v="0"/>
    <s v="AC"/>
    <d v="2024-06-18T00:00:00"/>
    <x v="0"/>
  </r>
  <r>
    <s v="Decker"/>
    <d v="2024-03-05T00:00:00"/>
    <n v="9111"/>
    <s v="CAST01-DECK-05MAR2024"/>
    <s v="CastNet"/>
    <s v="Crewmembers"/>
    <m/>
    <s v="N"/>
    <m/>
    <m/>
    <m/>
    <d v="2024-03-06T00:00:00"/>
    <m/>
    <s v="Emma's Cubicle"/>
    <x v="0"/>
    <s v="AC"/>
    <d v="2024-06-18T00:00:00"/>
    <x v="0"/>
  </r>
  <r>
    <s v="Decker"/>
    <d v="2024-03-05T00:00:00"/>
    <n v="9111"/>
    <s v="HOOK01-DECK-05MAR2024"/>
    <s v="Hook and Line"/>
    <s v="Crewmembers"/>
    <m/>
    <s v="N"/>
    <m/>
    <m/>
    <m/>
    <d v="2024-03-06T00:00:00"/>
    <m/>
    <s v="Emma's Cubicle"/>
    <x v="0"/>
    <s v="AC"/>
    <d v="2024-06-18T00:00:00"/>
    <x v="0"/>
  </r>
  <r>
    <s v="Horseshoe"/>
    <d v="2024-03-05T00:00:00"/>
    <n v="9112"/>
    <s v="LAMOPE02-HORS-05MAR2024"/>
    <s v="Lampara"/>
    <s v="Boat"/>
    <n v="1"/>
    <s v="N"/>
    <m/>
    <m/>
    <m/>
    <d v="2024-03-06T00:00:00"/>
    <m/>
    <s v="Emma's Cubicle"/>
    <x v="0"/>
    <s v="AC"/>
    <d v="2024-06-18T00:00:00"/>
    <x v="0"/>
  </r>
  <r>
    <s v="Horseshoe"/>
    <d v="2024-03-05T00:00:00"/>
    <n v="9112"/>
    <s v="HOOK02-HORS-05MAR2024"/>
    <s v="Hook and Line"/>
    <s v="Crewmembers"/>
    <m/>
    <s v="N"/>
    <m/>
    <m/>
    <m/>
    <d v="2024-03-06T00:00:00"/>
    <m/>
    <s v="Emma's Cubicle"/>
    <x v="0"/>
    <s v="AC"/>
    <d v="2024-06-18T00:00:00"/>
    <x v="0"/>
  </r>
  <r>
    <s v="Horseshoe"/>
    <d v="2024-03-05T00:00:00"/>
    <n v="9113"/>
    <s v="LAMOPE03-HORS-05MAR2024"/>
    <s v="Lampara"/>
    <s v="Boat"/>
    <n v="2"/>
    <s v="N"/>
    <m/>
    <m/>
    <m/>
    <d v="2024-03-06T00:00:00"/>
    <m/>
    <s v="Emma's Cubicle"/>
    <x v="0"/>
    <s v="AC"/>
    <d v="2024-06-18T00:00:00"/>
    <x v="0"/>
  </r>
  <r>
    <s v="Horseshoe"/>
    <d v="2024-03-05T00:00:00"/>
    <n v="9114"/>
    <s v="LAMOPE04-HORS-05MAR2024"/>
    <s v="Lampara"/>
    <s v="Boat"/>
    <n v="2"/>
    <s v="N"/>
    <m/>
    <m/>
    <m/>
    <d v="2024-03-06T00:00:00"/>
    <m/>
    <s v="Emma's Cubicle"/>
    <x v="0"/>
    <s v="AC"/>
    <d v="2024-06-18T00:00:00"/>
    <x v="0"/>
  </r>
  <r>
    <s v="Decker"/>
    <d v="2024-03-05T00:00:00"/>
    <n v="9115"/>
    <s v="LAMOPE05-DECK-05MAR2024"/>
    <s v="Lampara"/>
    <s v="Boat"/>
    <n v="2"/>
    <s v="N"/>
    <m/>
    <m/>
    <m/>
    <d v="2024-03-06T00:00:00"/>
    <m/>
    <s v="Emma's Cubicle"/>
    <x v="0"/>
    <s v="AC"/>
    <d v="2024-06-18T00:00:00"/>
    <x v="0"/>
  </r>
  <r>
    <s v="Horseshoe"/>
    <d v="2024-03-05T00:00:00"/>
    <n v="9115"/>
    <s v="HOOK03-HORS-05MAR2024"/>
    <s v="Hook and Line"/>
    <s v="Crewmembers"/>
    <m/>
    <s v="N"/>
    <m/>
    <m/>
    <m/>
    <d v="2024-03-06T00:00:00"/>
    <m/>
    <s v="Emma's Cubicle"/>
    <x v="0"/>
    <s v="AC"/>
    <d v="2024-06-18T00:00:00"/>
    <x v="0"/>
  </r>
  <r>
    <s v="Horseshoe"/>
    <d v="2024-03-05T00:00:00"/>
    <n v="9116"/>
    <s v="BEASEI01-HORS-05MAR2024"/>
    <s v="Beach Seine"/>
    <s v="Crewmembers"/>
    <n v="1"/>
    <s v="N"/>
    <m/>
    <m/>
    <m/>
    <d v="2024-03-06T00:00:00"/>
    <m/>
    <s v="Emma's Cubicle"/>
    <x v="0"/>
    <s v="AC"/>
    <d v="2024-06-18T00:00:00"/>
    <x v="0"/>
  </r>
  <r>
    <s v="WTIB"/>
    <d v="2024-03-05T00:00:00"/>
    <n v="9117"/>
    <s v="LAMOPE06-WTIB-05MAR2024"/>
    <s v="Lampara"/>
    <s v="Boat"/>
    <n v="1"/>
    <s v="N"/>
    <m/>
    <m/>
    <m/>
    <d v="2024-03-06T00:00:00"/>
    <m/>
    <s v="Emma's Cubicle"/>
    <x v="0"/>
    <s v="AC"/>
    <d v="2024-06-18T00:00:00"/>
    <x v="0"/>
  </r>
  <r>
    <s v="WTIB"/>
    <d v="2024-03-05T00:00:00"/>
    <n v="9118"/>
    <s v="LAMOPE07-WTIB-05MAR2024"/>
    <s v="Lampara"/>
    <s v="Boat"/>
    <n v="1"/>
    <s v="N"/>
    <m/>
    <m/>
    <m/>
    <d v="2024-03-06T00:00:00"/>
    <m/>
    <s v="Emma's Cubicle"/>
    <x v="0"/>
    <s v="AC"/>
    <d v="2024-06-18T00:00:00"/>
    <x v="0"/>
  </r>
  <r>
    <s v="WTIB"/>
    <d v="2024-03-05T00:00:00"/>
    <n v="9119"/>
    <s v="LAMOPE08-WTIB-05MAR2024"/>
    <s v="Lampara"/>
    <s v="Boat"/>
    <n v="3"/>
    <s v="N"/>
    <m/>
    <m/>
    <m/>
    <d v="2024-03-06T00:00:00"/>
    <m/>
    <s v="Emma's Cubicle"/>
    <x v="0"/>
    <s v="AC"/>
    <d v="2024-06-18T00:00:00"/>
    <x v="0"/>
  </r>
  <r>
    <s v="WTIB"/>
    <d v="2024-03-05T00:00:00"/>
    <n v="9119"/>
    <s v="LAMOPE09-WTIB-05MAR2024"/>
    <s v="Lampara"/>
    <s v="Boat"/>
    <n v="2"/>
    <s v="N"/>
    <m/>
    <m/>
    <m/>
    <d v="2024-03-06T00:00:00"/>
    <m/>
    <s v="Emma's Cubicle"/>
    <x v="0"/>
    <s v="AC"/>
    <d v="2024-06-18T00:00:00"/>
    <x v="0"/>
  </r>
  <r>
    <s v="Tule Red"/>
    <d v="2024-03-07T00:00:00"/>
    <n v="8791"/>
    <s v="CAST01-TULE-07MAR2024"/>
    <s v="CastNet"/>
    <s v="Crewmembers"/>
    <m/>
    <s v="Y"/>
    <s v="THRSTI"/>
    <s v="FRP24-001"/>
    <m/>
    <d v="2024-03-26T00:00:00"/>
    <m/>
    <s v="Emma's Cubicle"/>
    <x v="0"/>
    <s v="AC"/>
    <d v="2024-04-16T00:00:00"/>
    <x v="1"/>
  </r>
  <r>
    <s v="Tule Red"/>
    <d v="2024-03-07T00:00:00"/>
    <n v="8793"/>
    <s v="BEASEI01-TULE-07MAR2024"/>
    <s v="Beach Seine"/>
    <s v="Crewmembers"/>
    <n v="2"/>
    <s v="Y"/>
    <s v="GOLDFI"/>
    <s v="FRP24-002"/>
    <m/>
    <d v="2024-03-26T00:00:00"/>
    <m/>
    <s v="Emma's Cubicle"/>
    <x v="0"/>
    <s v="AC"/>
    <d v="2024-04-16T00:00:00"/>
    <x v="1"/>
  </r>
  <r>
    <s v="Tule Red"/>
    <d v="2024-03-07T00:00:00"/>
    <n v="8795"/>
    <s v="OTTTRA01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796"/>
    <s v="OTTTRA02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797"/>
    <s v="OTTTRA03-TULE-07MAR2024"/>
    <s v="Otter Trawl"/>
    <s v="Boat"/>
    <m/>
    <s v="Y"/>
    <s v="CHISAL-F"/>
    <s v="FRP24-582"/>
    <m/>
    <d v="2024-03-26T00:00:00"/>
    <m/>
    <s v="Emma's Cubicle"/>
    <x v="0"/>
    <s v="AC"/>
    <d v="2024-04-23T00:00:00"/>
    <x v="1"/>
  </r>
  <r>
    <s v="Tule Red"/>
    <d v="2024-03-07T00:00:00"/>
    <n v="8811"/>
    <s v="OTTTRA04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2"/>
    <s v="OTTTRA05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3"/>
    <s v="OTTTRA06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4"/>
    <s v="OTTTRA07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5"/>
    <s v="OTTTRA08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6"/>
    <s v="OTTTRA09-TULE-07MAR2024"/>
    <s v="Otter Trawl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7"/>
    <s v="LAMOPE01-TULE-07MAR2024"/>
    <s v="Lampara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8"/>
    <s v="LAMOPE02-TULE-07MAR2024"/>
    <s v="Lampara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19"/>
    <s v="LAMOPE03-TULE-07MAR2024"/>
    <s v="Lampara"/>
    <s v="Boat"/>
    <m/>
    <s v="Y"/>
    <s v="CHISAL-F"/>
    <s v="FRP24-502"/>
    <m/>
    <d v="2024-03-26T00:00:00"/>
    <m/>
    <s v="Emma's Cubicle"/>
    <x v="0"/>
    <s v="AC"/>
    <d v="2024-04-23T00:00:00"/>
    <x v="1"/>
  </r>
  <r>
    <s v="Tule Red"/>
    <d v="2024-03-07T00:00:00"/>
    <n v="8820"/>
    <s v="LAMOPE04-TULE-07MAR2024"/>
    <s v="Lampara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21"/>
    <s v="LAMOPE05-TULE-07MAR2024"/>
    <s v="Lampara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22"/>
    <s v="LAMOPE06-TULE-07MAR2024"/>
    <s v="Lampara"/>
    <s v="Boat"/>
    <m/>
    <s v="Y"/>
    <m/>
    <m/>
    <m/>
    <d v="2024-03-26T00:00:00"/>
    <m/>
    <s v="Emma's Cubicle"/>
    <x v="0"/>
    <s v="AC"/>
    <d v="2024-04-23T00:00:00"/>
    <x v="1"/>
  </r>
  <r>
    <s v="Tule Red"/>
    <d v="2024-03-07T00:00:00"/>
    <n v="8823"/>
    <s v="HOOK01-TULE-07MAR2024"/>
    <s v="Hook and Line"/>
    <s v="Crewmembers"/>
    <m/>
    <s v="Y"/>
    <m/>
    <m/>
    <m/>
    <d v="2024-03-26T00:00:00"/>
    <m/>
    <s v="Emma's Cubicle"/>
    <x v="0"/>
    <s v="AC"/>
    <d v="2024-04-23T00:00:00"/>
    <x v="0"/>
  </r>
  <r>
    <s v="Tule Red"/>
    <d v="2024-03-07T00:00:00"/>
    <n v="8824"/>
    <s v="HOOK02-TULE-07MAR2024"/>
    <s v="Hook and Line"/>
    <s v="Crewmembers"/>
    <m/>
    <s v="Y"/>
    <m/>
    <m/>
    <m/>
    <d v="2024-03-26T00:00:00"/>
    <m/>
    <s v="Emma's Cubicle"/>
    <x v="0"/>
    <s v="AC"/>
    <d v="2024-04-23T00:00:00"/>
    <x v="0"/>
  </r>
  <r>
    <s v="Arnold"/>
    <d v="2024-03-11T00:00:00"/>
    <n v="8926"/>
    <s v="BEASEI01-ARNO-11MAR2024"/>
    <s v="Beach Seine"/>
    <s v="Crewmembers"/>
    <n v="1"/>
    <s v="N"/>
    <m/>
    <m/>
    <m/>
    <d v="2024-03-12T00:00:00"/>
    <m/>
    <s v="Emma's Cubicle"/>
    <x v="0"/>
    <s v="AC"/>
    <d v="2024-04-29T00:00:00"/>
    <x v="0"/>
  </r>
  <r>
    <s v="Arnold"/>
    <d v="2024-03-11T00:00:00"/>
    <n v="8927"/>
    <s v="BEASEI02-ARNO-11MAR2024"/>
    <s v="Beach Seine"/>
    <s v="Crewmembers"/>
    <n v="1"/>
    <s v="N"/>
    <m/>
    <m/>
    <m/>
    <d v="2024-03-12T00:00:00"/>
    <m/>
    <s v="Emma's Cubicle"/>
    <x v="0"/>
    <s v="AC"/>
    <d v="2024-04-29T00:00:00"/>
    <x v="0"/>
  </r>
  <r>
    <s v="Bradmoor"/>
    <d v="2024-03-11T00:00:00"/>
    <n v="9003"/>
    <s v="BEASEI03-BRAD-11MAR2024"/>
    <s v="Beach Seine"/>
    <s v="Crewmembers"/>
    <n v="1"/>
    <s v="N"/>
    <m/>
    <m/>
    <m/>
    <d v="2024-03-12T00:00:00"/>
    <m/>
    <s v="Emma's Cubicle"/>
    <x v="0"/>
    <s v="AC"/>
    <d v="2024-05-09T00:00:00"/>
    <x v="0"/>
  </r>
  <r>
    <s v="Bradmoor"/>
    <d v="2024-03-11T00:00:00"/>
    <n v="9005"/>
    <s v="BEASEI04-BRAD-11MAR2024"/>
    <s v="Beach Seine"/>
    <s v="Crewmembers"/>
    <n v="1"/>
    <s v="N"/>
    <s v="CHISAL-F"/>
    <s v="FRP24-554"/>
    <m/>
    <d v="2024-03-12T00:00:00"/>
    <m/>
    <s v="Emma's Cubicle"/>
    <x v="0"/>
    <s v="AC"/>
    <d v="2024-05-09T00:00:00"/>
    <x v="0"/>
  </r>
  <r>
    <s v="Bradmoor"/>
    <d v="2024-03-11T00:00:00"/>
    <n v="9006"/>
    <s v="BEASEI05-BRAD-11MAR2024"/>
    <s v="Beach Seine"/>
    <s v="Crewmembers"/>
    <n v="1"/>
    <s v="N"/>
    <s v="CHISAL-F x7"/>
    <s v="FRP24-555-561"/>
    <m/>
    <d v="2024-03-12T00:00:00"/>
    <m/>
    <s v="Emma's Cubicle"/>
    <x v="0"/>
    <s v="AC"/>
    <d v="2024-05-09T00:00:00"/>
    <x v="0"/>
  </r>
  <r>
    <s v="Grizzly"/>
    <d v="2024-03-11T00:00:00"/>
    <n v="8995"/>
    <s v="LAMOPE01-GRIZ-11MAR2024"/>
    <s v="Lampara"/>
    <s v="Boat"/>
    <n v="1"/>
    <s v="N"/>
    <m/>
    <m/>
    <m/>
    <d v="2024-03-27T00:00:00"/>
    <m/>
    <s v="Emma's Cubicle"/>
    <x v="0"/>
    <s v="AC"/>
    <d v="2024-05-09T00:00:00"/>
    <x v="0"/>
  </r>
  <r>
    <s v="Grizzly"/>
    <d v="2024-03-11T00:00:00"/>
    <n v="8996"/>
    <s v="LAMOPE02-GRIZ-11MAR2024"/>
    <s v="Lampara"/>
    <s v="Boat"/>
    <n v="1"/>
    <s v="N"/>
    <m/>
    <m/>
    <m/>
    <d v="2024-03-27T00:00:00"/>
    <m/>
    <s v="Emma's Cubicle"/>
    <x v="0"/>
    <s v="AC"/>
    <d v="2024-05-09T00:00:00"/>
    <x v="0"/>
  </r>
  <r>
    <s v="Grizzly"/>
    <d v="2024-03-11T00:00:00"/>
    <n v="8997"/>
    <s v="LAMOPE03-GRIZ-11MAR2024"/>
    <s v="Lampara"/>
    <s v="Boat"/>
    <n v="1"/>
    <s v="N"/>
    <m/>
    <m/>
    <m/>
    <d v="2024-03-27T00:00:00"/>
    <m/>
    <s v="Emma's Cubicle"/>
    <x v="0"/>
    <s v="AC"/>
    <d v="2024-05-09T00:00:00"/>
    <x v="0"/>
  </r>
  <r>
    <s v="Ryer"/>
    <d v="2024-03-11T00:00:00"/>
    <n v="8998"/>
    <s v="LAMOPE04-RYER-11MAR2024"/>
    <s v="Lampara"/>
    <s v="Boat"/>
    <n v="1"/>
    <s v="N"/>
    <m/>
    <m/>
    <m/>
    <d v="2024-03-27T00:00:00"/>
    <m/>
    <s v="Emma's Cubicle"/>
    <x v="0"/>
    <s v="AC"/>
    <d v="2024-05-09T00:00:00"/>
    <x v="0"/>
  </r>
  <r>
    <s v="Ryer"/>
    <d v="2024-03-11T00:00:00"/>
    <n v="8999"/>
    <s v="LAMOPE05-RYER-11MAR2024"/>
    <s v="Lampara"/>
    <s v="Boat"/>
    <n v="2"/>
    <s v="N"/>
    <m/>
    <m/>
    <m/>
    <d v="2024-03-27T00:00:00"/>
    <m/>
    <s v="Emma's Cubicle"/>
    <x v="0"/>
    <s v="AC"/>
    <d v="2024-05-09T00:00:00"/>
    <x v="0"/>
  </r>
  <r>
    <s v="Ryer"/>
    <d v="2024-03-11T00:00:00"/>
    <n v="9000"/>
    <s v="LAMOPE06-RYER-11MAR2024"/>
    <s v="Lampara"/>
    <s v="Boat"/>
    <n v="1"/>
    <s v="N"/>
    <s v="CHISAL-F"/>
    <s v="FRP24-503,504"/>
    <m/>
    <d v="2024-03-27T00:00:00"/>
    <m/>
    <s v="Emma's Cubicle"/>
    <x v="0"/>
    <s v="AC"/>
    <d v="2024-05-09T00:00:00"/>
    <x v="0"/>
  </r>
  <r>
    <s v="Arnold"/>
    <d v="2024-03-13T00:00:00"/>
    <m/>
    <s v="CAST01-ARNO-13MAR2023"/>
    <s v="CastNet"/>
    <s v="Crewmembers"/>
    <m/>
    <s v="N"/>
    <m/>
    <m/>
    <m/>
    <d v="2024-03-27T00:00:00"/>
    <m/>
    <s v="Amanda :)"/>
    <x v="1"/>
    <m/>
    <m/>
    <x v="0"/>
  </r>
  <r>
    <s v="Liberty"/>
    <d v="2024-03-18T00:00:00"/>
    <m/>
    <s v="BEASEI01-LIBE-18MAR2024"/>
    <s v="Beach Seine"/>
    <s v="Crewmembers"/>
    <n v="1"/>
    <s v="N"/>
    <m/>
    <m/>
    <m/>
    <d v="2024-03-26T00:00:00"/>
    <m/>
    <s v="Amanda :)"/>
    <x v="1"/>
    <m/>
    <m/>
    <x v="0"/>
  </r>
  <r>
    <s v="Liberty"/>
    <d v="2024-03-18T00:00:00"/>
    <m/>
    <s v="LAMOPE01-LIBE-18MAR2024"/>
    <s v="Lampara"/>
    <s v="Boat"/>
    <n v="1"/>
    <s v="N"/>
    <m/>
    <m/>
    <m/>
    <d v="2024-03-26T00:00:00"/>
    <m/>
    <s v="Amanda :)"/>
    <x v="1"/>
    <m/>
    <m/>
    <x v="0"/>
  </r>
  <r>
    <s v="Liberty"/>
    <d v="2024-03-18T00:00:00"/>
    <m/>
    <s v="LAMOPE02-LIBE-18MAR2024"/>
    <s v="Lampara"/>
    <s v="Boat"/>
    <n v="1"/>
    <s v="N"/>
    <m/>
    <m/>
    <m/>
    <d v="2024-03-26T00:00:00"/>
    <m/>
    <s v="Amanda :)"/>
    <x v="1"/>
    <m/>
    <m/>
    <x v="0"/>
  </r>
  <r>
    <s v="Liberty"/>
    <d v="2024-03-18T00:00:00"/>
    <m/>
    <s v="LAMOPE03-LIBE-18MAR2024"/>
    <s v="Lampara"/>
    <s v="Boat"/>
    <n v="1"/>
    <s v="N"/>
    <m/>
    <m/>
    <m/>
    <d v="2024-03-26T00:00:00"/>
    <m/>
    <s v="Amanda :)"/>
    <x v="1"/>
    <m/>
    <m/>
    <x v="0"/>
  </r>
  <r>
    <s v="Lower Yolo Ranch"/>
    <d v="2024-03-18T00:00:00"/>
    <m/>
    <s v="LAMOPE04-LOWE-18MAR2024"/>
    <s v="Lampara"/>
    <s v="Boat"/>
    <n v="3"/>
    <s v="N"/>
    <m/>
    <m/>
    <m/>
    <d v="2024-03-26T00:00:00"/>
    <m/>
    <s v="Amanda :)"/>
    <x v="1"/>
    <m/>
    <m/>
    <x v="0"/>
  </r>
  <r>
    <s v="Lower Yolo Ranch"/>
    <d v="2024-03-18T00:00:00"/>
    <m/>
    <s v="LAMOPE05-LOWE-18MAR2024"/>
    <s v="Lampara"/>
    <s v="Boat"/>
    <m/>
    <s v="N"/>
    <s v="Parasites"/>
    <s v="FRP24-003"/>
    <m/>
    <d v="2024-03-26T00:00:00"/>
    <m/>
    <s v="Amanda :)"/>
    <x v="1"/>
    <m/>
    <m/>
    <x v="0"/>
  </r>
  <r>
    <s v="Lower Yolo Ranch"/>
    <d v="2024-03-18T00:00:00"/>
    <m/>
    <s v="LAMOPE06-LOWE-18MAR2024"/>
    <s v="Lampara"/>
    <s v="Boat &amp; Crewmembers"/>
    <n v="1"/>
    <s v="N"/>
    <m/>
    <m/>
    <m/>
    <d v="2024-03-26T00:00:00"/>
    <m/>
    <s v="Amanda :)"/>
    <x v="1"/>
    <m/>
    <m/>
    <x v="0"/>
  </r>
  <r>
    <s v="Lower Yolo Ranch"/>
    <d v="2024-03-18T00:00:00"/>
    <m/>
    <s v="LAMOPE07-LOWE-18MAR2024"/>
    <s v="Lampara"/>
    <s v="Boat &amp; Crewmembers"/>
    <n v="1"/>
    <s v="N"/>
    <m/>
    <m/>
    <m/>
    <d v="2024-03-26T00:00:00"/>
    <m/>
    <s v="Amanda :)"/>
    <x v="1"/>
    <m/>
    <m/>
    <x v="0"/>
  </r>
  <r>
    <s v="Flyway"/>
    <d v="2024-03-18T00:00:00"/>
    <m/>
    <s v="LAMOPE08-FLYW-18MAR2024"/>
    <s v="Lampara"/>
    <s v="Boat &amp; Crewmembers"/>
    <n v="2"/>
    <s v="N"/>
    <m/>
    <m/>
    <m/>
    <d v="2024-03-26T00:00:00"/>
    <m/>
    <s v="Amanda :)"/>
    <x v="1"/>
    <m/>
    <m/>
    <x v="0"/>
  </r>
  <r>
    <s v="Flyway"/>
    <d v="2024-03-18T00:00:00"/>
    <m/>
    <s v="CAST01-FLYW-18MAR2024"/>
    <s v="CastNet"/>
    <s v="Crewmembers"/>
    <m/>
    <s v="N"/>
    <m/>
    <m/>
    <m/>
    <d v="2024-03-26T00:00:00"/>
    <m/>
    <s v="Amanda :)"/>
    <x v="1"/>
    <m/>
    <m/>
    <x v="0"/>
  </r>
  <r>
    <s v="Flyway"/>
    <d v="2024-03-18T00:00:00"/>
    <m/>
    <s v="LAMOPE09-FLYW-18MAR2024"/>
    <s v="Lampara"/>
    <s v="Boat"/>
    <n v="1"/>
    <s v="N"/>
    <m/>
    <m/>
    <m/>
    <d v="2024-03-26T00:00:00"/>
    <m/>
    <s v="Amanda :)"/>
    <x v="1"/>
    <m/>
    <m/>
    <x v="0"/>
  </r>
  <r>
    <s v="Stairsteps"/>
    <d v="2024-03-18T00:00:00"/>
    <m/>
    <s v="LAMOPE10-STAI-18MAR2024"/>
    <s v="Lampara"/>
    <s v="Boat"/>
    <n v="1"/>
    <s v="N"/>
    <m/>
    <m/>
    <m/>
    <d v="2024-03-26T00:00:00"/>
    <m/>
    <s v="Amanda :)"/>
    <x v="1"/>
    <m/>
    <m/>
    <x v="0"/>
  </r>
  <r>
    <s v="Stairsteps"/>
    <d v="2024-03-18T00:00:00"/>
    <m/>
    <s v="LAMOPE11-STAI-18MAR2024"/>
    <s v="Lampara"/>
    <s v="Boat"/>
    <n v="1"/>
    <s v="N"/>
    <m/>
    <m/>
    <m/>
    <d v="2024-03-26T00:00:00"/>
    <m/>
    <s v="Amanda :)"/>
    <x v="1"/>
    <m/>
    <m/>
    <x v="0"/>
  </r>
  <r>
    <s v="Stairsteps"/>
    <d v="2024-03-18T00:00:00"/>
    <m/>
    <s v="LAMOPE12-STAI-18MAR2024"/>
    <s v="Lampara"/>
    <s v="Boat"/>
    <n v="1"/>
    <s v="N"/>
    <m/>
    <m/>
    <m/>
    <d v="2024-03-26T00:00:00"/>
    <m/>
    <s v="Amanda :)"/>
    <x v="1"/>
    <m/>
    <m/>
    <x v="0"/>
  </r>
  <r>
    <s v="Honker-Spoonbill"/>
    <d v="2024-03-20T00:00:00"/>
    <n v="9022"/>
    <s v="LAMOPE01-HONK-20MAR2024"/>
    <s v="Lampara"/>
    <s v="Boat"/>
    <n v="1"/>
    <s v="N"/>
    <m/>
    <m/>
    <m/>
    <d v="2024-03-20T00:00:00"/>
    <m/>
    <s v="Emma's Cubicle"/>
    <x v="0"/>
    <s v="AM"/>
    <d v="2024-05-22T00:00:00"/>
    <x v="0"/>
  </r>
  <r>
    <s v="Honker-Spoonbill"/>
    <d v="2024-03-20T00:00:00"/>
    <n v="9023"/>
    <s v="LAMOPE02-HONK-20MAR2024"/>
    <s v="Lampara"/>
    <s v="Boat"/>
    <n v="1"/>
    <s v="N"/>
    <m/>
    <m/>
    <m/>
    <d v="2024-03-20T00:00:00"/>
    <m/>
    <s v="Emma's Cubicle"/>
    <x v="0"/>
    <s v="AM"/>
    <d v="2024-05-22T00:00:00"/>
    <x v="0"/>
  </r>
  <r>
    <s v="Chipps"/>
    <d v="2024-03-20T00:00:00"/>
    <n v="9024"/>
    <s v="LAMOPE03-CHIP-20MAR2024"/>
    <s v="Lampara"/>
    <s v="Boat"/>
    <n v="1"/>
    <s v="N"/>
    <m/>
    <m/>
    <m/>
    <d v="2024-03-20T00:00:00"/>
    <m/>
    <s v="Emma's Cubicle"/>
    <x v="0"/>
    <s v="AM"/>
    <d v="2024-05-22T00:00:00"/>
    <x v="0"/>
  </r>
  <r>
    <s v="Honker-Spoonbill"/>
    <d v="2024-03-20T00:00:00"/>
    <n v="9025"/>
    <s v="LAMOPE04-HONK-20MAR2024"/>
    <s v="Lampara"/>
    <s v="Boat"/>
    <n v="3"/>
    <s v="N"/>
    <m/>
    <m/>
    <m/>
    <d v="2024-03-20T00:00:00"/>
    <m/>
    <s v="Emma's Cubicle"/>
    <x v="0"/>
    <s v="AM"/>
    <d v="2024-05-22T00:00:00"/>
    <x v="0"/>
  </r>
  <r>
    <s v="Honker-Spoonbill"/>
    <d v="2024-03-20T00:00:00"/>
    <n v="9081"/>
    <s v="LAMOPE05-HONK-20MAR2024"/>
    <s v="Lampara"/>
    <s v="Boat"/>
    <n v="1"/>
    <s v="N"/>
    <m/>
    <m/>
    <m/>
    <d v="2024-03-20T00:00:00"/>
    <m/>
    <s v="Emma's Cubicle"/>
    <x v="0"/>
    <s v="AM"/>
    <d v="2024-06-07T00:00:00"/>
    <x v="0"/>
  </r>
  <r>
    <s v="Chipps"/>
    <d v="2024-03-20T00:00:00"/>
    <n v="9082"/>
    <s v="LAMOPE06-CHIP-20MAR2024"/>
    <s v="Lampara"/>
    <s v="Boat"/>
    <n v="1"/>
    <s v="N"/>
    <m/>
    <m/>
    <m/>
    <d v="2024-03-20T00:00:00"/>
    <m/>
    <s v="Emma's Cubicle"/>
    <x v="0"/>
    <s v="AM"/>
    <d v="2024-06-07T00:00:00"/>
    <x v="0"/>
  </r>
  <r>
    <s v="Chipps"/>
    <d v="2024-03-20T00:00:00"/>
    <n v="9083"/>
    <s v="LAMOPE07-CHIP-20MAR2024"/>
    <s v="Lampara"/>
    <s v="Boat"/>
    <n v="3"/>
    <s v="N"/>
    <m/>
    <m/>
    <m/>
    <d v="2024-03-20T00:00:00"/>
    <m/>
    <s v="Emma's Cubicle"/>
    <x v="0"/>
    <s v="AM"/>
    <d v="2024-06-07T00:00:00"/>
    <x v="0"/>
  </r>
  <r>
    <s v="Chipps"/>
    <d v="2024-03-20T00:00:00"/>
    <n v="9099"/>
    <s v="LAMOPE08-CHIP-20MAR2024"/>
    <s v="Lampara"/>
    <s v="Boat"/>
    <n v="1"/>
    <s v="N"/>
    <m/>
    <m/>
    <m/>
    <d v="2024-03-20T00:00:00"/>
    <m/>
    <s v="Emma's Cubicle"/>
    <x v="0"/>
    <s v="AM"/>
    <d v="2024-06-11T00:00:00"/>
    <x v="0"/>
  </r>
  <r>
    <s v="Browns"/>
    <d v="2024-03-20T00:00:00"/>
    <n v="9100"/>
    <s v="LAMOPE09-BROW-20MAR2024"/>
    <s v="Lampara"/>
    <s v="Boat"/>
    <n v="1"/>
    <s v="N"/>
    <m/>
    <m/>
    <m/>
    <d v="2024-03-20T00:00:00"/>
    <m/>
    <s v="Emma's Cubicle"/>
    <x v="0"/>
    <s v="AM"/>
    <d v="2024-06-11T00:00:00"/>
    <x v="0"/>
  </r>
  <r>
    <s v="Browns"/>
    <d v="2024-03-20T00:00:00"/>
    <n v="9101"/>
    <s v="LAMOPE10-BROW-20MAR2024"/>
    <s v="Lampara"/>
    <s v="Boat"/>
    <n v="2"/>
    <s v="N"/>
    <m/>
    <m/>
    <m/>
    <d v="2024-03-20T00:00:00"/>
    <m/>
    <s v="Emma's Cubicle"/>
    <x v="0"/>
    <s v="AM"/>
    <d v="2024-06-11T00:00:00"/>
    <x v="0"/>
  </r>
  <r>
    <s v="Browns"/>
    <d v="2024-03-21T00:00:00"/>
    <m/>
    <s v="LAMOPE01-BROW-21MAR2024"/>
    <s v="Lampara"/>
    <s v="Boat"/>
    <n v="2"/>
    <s v="N"/>
    <m/>
    <m/>
    <m/>
    <d v="2024-03-22T00:00:00"/>
    <m/>
    <s v="Darian "/>
    <x v="1"/>
    <m/>
    <m/>
    <x v="0"/>
  </r>
  <r>
    <s v="Browns"/>
    <d v="2024-03-21T00:00:00"/>
    <m/>
    <s v="HOOK01-BROW-21MAR2024"/>
    <s v="Hook and Line"/>
    <s v="Crewmembers"/>
    <m/>
    <s v="N"/>
    <m/>
    <m/>
    <m/>
    <d v="2024-03-22T00:00:00"/>
    <m/>
    <s v="Darian "/>
    <x v="1"/>
    <m/>
    <m/>
    <x v="0"/>
  </r>
  <r>
    <s v="Broad Slough"/>
    <d v="2024-03-21T00:00:00"/>
    <m/>
    <s v="LAMOPE02-BROA-21MAR2024"/>
    <s v="Lampara"/>
    <s v="Boat"/>
    <n v="2"/>
    <s v="N"/>
    <m/>
    <m/>
    <m/>
    <d v="2024-03-22T00:00:00"/>
    <m/>
    <s v="Darian "/>
    <x v="1"/>
    <m/>
    <m/>
    <x v="0"/>
  </r>
  <r>
    <s v="Broad Slough"/>
    <d v="2024-03-21T00:00:00"/>
    <m/>
    <s v="HOOK02-BROA-21MAR2024"/>
    <s v="Hook and Line"/>
    <s v="Crewmembers"/>
    <m/>
    <s v="N"/>
    <m/>
    <m/>
    <m/>
    <d v="2024-03-22T00:00:00"/>
    <m/>
    <s v="Darian "/>
    <x v="1"/>
    <m/>
    <m/>
    <x v="0"/>
  </r>
  <r>
    <s v="Broad Slough"/>
    <d v="2024-03-21T00:00:00"/>
    <m/>
    <s v="LAMOPE03-BROA-21MAR2024"/>
    <s v="Lampara"/>
    <s v="Boat"/>
    <n v="2"/>
    <s v="N"/>
    <m/>
    <m/>
    <m/>
    <d v="2024-03-22T00:00:00"/>
    <m/>
    <s v="Darian "/>
    <x v="1"/>
    <m/>
    <m/>
    <x v="0"/>
  </r>
  <r>
    <s v="Broad Slough"/>
    <d v="2024-03-21T00:00:00"/>
    <m/>
    <s v="LAMOPE04-BROA-21MAR2024"/>
    <s v="Lampara"/>
    <s v="Boat"/>
    <n v="1"/>
    <s v="N"/>
    <m/>
    <m/>
    <m/>
    <d v="2024-03-22T00:00:00"/>
    <m/>
    <s v="Darian "/>
    <x v="1"/>
    <m/>
    <m/>
    <x v="0"/>
  </r>
  <r>
    <s v="Winter"/>
    <d v="2024-03-21T00:00:00"/>
    <m/>
    <s v="LAMOPE05-WINT-21MAR2024"/>
    <s v="Lampara"/>
    <s v="Boat"/>
    <n v="1"/>
    <s v="N"/>
    <m/>
    <m/>
    <m/>
    <d v="2024-03-22T00:00:00"/>
    <m/>
    <s v="Darian "/>
    <x v="1"/>
    <m/>
    <m/>
    <x v="0"/>
  </r>
  <r>
    <s v="Winter"/>
    <d v="2024-03-21T00:00:00"/>
    <m/>
    <s v="LAMOPE06-WINT-21MAR2024"/>
    <s v="Lampara"/>
    <s v="Boat"/>
    <n v="1"/>
    <s v="N"/>
    <m/>
    <m/>
    <m/>
    <d v="2024-03-22T00:00:00"/>
    <m/>
    <s v="Darian "/>
    <x v="1"/>
    <m/>
    <m/>
    <x v="0"/>
  </r>
  <r>
    <s v="Winter"/>
    <d v="2024-03-21T00:00:00"/>
    <m/>
    <s v="LAMOPE07-WINT-21MAR2024"/>
    <s v="Lampara"/>
    <s v="Boat"/>
    <n v="1"/>
    <s v="N"/>
    <m/>
    <m/>
    <m/>
    <d v="2024-03-22T00:00:00"/>
    <m/>
    <s v="Darian "/>
    <x v="1"/>
    <m/>
    <m/>
    <x v="0"/>
  </r>
  <r>
    <s v="Wings Landing"/>
    <d v="2024-03-21T00:00:00"/>
    <m/>
    <s v="LAMOPE08-WING-21MAR2024"/>
    <s v="Lampara"/>
    <s v="Boat"/>
    <n v="1"/>
    <s v="N"/>
    <m/>
    <m/>
    <m/>
    <d v="2024-03-22T00:00:00"/>
    <m/>
    <s v="Darian "/>
    <x v="1"/>
    <m/>
    <m/>
    <x v="0"/>
  </r>
  <r>
    <s v="Wings Landing"/>
    <d v="2024-03-21T00:00:00"/>
    <m/>
    <s v="LAMOPE09-WING-21MAR2024"/>
    <s v="Lampara"/>
    <s v="Boat"/>
    <n v="1"/>
    <s v="N"/>
    <m/>
    <m/>
    <m/>
    <d v="2024-03-22T00:00:00"/>
    <m/>
    <s v="Darian "/>
    <x v="1"/>
    <m/>
    <m/>
    <x v="0"/>
  </r>
  <r>
    <s v="Wings Landing"/>
    <d v="2024-03-21T00:00:00"/>
    <m/>
    <s v="LAMOPE10-WING-21MAR2024"/>
    <s v="Lampara"/>
    <s v="Boat"/>
    <n v="1"/>
    <s v="N"/>
    <m/>
    <m/>
    <m/>
    <d v="2024-03-22T00:00:00"/>
    <m/>
    <s v="Darian "/>
    <x v="1"/>
    <m/>
    <m/>
    <x v="0"/>
  </r>
  <r>
    <s v="Peytonia-Suisun"/>
    <d v="2024-03-21T00:00:00"/>
    <m/>
    <s v="LAMOPE11-PEYT-21MAR2024"/>
    <s v="Lampara"/>
    <s v="Boat"/>
    <n v="1"/>
    <s v="N"/>
    <m/>
    <m/>
    <m/>
    <d v="2024-03-22T00:00:00"/>
    <m/>
    <s v="Darian "/>
    <x v="1"/>
    <m/>
    <m/>
    <x v="0"/>
  </r>
  <r>
    <s v="Peytonia-Suisun"/>
    <d v="2024-03-21T00:00:00"/>
    <m/>
    <s v="LAMOPE12-PEYT-21MAR2024"/>
    <s v="Lampara"/>
    <s v="Boat"/>
    <n v="2"/>
    <s v="N"/>
    <m/>
    <m/>
    <m/>
    <d v="2024-03-22T00:00:00"/>
    <m/>
    <s v="Darian "/>
    <x v="1"/>
    <m/>
    <m/>
    <x v="0"/>
  </r>
  <r>
    <s v="Peytonia-Suisun"/>
    <d v="2024-03-21T00:00:00"/>
    <m/>
    <s v="HOOK03-PEYT-21MAR2024"/>
    <s v="Hook and Line"/>
    <s v="Crewmembers"/>
    <m/>
    <s v="N"/>
    <m/>
    <m/>
    <m/>
    <d v="2024-03-22T00:00:00"/>
    <m/>
    <s v="Darian "/>
    <x v="1"/>
    <m/>
    <m/>
    <x v="0"/>
  </r>
  <r>
    <s v="Peytonia-Suisun"/>
    <d v="2024-03-21T00:00:00"/>
    <m/>
    <s v="LAMOPE13-PEYT-21MAR2024"/>
    <s v="Lampara"/>
    <s v="Boat"/>
    <n v="1"/>
    <s v="N"/>
    <m/>
    <m/>
    <m/>
    <d v="2024-03-22T00:00:00"/>
    <m/>
    <s v="Darian "/>
    <x v="1"/>
    <m/>
    <m/>
    <x v="0"/>
  </r>
  <r>
    <s v="Nurse-Denverton"/>
    <d v="2024-03-25T00:00:00"/>
    <m/>
    <s v="LAMOPE01-NURS-25MAR2024"/>
    <s v="Lampara"/>
    <s v="Boat"/>
    <n v="2"/>
    <s v="N"/>
    <m/>
    <m/>
    <m/>
    <d v="2024-03-27T00:00:00"/>
    <m/>
    <s v="Amanda :)"/>
    <x v="1"/>
    <m/>
    <m/>
    <x v="0"/>
  </r>
  <r>
    <s v="Liberty"/>
    <d v="2024-04-02T00:00:00"/>
    <m/>
    <s v="BEASEI01-LIBE-02APR2024"/>
    <s v="Beach Seine"/>
    <s v="Crewmembers"/>
    <n v="1"/>
    <s v="N"/>
    <s v="UNID (4)"/>
    <s v="FRP24-004"/>
    <m/>
    <d v="2024-04-10T00:00:00"/>
    <m/>
    <s v="Emma's Cubicle"/>
    <x v="1"/>
    <m/>
    <m/>
    <x v="0"/>
  </r>
  <r>
    <s v="Liberty"/>
    <d v="2024-04-02T00:00:00"/>
    <m/>
    <s v="LAMOPE01-LIBE-02APR2024"/>
    <s v="Lampara"/>
    <s v="Boat"/>
    <n v="1"/>
    <s v="N"/>
    <m/>
    <m/>
    <m/>
    <d v="2024-04-10T00:00:00"/>
    <m/>
    <s v="Emma's Cubicle"/>
    <x v="1"/>
    <m/>
    <m/>
    <x v="0"/>
  </r>
  <r>
    <s v="Liberty"/>
    <d v="2024-04-02T00:00:00"/>
    <m/>
    <s v="LAMOPE02-LIBE-02APR2024"/>
    <s v="Lampara"/>
    <s v="Boat"/>
    <n v="1"/>
    <s v="N"/>
    <m/>
    <m/>
    <m/>
    <d v="2024-04-10T00:00:00"/>
    <m/>
    <s v="Emma's Cubicle"/>
    <x v="1"/>
    <m/>
    <m/>
    <x v="0"/>
  </r>
  <r>
    <s v="Liberty"/>
    <d v="2024-04-02T00:00:00"/>
    <m/>
    <s v="LAMOPE03-LIBE-02APR2024"/>
    <s v="Lampara"/>
    <s v="Boat"/>
    <n v="1"/>
    <s v="N"/>
    <m/>
    <m/>
    <m/>
    <d v="2024-04-10T00:00:00"/>
    <m/>
    <s v="Emma's Cubicle"/>
    <x v="1"/>
    <m/>
    <m/>
    <x v="0"/>
  </r>
  <r>
    <s v="Flyway"/>
    <d v="2024-04-02T00:00:00"/>
    <m/>
    <s v="LAMOPE04-FLYW-02APR2024"/>
    <s v="Lampara"/>
    <s v="Boat"/>
    <n v="1"/>
    <s v="N"/>
    <m/>
    <m/>
    <m/>
    <d v="2024-04-10T00:00:00"/>
    <m/>
    <s v="Emma's Cubicle"/>
    <x v="1"/>
    <m/>
    <m/>
    <x v="0"/>
  </r>
  <r>
    <s v="Flyway"/>
    <d v="2024-04-02T00:00:00"/>
    <m/>
    <s v="CAST01-FLYW-02APR2024"/>
    <s v="CastNet"/>
    <s v="Crewmembers"/>
    <m/>
    <s v="N"/>
    <m/>
    <m/>
    <m/>
    <d v="2024-04-10T00:00:00"/>
    <m/>
    <s v="Emma's Cubicle"/>
    <x v="1"/>
    <m/>
    <m/>
    <x v="0"/>
  </r>
  <r>
    <s v="Flyway"/>
    <d v="2024-04-02T00:00:00"/>
    <m/>
    <s v="LAMOPE05-FLYW-02APR2024"/>
    <s v="Lampara"/>
    <s v="Boat"/>
    <n v="1"/>
    <s v="N"/>
    <s v="MISSIL"/>
    <s v="FRP24-506"/>
    <m/>
    <d v="2024-04-10T00:00:00"/>
    <m/>
    <s v="Emma's Cubicle"/>
    <x v="1"/>
    <m/>
    <m/>
    <x v="0"/>
  </r>
  <r>
    <s v="Stairsteps"/>
    <d v="2024-04-03T00:00:00"/>
    <m/>
    <s v="LAMOPE01-STAI-03APR2024"/>
    <s v="Lampara"/>
    <s v="Boat"/>
    <n v="2"/>
    <s v="N"/>
    <m/>
    <m/>
    <m/>
    <d v="2024-04-10T00:00:00"/>
    <m/>
    <s v="Emma's Cubicle"/>
    <x v="1"/>
    <m/>
    <m/>
    <x v="0"/>
  </r>
  <r>
    <s v="Stairsteps"/>
    <d v="2024-04-03T00:00:00"/>
    <m/>
    <s v="LAMOPE02-STAI-03APR2024"/>
    <s v="Lampara"/>
    <s v="Boat"/>
    <n v="2"/>
    <s v="N"/>
    <s v="SMESPP"/>
    <s v="FRP24-005"/>
    <m/>
    <d v="2024-04-10T00:00:00"/>
    <m/>
    <s v="Emma's Cubicle"/>
    <x v="1"/>
    <m/>
    <m/>
    <x v="0"/>
  </r>
  <r>
    <s v="Lower Yolo Ranch"/>
    <d v="2024-04-03T00:00:00"/>
    <m/>
    <s v="LAMOPE03-LOWE-03APR2024"/>
    <s v="Lampara"/>
    <s v="Boat"/>
    <n v="1"/>
    <s v="N"/>
    <m/>
    <m/>
    <m/>
    <d v="2024-04-10T00:00:00"/>
    <m/>
    <s v="Emma's Cubicle"/>
    <x v="1"/>
    <m/>
    <m/>
    <x v="0"/>
  </r>
  <r>
    <s v="Lower Yolo Ranch"/>
    <d v="2024-04-03T00:00:00"/>
    <m/>
    <s v="LAMOPE04-LOWE-03APR2024"/>
    <s v="Lampara"/>
    <s v="Boat"/>
    <n v="1"/>
    <s v="N"/>
    <m/>
    <m/>
    <m/>
    <d v="2024-04-10T00:00:00"/>
    <m/>
    <s v="Emma's Cubicle"/>
    <x v="1"/>
    <m/>
    <m/>
    <x v="0"/>
  </r>
  <r>
    <s v="Lower Yolo Ranch"/>
    <d v="2024-04-03T00:00:00"/>
    <m/>
    <s v="CAST01-LOWE-03APR2024"/>
    <s v="CastNet"/>
    <s v="Crewmembers"/>
    <m/>
    <s v="N"/>
    <m/>
    <m/>
    <m/>
    <d v="2024-04-10T00:00:00"/>
    <m/>
    <s v="Emma's Cubicle"/>
    <x v="1"/>
    <m/>
    <m/>
    <x v="0"/>
  </r>
  <r>
    <s v="Lower Yolo Ranch"/>
    <d v="2024-04-03T00:00:00"/>
    <m/>
    <s v="CAST02-LOWE-03APR2024"/>
    <s v="CastNet"/>
    <s v="Crewmembers"/>
    <m/>
    <s v="N"/>
    <m/>
    <m/>
    <m/>
    <d v="2024-04-10T00:00:00"/>
    <m/>
    <s v="Emma's Cubicle"/>
    <x v="1"/>
    <m/>
    <m/>
    <x v="0"/>
  </r>
  <r>
    <s v="Lower Yolo Ranch"/>
    <d v="2024-04-03T00:00:00"/>
    <m/>
    <s v="LAMOPE05-LOWE-03APR2024"/>
    <s v="Lampara"/>
    <s v="Boat"/>
    <n v="1"/>
    <s v="N"/>
    <m/>
    <m/>
    <m/>
    <d v="2024-04-10T00:00:00"/>
    <m/>
    <s v="Emma's Cubicle"/>
    <x v="1"/>
    <m/>
    <m/>
    <x v="0"/>
  </r>
  <r>
    <s v="Stairsteps"/>
    <d v="2024-04-03T00:00:00"/>
    <m/>
    <s v="LAMOPE06-STAI-03APR2024"/>
    <s v="Lampara"/>
    <s v="Boat"/>
    <n v="1"/>
    <s v="N"/>
    <m/>
    <m/>
    <m/>
    <d v="2024-04-10T00:00:00"/>
    <m/>
    <s v="Emma's Cubicle"/>
    <x v="1"/>
    <m/>
    <m/>
    <x v="0"/>
  </r>
  <r>
    <s v="Tule Red"/>
    <d v="2024-04-08T00:00:00"/>
    <m/>
    <s v="BEASEI01-TULE-08APR2024"/>
    <s v="Beach Seine"/>
    <s v="Crewmembers"/>
    <n v="1"/>
    <s v="N"/>
    <m/>
    <m/>
    <m/>
    <d v="2024-04-10T00:00:00"/>
    <m/>
    <s v="Emma's Cubicle"/>
    <x v="1"/>
    <m/>
    <m/>
    <x v="0"/>
  </r>
  <r>
    <s v="Tule Red"/>
    <d v="2024-04-08T00:00:00"/>
    <m/>
    <s v="BEASEI02-TULE-08APR2024"/>
    <s v="Beach Seine"/>
    <s v="Crewmembers"/>
    <n v="1"/>
    <s v="N"/>
    <m/>
    <m/>
    <m/>
    <d v="2024-04-10T00:00:00"/>
    <m/>
    <s v="Emma's Cubicle"/>
    <x v="1"/>
    <m/>
    <m/>
    <x v="0"/>
  </r>
  <r>
    <s v="Nurse-Denverton"/>
    <d v="2024-04-08T00:00:00"/>
    <m/>
    <s v="LAMOPE01-NURS-08APR2024"/>
    <s v="Lampara"/>
    <s v="Boat"/>
    <n v="1"/>
    <s v="N"/>
    <m/>
    <m/>
    <m/>
    <d v="2024-04-10T00:00:00"/>
    <m/>
    <s v="Emma's Cubicle"/>
    <x v="1"/>
    <m/>
    <m/>
    <x v="0"/>
  </r>
  <r>
    <s v="Nurse-Denverton"/>
    <d v="2024-04-08T00:00:00"/>
    <m/>
    <s v="LAMOPE02-NURS-08APR2024"/>
    <s v="Lampara"/>
    <s v="Boat"/>
    <n v="2"/>
    <s v="N"/>
    <m/>
    <m/>
    <m/>
    <d v="2024-04-10T00:00:00"/>
    <m/>
    <s v="Emma's Cubicle"/>
    <x v="1"/>
    <m/>
    <m/>
    <x v="0"/>
  </r>
  <r>
    <s v="Nurse-Denverton"/>
    <d v="2024-04-08T00:00:00"/>
    <m/>
    <s v="LAMOPE03-NURS-08APR2024"/>
    <s v="Lampara"/>
    <s v="Boat"/>
    <n v="1"/>
    <s v="N"/>
    <m/>
    <m/>
    <m/>
    <d v="2024-04-10T00:00:00"/>
    <m/>
    <s v="Emma's Cubicle"/>
    <x v="1"/>
    <m/>
    <m/>
    <x v="0"/>
  </r>
  <r>
    <s v="Blacklock"/>
    <d v="2024-04-08T00:00:00"/>
    <m/>
    <s v="LAMOPE04-BLAC-08APR2024"/>
    <s v="Lampara"/>
    <s v="Boat"/>
    <n v="1"/>
    <s v="N"/>
    <m/>
    <m/>
    <m/>
    <d v="2024-04-10T00:00:00"/>
    <m/>
    <s v="Emma's Cubicle"/>
    <x v="1"/>
    <m/>
    <m/>
    <x v="0"/>
  </r>
  <r>
    <s v="Blacklock"/>
    <d v="2024-04-08T00:00:00"/>
    <m/>
    <s v="LAMOPE05-BLAC-08APR2024"/>
    <s v="Lampara"/>
    <s v="Boat"/>
    <n v="2"/>
    <s v="N"/>
    <m/>
    <m/>
    <m/>
    <d v="2024-04-10T00:00:00"/>
    <m/>
    <s v="Emma's Cubicle"/>
    <x v="1"/>
    <m/>
    <m/>
    <x v="0"/>
  </r>
  <r>
    <s v="Blacklock"/>
    <d v="2024-04-08T00:00:00"/>
    <m/>
    <s v="LAMOPE06-BLAC-08APR2024"/>
    <s v="Lampara"/>
    <s v="Boat"/>
    <n v="2"/>
    <s v="N"/>
    <m/>
    <m/>
    <m/>
    <d v="2024-04-10T00:00:00"/>
    <m/>
    <s v="Emma's Cubicle"/>
    <x v="1"/>
    <m/>
    <m/>
    <x v="0"/>
  </r>
  <r>
    <s v="Arnold"/>
    <d v="2024-04-08T00:00:00"/>
    <m/>
    <s v="LAMOPE07-ARNO-08APR2024"/>
    <s v="Lampara"/>
    <s v="Boat"/>
    <n v="1"/>
    <s v="N"/>
    <m/>
    <m/>
    <m/>
    <d v="2024-04-10T00:00:00"/>
    <m/>
    <s v="Emma's Cubicle"/>
    <x v="1"/>
    <m/>
    <m/>
    <x v="0"/>
  </r>
  <r>
    <s v="Arnold"/>
    <d v="2024-04-08T00:00:00"/>
    <m/>
    <s v="LAMOPE08-ARNO-08APR2024"/>
    <s v="Lampara"/>
    <s v="Boat"/>
    <n v="2"/>
    <s v="N"/>
    <m/>
    <m/>
    <m/>
    <d v="2024-04-10T00:00:00"/>
    <m/>
    <s v="Emma's Cubicle"/>
    <x v="1"/>
    <m/>
    <m/>
    <x v="0"/>
  </r>
  <r>
    <s v="Arnold"/>
    <d v="2024-04-08T00:00:00"/>
    <m/>
    <s v="LAMOPE09-ARNO-08APR2024"/>
    <s v="Lampara"/>
    <s v="Boat"/>
    <n v="1"/>
    <s v="N"/>
    <m/>
    <m/>
    <m/>
    <d v="2024-04-10T00:00:00"/>
    <m/>
    <s v="Emma's Cubicle"/>
    <x v="1"/>
    <m/>
    <m/>
    <x v="0"/>
  </r>
  <r>
    <s v="Bradmoor"/>
    <d v="2024-04-08T00:00:00"/>
    <m/>
    <s v="LAMOPE10-BRAD-08APR2024"/>
    <s v="Lampara"/>
    <s v="Boat"/>
    <n v="2"/>
    <s v="N"/>
    <m/>
    <m/>
    <m/>
    <d v="2024-04-10T00:00:00"/>
    <m/>
    <s v="Emma's Cubicle"/>
    <x v="1"/>
    <m/>
    <m/>
    <x v="0"/>
  </r>
  <r>
    <s v="Bradmoor"/>
    <d v="2024-04-08T00:00:00"/>
    <m/>
    <s v="LAMOPE11-BRAD-08APR2024"/>
    <s v="Lampara"/>
    <s v="Boat"/>
    <n v="3"/>
    <s v="N"/>
    <m/>
    <m/>
    <m/>
    <d v="2024-04-10T00:00:00"/>
    <m/>
    <s v="Emma's Cubicle"/>
    <x v="1"/>
    <m/>
    <m/>
    <x v="0"/>
  </r>
  <r>
    <s v="Bradmoor"/>
    <d v="2024-04-08T00:00:00"/>
    <m/>
    <s v="LAMOPE12-BRAD-08APR2024"/>
    <s v="Lampara"/>
    <s v="Boat"/>
    <n v="1"/>
    <s v="N"/>
    <m/>
    <m/>
    <m/>
    <d v="2024-04-10T00:00:00"/>
    <m/>
    <s v="Emma's Cubicle"/>
    <x v="1"/>
    <m/>
    <m/>
    <x v="0"/>
  </r>
  <r>
    <s v="Bradmoor"/>
    <d v="2024-04-08T00:00:00"/>
    <m/>
    <s v="LAMOPE13-BRAD-08APR2024"/>
    <s v="Lampara"/>
    <s v="Boat"/>
    <n v="1"/>
    <s v="N"/>
    <m/>
    <m/>
    <m/>
    <d v="2024-04-10T00:00:00"/>
    <m/>
    <s v="Emma's Cubicle"/>
    <x v="1"/>
    <m/>
    <m/>
    <x v="0"/>
  </r>
  <r>
    <s v="Bradmoor"/>
    <d v="2024-04-09T00:00:00"/>
    <m/>
    <s v="BEASEI01-BRAD-09APR2024"/>
    <s v="Beach Seine"/>
    <s v="Crewmembers"/>
    <n v="1"/>
    <s v="N"/>
    <m/>
    <m/>
    <m/>
    <d v="2024-04-10T00:00:00"/>
    <m/>
    <s v="Emma's Cubicle"/>
    <x v="1"/>
    <m/>
    <m/>
    <x v="0"/>
  </r>
  <r>
    <s v="Bradmoor"/>
    <d v="2024-04-09T00:00:00"/>
    <m/>
    <s v="BEASEI02-BRAD-09APR2024"/>
    <s v="Beach Seine"/>
    <s v="Crewmembers"/>
    <n v="1"/>
    <s v="N"/>
    <m/>
    <m/>
    <m/>
    <d v="2024-04-10T00:00:00"/>
    <m/>
    <s v="Emma's Cubicle"/>
    <x v="1"/>
    <m/>
    <m/>
    <x v="0"/>
  </r>
  <r>
    <s v="Bradmoor"/>
    <d v="2024-04-09T00:00:00"/>
    <m/>
    <s v="BEASEI03-BRAD-09APR2024"/>
    <s v="Beach Seine"/>
    <s v="Crewmembers"/>
    <n v="3"/>
    <s v="N"/>
    <m/>
    <m/>
    <m/>
    <d v="2024-04-10T00:00:00"/>
    <m/>
    <s v="Emma's Cubicle"/>
    <x v="1"/>
    <m/>
    <m/>
    <x v="0"/>
  </r>
  <r>
    <s v="Decker"/>
    <d v="2024-04-15T00:00:00"/>
    <m/>
    <s v="LAMOPE01-DECK-15APR2024"/>
    <s v="Lampara"/>
    <s v="Boat"/>
    <n v="2"/>
    <s v="N"/>
    <m/>
    <m/>
    <m/>
    <d v="2024-04-16T00:00:00"/>
    <m/>
    <s v="Emma's Cubicle"/>
    <x v="1"/>
    <m/>
    <m/>
    <x v="0"/>
  </r>
  <r>
    <s v="Decker"/>
    <d v="2024-04-15T00:00:00"/>
    <m/>
    <s v="CAST01-DECK-15APR2024"/>
    <s v="CastNet"/>
    <s v="Crewmembers"/>
    <m/>
    <m/>
    <m/>
    <m/>
    <m/>
    <d v="2024-04-16T00:00:00"/>
    <m/>
    <s v="Emma's Cubicle"/>
    <x v="1"/>
    <m/>
    <m/>
    <x v="0"/>
  </r>
  <r>
    <s v="Horseshoe"/>
    <d v="2024-04-15T00:00:00"/>
    <m/>
    <s v="LAMOPE02-HORS-15APR2024"/>
    <s v="Lampara"/>
    <s v="Boat"/>
    <n v="1"/>
    <s v="N"/>
    <m/>
    <m/>
    <m/>
    <d v="2024-04-16T00:00:00"/>
    <m/>
    <s v="Emma's Cubicle"/>
    <x v="1"/>
    <m/>
    <m/>
    <x v="0"/>
  </r>
  <r>
    <s v="Horseshoe"/>
    <d v="2024-04-15T00:00:00"/>
    <m/>
    <s v="LAMOPE03-HORS-15APR2024"/>
    <s v="Lampara"/>
    <s v="Boat"/>
    <n v="1"/>
    <s v="N"/>
    <m/>
    <m/>
    <m/>
    <d v="2024-04-16T00:00:00"/>
    <m/>
    <s v="Emma's Cubicle"/>
    <x v="1"/>
    <m/>
    <m/>
    <x v="0"/>
  </r>
  <r>
    <s v="Horseshoe"/>
    <d v="2024-04-15T00:00:00"/>
    <m/>
    <s v="BEASEI01-HORS-15APR2024"/>
    <s v="Beach Seine"/>
    <s v="Crewmembers"/>
    <n v="1"/>
    <s v="N"/>
    <s v="SPLITT"/>
    <s v="FRP24-006"/>
    <m/>
    <d v="2024-04-16T00:00:00"/>
    <m/>
    <s v="Emma's Cubicle"/>
    <x v="1"/>
    <m/>
    <m/>
    <x v="0"/>
  </r>
  <r>
    <s v="Horseshoe"/>
    <d v="2024-04-15T00:00:00"/>
    <m/>
    <s v="BEASEI02-HORS-15APR2024"/>
    <s v="Beach Seine"/>
    <s v="Crewmembers"/>
    <n v="1"/>
    <s v="N"/>
    <m/>
    <m/>
    <m/>
    <d v="2024-04-16T00:00:00"/>
    <m/>
    <s v="Emma's Cubicle"/>
    <x v="1"/>
    <m/>
    <m/>
    <x v="0"/>
  </r>
  <r>
    <s v="Horseshoe"/>
    <d v="2024-04-15T00:00:00"/>
    <m/>
    <s v="LAMOPE04-HORS-15APR2024"/>
    <s v="Lampara"/>
    <s v="Boat"/>
    <n v="1"/>
    <s v="N"/>
    <m/>
    <m/>
    <m/>
    <d v="2024-04-16T00:00:00"/>
    <m/>
    <s v="Emma's Cubicle"/>
    <x v="1"/>
    <m/>
    <m/>
    <x v="0"/>
  </r>
  <r>
    <s v="WTIB"/>
    <d v="2024-04-15T00:00:00"/>
    <m/>
    <s v="LAMOPE05-WTIB-15APR2024"/>
    <s v="Lampara"/>
    <s v="Boat"/>
    <n v="1"/>
    <s v="N"/>
    <m/>
    <m/>
    <m/>
    <d v="2024-04-16T00:00:00"/>
    <m/>
    <s v="Emma's Cubicle"/>
    <x v="1"/>
    <m/>
    <m/>
    <x v="0"/>
  </r>
  <r>
    <s v="WTIB"/>
    <d v="2024-04-15T00:00:00"/>
    <m/>
    <s v="LAMOPE06-WTIB-15APR2024"/>
    <s v="Lampara"/>
    <s v="Boat"/>
    <n v="2"/>
    <s v="N"/>
    <m/>
    <m/>
    <m/>
    <d v="2024-04-16T00:00:00"/>
    <m/>
    <s v="Emma's Cubicle"/>
    <x v="1"/>
    <m/>
    <m/>
    <x v="0"/>
  </r>
  <r>
    <s v="WTIB"/>
    <d v="2024-04-15T00:00:00"/>
    <m/>
    <s v="LAMOPE07-WTIB-15APR2024"/>
    <s v="Lampara"/>
    <s v="Boat"/>
    <n v="2"/>
    <s v="N"/>
    <m/>
    <m/>
    <m/>
    <d v="2024-04-16T00:00:00"/>
    <m/>
    <s v="Emma's Cubicle"/>
    <x v="1"/>
    <m/>
    <m/>
    <x v="0"/>
  </r>
  <r>
    <s v="Peytonia-Suisun"/>
    <d v="2024-04-17T00:00:00"/>
    <m/>
    <s v="LAMOPE01-PEYT-17APR2024"/>
    <s v="Lampara"/>
    <s v="Boat"/>
    <n v="1"/>
    <s v="N"/>
    <m/>
    <m/>
    <m/>
    <d v="2024-04-17T00:00:00"/>
    <m/>
    <s v="Emma's Cubicle"/>
    <x v="1"/>
    <m/>
    <m/>
    <x v="0"/>
  </r>
  <r>
    <s v="Wings"/>
    <d v="2024-04-17T00:00:00"/>
    <m/>
    <s v="LAMOPE02-WING-17APR2024"/>
    <s v="Lampara"/>
    <s v="Boat"/>
    <n v="1"/>
    <s v="N"/>
    <m/>
    <m/>
    <m/>
    <d v="2024-04-17T00:00:00"/>
    <m/>
    <s v="Emma's Cubicle"/>
    <x v="1"/>
    <m/>
    <m/>
    <x v="0"/>
  </r>
  <r>
    <s v="Wings"/>
    <d v="2024-04-17T00:00:00"/>
    <m/>
    <s v="LAMOPE03-WING-17APR2024"/>
    <s v="Lampara"/>
    <s v="Boat"/>
    <n v="1"/>
    <s v="N"/>
    <s v="PRISCU"/>
    <s v="FRP24-007"/>
    <m/>
    <d v="2024-04-17T00:00:00"/>
    <m/>
    <s v="Emma's Cubicle"/>
    <x v="1"/>
    <m/>
    <m/>
    <x v="0"/>
  </r>
  <r>
    <s v="Peytonia-Suisun"/>
    <d v="2024-04-17T00:00:00"/>
    <m/>
    <s v="LAMOPE04-PEYT-17APR2024"/>
    <s v="Lampara"/>
    <s v="Boat"/>
    <n v="1"/>
    <s v="N"/>
    <m/>
    <m/>
    <m/>
    <d v="2024-04-17T00:00:00"/>
    <m/>
    <s v="Emma's Cubicle"/>
    <x v="1"/>
    <m/>
    <m/>
    <x v="0"/>
  </r>
  <r>
    <s v="Wings"/>
    <d v="2024-04-17T00:00:00"/>
    <m/>
    <s v="LAMOPE05-WING-17APR2024"/>
    <s v="Lampara"/>
    <s v="Boat"/>
    <n v="1"/>
    <s v="N"/>
    <m/>
    <m/>
    <m/>
    <d v="2024-04-17T00:00:00"/>
    <m/>
    <s v="Emma's Cubicle"/>
    <x v="1"/>
    <m/>
    <m/>
    <x v="0"/>
  </r>
  <r>
    <s v="Peytonia-Suisun"/>
    <d v="2024-04-17T00:00:00"/>
    <m/>
    <s v="LAMOPE06-PEYT-17APR2024"/>
    <s v="Lampara"/>
    <s v="Boat"/>
    <n v="3"/>
    <s v="N"/>
    <m/>
    <m/>
    <m/>
    <d v="2024-04-17T00:00:00"/>
    <m/>
    <s v="Emma's Cubicle"/>
    <x v="1"/>
    <m/>
    <m/>
    <x v="0"/>
  </r>
  <r>
    <s v="Peytonia-Suisun"/>
    <d v="2024-04-17T00:00:00"/>
    <m/>
    <s v="LAMOPE07-PEYT-17APR2024"/>
    <s v="Lampara"/>
    <s v="Boat"/>
    <n v="1"/>
    <s v="N"/>
    <m/>
    <m/>
    <m/>
    <d v="2024-04-17T00:00:00"/>
    <m/>
    <s v="Emma's Cubicle"/>
    <x v="1"/>
    <m/>
    <m/>
    <x v="0"/>
  </r>
  <r>
    <s v="Nurse-Denverton"/>
    <d v="2024-04-19T00:00:00"/>
    <m/>
    <s v="LAMOPE01-NURS-19APR2024"/>
    <s v="Lampara"/>
    <s v="Boat"/>
    <n v="1"/>
    <s v="N"/>
    <m/>
    <m/>
    <m/>
    <d v="2024-04-23T00:00:00"/>
    <m/>
    <s v="Emma's Cubicle"/>
    <x v="1"/>
    <m/>
    <m/>
    <x v="0"/>
  </r>
  <r>
    <s v="Nurse-Denverton"/>
    <d v="2024-04-19T00:00:00"/>
    <m/>
    <s v="LAMOPE02-NURS-19APR2024"/>
    <s v="Lampara"/>
    <s v="Boat"/>
    <n v="1"/>
    <s v="N"/>
    <m/>
    <m/>
    <m/>
    <d v="2024-04-23T00:00:00"/>
    <m/>
    <s v="Emma's Cubicle"/>
    <x v="1"/>
    <m/>
    <m/>
    <x v="0"/>
  </r>
  <r>
    <s v="Nurse-Denverton"/>
    <d v="2024-04-19T00:00:00"/>
    <m/>
    <s v="LAMOPE03-NURS-19APR2024"/>
    <s v="Lampara"/>
    <s v="Boat"/>
    <n v="1"/>
    <s v="N"/>
    <m/>
    <m/>
    <m/>
    <d v="2024-04-23T00:00:00"/>
    <m/>
    <s v="Emma's Cubicle"/>
    <x v="1"/>
    <m/>
    <m/>
    <x v="0"/>
  </r>
  <r>
    <s v="Bradmoor"/>
    <d v="2024-04-19T00:00:00"/>
    <m/>
    <s v="LAMOPE04-BRAD-19APR2024"/>
    <s v="Lampara"/>
    <s v="Boat"/>
    <n v="1"/>
    <s v="N"/>
    <m/>
    <m/>
    <m/>
    <d v="2024-04-23T00:00:00"/>
    <m/>
    <s v="Emma's Cubicle"/>
    <x v="1"/>
    <m/>
    <m/>
    <x v="0"/>
  </r>
  <r>
    <s v="Bradmoor"/>
    <d v="2024-04-19T00:00:00"/>
    <m/>
    <s v="LAMOPE05-BRAD-19APR2024"/>
    <s v="Lampara"/>
    <s v="Boat"/>
    <n v="1"/>
    <s v="N"/>
    <m/>
    <m/>
    <m/>
    <d v="2024-04-23T00:00:00"/>
    <m/>
    <s v="Emma's Cubicle"/>
    <x v="1"/>
    <m/>
    <m/>
    <x v="0"/>
  </r>
  <r>
    <s v="Bradmoor"/>
    <d v="2024-04-19T00:00:00"/>
    <m/>
    <s v="LAMOPE06-BRAD-19APR2024"/>
    <s v="Lampara"/>
    <s v="Boat"/>
    <n v="1"/>
    <s v="N"/>
    <m/>
    <m/>
    <m/>
    <d v="2024-04-23T00:00:00"/>
    <m/>
    <s v="Emma's Cubicle"/>
    <x v="1"/>
    <m/>
    <m/>
    <x v="0"/>
  </r>
  <r>
    <s v="Arnold"/>
    <d v="2024-04-19T00:00:00"/>
    <m/>
    <s v="LAMOPE07-ARNO-19APR2024"/>
    <s v="Lampara"/>
    <s v="Boat"/>
    <n v="1"/>
    <s v="N"/>
    <s v="MISSIL"/>
    <s v="FRP24-505"/>
    <m/>
    <d v="2024-04-23T00:00:00"/>
    <m/>
    <s v="Emma's Cubicle"/>
    <x v="1"/>
    <m/>
    <m/>
    <x v="0"/>
  </r>
  <r>
    <s v="Arnold"/>
    <d v="2024-04-19T00:00:00"/>
    <m/>
    <s v="LAMOPE08-ARNO-19APR2024"/>
    <s v="Lampara"/>
    <s v="Boat"/>
    <n v="1"/>
    <s v="N"/>
    <m/>
    <m/>
    <m/>
    <d v="2024-04-23T00:00:00"/>
    <m/>
    <s v="Emma's Cubicle"/>
    <x v="1"/>
    <m/>
    <m/>
    <x v="0"/>
  </r>
  <r>
    <s v="Arnold"/>
    <d v="2024-04-19T00:00:00"/>
    <m/>
    <s v="LAMOPE09-ARNO-19APR2024"/>
    <s v="Lampara"/>
    <s v="Boat"/>
    <n v="2"/>
    <s v="N"/>
    <m/>
    <m/>
    <m/>
    <d v="2024-04-23T00:00:00"/>
    <m/>
    <s v="Emma's Cubicle"/>
    <x v="1"/>
    <m/>
    <m/>
    <x v="0"/>
  </r>
  <r>
    <s v="Blacklock"/>
    <d v="2024-04-19T00:00:00"/>
    <m/>
    <s v="LAMOPE10-BLAC-19APR2024"/>
    <s v="Lampara"/>
    <s v="Boat"/>
    <n v="1"/>
    <s v="N"/>
    <m/>
    <m/>
    <m/>
    <d v="2024-04-23T00:00:00"/>
    <m/>
    <s v="Emma's Cubicle"/>
    <x v="1"/>
    <m/>
    <m/>
    <x v="0"/>
  </r>
  <r>
    <s v="Blacklock"/>
    <d v="2024-04-19T00:00:00"/>
    <m/>
    <s v="LAMOPE11-BLAC-19APR2024"/>
    <s v="Lampara"/>
    <s v="Boat"/>
    <n v="3"/>
    <s v="N"/>
    <m/>
    <m/>
    <m/>
    <d v="2024-04-23T00:00:00"/>
    <m/>
    <s v="Emma's Cubicle"/>
    <x v="1"/>
    <m/>
    <m/>
    <x v="0"/>
  </r>
  <r>
    <s v="Blacklock"/>
    <d v="2024-04-19T00:00:00"/>
    <m/>
    <s v="LAMOPE12-BLAC-19APR2024"/>
    <s v="Lampara"/>
    <s v="Boat"/>
    <n v="2"/>
    <s v="N"/>
    <m/>
    <m/>
    <m/>
    <d v="2024-04-23T00:00:00"/>
    <m/>
    <s v="Emma's Cubicle"/>
    <x v="1"/>
    <m/>
    <m/>
    <x v="0"/>
  </r>
  <r>
    <s v="Blacklock"/>
    <d v="2024-04-19T00:00:00"/>
    <m/>
    <s v="LAMOPE13-BLAC-19APR2024"/>
    <s v="Lampara"/>
    <s v="Boat"/>
    <n v="2"/>
    <s v="N"/>
    <m/>
    <m/>
    <m/>
    <d v="2024-04-23T00:00:00"/>
    <m/>
    <s v="Emma's Cubicle"/>
    <x v="1"/>
    <m/>
    <m/>
    <x v="0"/>
  </r>
  <r>
    <s v="Broad"/>
    <d v="2024-04-22T00:00:00"/>
    <m/>
    <s v="LAMOPE01-BROA-22APR2024"/>
    <s v="Lampara"/>
    <s v="Boat"/>
    <n v="1"/>
    <s v="N"/>
    <m/>
    <m/>
    <m/>
    <d v="2024-04-23T00:00:00"/>
    <m/>
    <s v="Emma's Cubicle"/>
    <x v="1"/>
    <m/>
    <m/>
    <x v="0"/>
  </r>
  <r>
    <s v="Broad"/>
    <d v="2024-04-22T00:00:00"/>
    <m/>
    <s v="LAMOPE02-BROA-22APR2024"/>
    <s v="Lampara"/>
    <s v="Boat"/>
    <n v="2"/>
    <s v="N"/>
    <m/>
    <m/>
    <m/>
    <d v="2024-04-23T00:00:00"/>
    <m/>
    <s v="Emma's Cubicle"/>
    <x v="1"/>
    <m/>
    <m/>
    <x v="0"/>
  </r>
  <r>
    <s v="Broad"/>
    <d v="2024-04-22T00:00:00"/>
    <m/>
    <s v="LAMOPE03-BROA-22APR2024"/>
    <s v="Lampara"/>
    <s v="Boat"/>
    <n v="1"/>
    <s v="N"/>
    <m/>
    <m/>
    <m/>
    <d v="2024-04-23T00:00:00"/>
    <m/>
    <s v="Emma's Cubicle"/>
    <x v="1"/>
    <m/>
    <m/>
    <x v="0"/>
  </r>
  <r>
    <s v="Honker-Spoonbill"/>
    <d v="2024-04-22T00:00:00"/>
    <m/>
    <s v="LAMOPE04-HONK-22APR2024"/>
    <s v="Lampara"/>
    <s v="Boat"/>
    <n v="1"/>
    <s v="N"/>
    <s v="CHISAL-F"/>
    <s v="FRP24-507"/>
    <m/>
    <d v="2024-04-23T00:00:00"/>
    <m/>
    <s v="Emma's Cubicle"/>
    <x v="1"/>
    <m/>
    <m/>
    <x v="0"/>
  </r>
  <r>
    <s v="Honker-Spoonbill"/>
    <d v="2024-04-22T00:00:00"/>
    <m/>
    <s v="LAMOPE05-HONK-22APR2024"/>
    <s v="Lampara"/>
    <s v="Boat"/>
    <n v="1"/>
    <s v="N"/>
    <m/>
    <m/>
    <m/>
    <d v="2024-04-23T00:00:00"/>
    <m/>
    <s v="Emma's Cubicle"/>
    <x v="1"/>
    <m/>
    <m/>
    <x v="0"/>
  </r>
  <r>
    <s v="Honker-Spoonbill"/>
    <d v="2024-04-22T00:00:00"/>
    <m/>
    <s v="LAMOPE06-HONK-22APR2024"/>
    <s v="Lampara"/>
    <s v="Boat"/>
    <n v="1"/>
    <s v="N"/>
    <m/>
    <m/>
    <m/>
    <d v="2024-04-23T00:00:00"/>
    <m/>
    <s v="Emma's Cubicle"/>
    <x v="1"/>
    <m/>
    <m/>
    <x v="0"/>
  </r>
  <r>
    <s v="Chipps"/>
    <d v="2024-04-22T00:00:00"/>
    <m/>
    <s v="LAMOPE07-CHIP-22APR2024"/>
    <s v="Lampara"/>
    <s v="Boat"/>
    <n v="3"/>
    <s v="N"/>
    <m/>
    <m/>
    <m/>
    <d v="2024-04-23T00:00:00"/>
    <m/>
    <s v="Emma's Cubicle"/>
    <x v="1"/>
    <m/>
    <m/>
    <x v="0"/>
  </r>
  <r>
    <s v="Chipps"/>
    <d v="2024-04-22T00:00:00"/>
    <m/>
    <s v="LAMOPE08-CHIP-22APR2024"/>
    <s v="Lampara"/>
    <s v="Boat"/>
    <n v="1"/>
    <s v="N"/>
    <m/>
    <m/>
    <m/>
    <d v="2024-04-23T00:00:00"/>
    <m/>
    <s v="Emma's Cubicle"/>
    <x v="1"/>
    <m/>
    <m/>
    <x v="0"/>
  </r>
  <r>
    <s v="Chipps"/>
    <d v="2024-04-22T00:00:00"/>
    <m/>
    <s v="LAMOPE09-CHIP-22APR2024"/>
    <s v="Lampara"/>
    <s v="Boat"/>
    <n v="1"/>
    <s v="N"/>
    <m/>
    <m/>
    <m/>
    <d v="2024-04-23T00:00:00"/>
    <m/>
    <s v="Emma's Cubicle"/>
    <x v="1"/>
    <m/>
    <m/>
    <x v="0"/>
  </r>
  <r>
    <s v="Chipps"/>
    <d v="2024-04-22T00:00:00"/>
    <m/>
    <s v="LAMOPE10-CHIP-22APR2024"/>
    <s v="Lampara"/>
    <s v="Boat"/>
    <n v="1"/>
    <s v="N"/>
    <m/>
    <m/>
    <m/>
    <d v="2024-04-23T00:00:00"/>
    <m/>
    <s v="Emma's Cubicle"/>
    <x v="1"/>
    <m/>
    <m/>
    <x v="0"/>
  </r>
  <r>
    <s v="Browns"/>
    <d v="2024-04-22T00:00:00"/>
    <m/>
    <s v="LAMOPE11-BROW-22APR2024"/>
    <s v="Lampara"/>
    <s v="Boat"/>
    <n v="1"/>
    <s v="N"/>
    <m/>
    <m/>
    <m/>
    <d v="2024-04-23T00:00:00"/>
    <m/>
    <s v="Emma's Cubicle"/>
    <x v="1"/>
    <m/>
    <m/>
    <x v="0"/>
  </r>
  <r>
    <s v="Browns"/>
    <d v="2024-04-22T00:00:00"/>
    <m/>
    <s v="LAMOPE12-BROW-22APR2024"/>
    <s v="Lampara"/>
    <s v="Boat"/>
    <n v="1"/>
    <s v="N"/>
    <s v="CHISAL-F"/>
    <s v="FRP24-508"/>
    <m/>
    <d v="2024-04-23T00:00:00"/>
    <m/>
    <s v="Emma's Cubicle"/>
    <x v="1"/>
    <m/>
    <m/>
    <x v="0"/>
  </r>
  <r>
    <s v="Browns"/>
    <d v="2024-04-22T00:00:00"/>
    <m/>
    <s v="LAMOPE13-BROW-22APR2024"/>
    <s v="Lampara"/>
    <s v="Boat"/>
    <n v="1"/>
    <s v="N"/>
    <s v="CHISAL-F, CHISAL-F"/>
    <s v="FRP24-509, FRP24-510"/>
    <m/>
    <d v="2024-04-23T00:00:00"/>
    <m/>
    <s v="Emma's Cubicle"/>
    <x v="1"/>
    <m/>
    <m/>
    <x v="0"/>
  </r>
  <r>
    <s v="Winter"/>
    <d v="2024-04-22T00:00:00"/>
    <m/>
    <s v="LAMOPE14-WINT-22APR2024"/>
    <s v="Lampara"/>
    <s v="Boat"/>
    <n v="1"/>
    <s v="N"/>
    <m/>
    <m/>
    <m/>
    <d v="2024-04-23T00:00:00"/>
    <m/>
    <s v="Emma's Cubicle"/>
    <x v="1"/>
    <m/>
    <m/>
    <x v="0"/>
  </r>
  <r>
    <s v="Winter"/>
    <d v="2024-04-22T00:00:00"/>
    <m/>
    <s v="LAMOPE15-WINT-22APR2024"/>
    <s v="Lampara"/>
    <s v="Boat"/>
    <n v="1"/>
    <s v="N"/>
    <m/>
    <m/>
    <m/>
    <d v="2024-04-23T00:00:00"/>
    <m/>
    <s v="Emma's Cubicle"/>
    <x v="1"/>
    <m/>
    <m/>
    <x v="0"/>
  </r>
  <r>
    <s v="Winter"/>
    <d v="2024-04-22T00:00:00"/>
    <m/>
    <s v="LAMOPE16-WINT-22APR2024"/>
    <s v="Lampara"/>
    <s v="Boat"/>
    <n v="1"/>
    <s v="N"/>
    <m/>
    <m/>
    <m/>
    <d v="2024-04-23T00:00:00"/>
    <m/>
    <s v="Emma's Cubicle"/>
    <x v="1"/>
    <m/>
    <m/>
    <x v="0"/>
  </r>
  <r>
    <s v="Honker-Spoonbill"/>
    <d v="2024-05-06T00:00:00"/>
    <m/>
    <s v="BEASEI01-HONK-06MAY2024"/>
    <s v="Beach Seine"/>
    <s v="Crewmembers"/>
    <n v="2"/>
    <s v="N"/>
    <m/>
    <m/>
    <m/>
    <d v="2024-05-09T00:00:00"/>
    <m/>
    <s v="Emma's Cubicle"/>
    <x v="1"/>
    <m/>
    <m/>
    <x v="0"/>
  </r>
  <r>
    <s v="Honker-Spoonbill"/>
    <d v="2024-05-06T00:00:00"/>
    <m/>
    <s v="LAMOPE01-HONK-06MAY2024"/>
    <s v="Lampara"/>
    <s v="Boat"/>
    <n v="1"/>
    <s v="N"/>
    <m/>
    <m/>
    <m/>
    <d v="2024-05-09T00:00:00"/>
    <m/>
    <s v="Emma's Cubicle"/>
    <x v="1"/>
    <m/>
    <m/>
    <x v="0"/>
  </r>
  <r>
    <s v="Honker-Spoonbill"/>
    <d v="2024-05-06T00:00:00"/>
    <m/>
    <s v="LAMOPE02-HONK-06MAY2024"/>
    <s v="Lampara"/>
    <s v="Boat"/>
    <n v="1"/>
    <s v="N"/>
    <m/>
    <m/>
    <m/>
    <d v="2024-05-09T00:00:00"/>
    <m/>
    <s v="Emma's Cubicle"/>
    <x v="1"/>
    <m/>
    <m/>
    <x v="0"/>
  </r>
  <r>
    <s v="Honker-Spoonbill"/>
    <d v="2024-05-06T00:00:00"/>
    <m/>
    <s v="LAMOPE03-HONK-06MAY2024"/>
    <s v="Lampara"/>
    <s v="Boat"/>
    <n v="1"/>
    <s v="N"/>
    <m/>
    <m/>
    <m/>
    <d v="2024-05-09T00:00:00"/>
    <m/>
    <s v="Emma's Cubicle"/>
    <x v="1"/>
    <m/>
    <m/>
    <x v="0"/>
  </r>
  <r>
    <s v="Chipps"/>
    <d v="2024-05-06T00:00:00"/>
    <m/>
    <s v="LAMOPE04-CHIP-06MAY2024"/>
    <s v="Lampara"/>
    <s v="Boat"/>
    <n v="1"/>
    <s v="N"/>
    <m/>
    <m/>
    <m/>
    <d v="2024-05-09T00:00:00"/>
    <m/>
    <s v="Emma's Cubicle"/>
    <x v="1"/>
    <m/>
    <m/>
    <x v="0"/>
  </r>
  <r>
    <s v="Chipps"/>
    <d v="2024-05-06T00:00:00"/>
    <m/>
    <s v="LAMOPE05-CHIP-06MAY2024"/>
    <s v="Lampara"/>
    <s v="Boat"/>
    <n v="1"/>
    <s v="N"/>
    <m/>
    <m/>
    <m/>
    <d v="2024-05-09T00:00:00"/>
    <m/>
    <s v="Emma's Cubicle"/>
    <x v="1"/>
    <m/>
    <m/>
    <x v="0"/>
  </r>
  <r>
    <s v="Chipps"/>
    <d v="2024-05-06T00:00:00"/>
    <m/>
    <s v="LAMOPE06-CHIP-06MAY2024"/>
    <s v="Lampara"/>
    <s v="Boat"/>
    <n v="1"/>
    <s v="N"/>
    <m/>
    <m/>
    <m/>
    <d v="2024-05-09T00:00:00"/>
    <m/>
    <s v="Emma's Cubicle"/>
    <x v="1"/>
    <m/>
    <m/>
    <x v="0"/>
  </r>
  <r>
    <s v="Browns"/>
    <d v="2024-05-06T00:00:00"/>
    <m/>
    <s v="LAMOPE07-BROW-06MAY2024"/>
    <s v="Lampara"/>
    <s v="Boat"/>
    <n v="1"/>
    <s v="N"/>
    <m/>
    <m/>
    <m/>
    <d v="2024-05-09T00:00:00"/>
    <m/>
    <s v="Emma's Cubicle"/>
    <x v="1"/>
    <m/>
    <m/>
    <x v="0"/>
  </r>
  <r>
    <s v="Browns"/>
    <d v="2024-05-06T00:00:00"/>
    <m/>
    <s v="LAMOPE08-BROW-06MAY2024"/>
    <s v="Lampara"/>
    <s v="Boat"/>
    <n v="1"/>
    <s v="N"/>
    <m/>
    <m/>
    <m/>
    <d v="2024-05-09T00:00:00"/>
    <m/>
    <s v="Emma's Cubicle"/>
    <x v="1"/>
    <m/>
    <m/>
    <x v="0"/>
  </r>
  <r>
    <s v="Browns"/>
    <d v="2024-05-06T00:00:00"/>
    <m/>
    <s v="LAMOPE09-BROW-06MAY2024"/>
    <s v="Lampara"/>
    <s v="Boat"/>
    <n v="1"/>
    <s v="N"/>
    <m/>
    <m/>
    <m/>
    <d v="2024-05-09T00:00:00"/>
    <m/>
    <s v="Emma's Cubicle"/>
    <x v="1"/>
    <m/>
    <m/>
    <x v="0"/>
  </r>
  <r>
    <s v="Broad"/>
    <d v="2024-05-06T00:00:00"/>
    <m/>
    <s v="LAMOPE10-BROA-06MAY2024"/>
    <s v="Lampara"/>
    <s v="Boat"/>
    <n v="1"/>
    <s v="N"/>
    <m/>
    <m/>
    <m/>
    <d v="2024-05-09T00:00:00"/>
    <m/>
    <s v="Emma's Cubicle"/>
    <x v="1"/>
    <m/>
    <m/>
    <x v="0"/>
  </r>
  <r>
    <s v="Winter"/>
    <d v="2024-05-06T00:00:00"/>
    <m/>
    <s v="LAMOPE11-WINT-06MAY2024"/>
    <s v="Lampara"/>
    <s v="Boat"/>
    <n v="1"/>
    <s v="N"/>
    <m/>
    <m/>
    <m/>
    <d v="2024-05-09T00:00:00"/>
    <m/>
    <s v="Emma's Cubicle"/>
    <x v="1"/>
    <m/>
    <m/>
    <x v="0"/>
  </r>
  <r>
    <s v="Winter"/>
    <d v="2024-05-06T00:00:00"/>
    <m/>
    <s v="LAMOPE12-WINT-06MAY2024"/>
    <s v="Lampara"/>
    <s v="Boat"/>
    <n v="1"/>
    <s v="N"/>
    <m/>
    <m/>
    <m/>
    <d v="2024-05-09T00:00:00"/>
    <m/>
    <s v="Emma's Cubicle"/>
    <x v="1"/>
    <m/>
    <m/>
    <x v="0"/>
  </r>
  <r>
    <s v="Winter"/>
    <d v="2024-05-06T00:00:00"/>
    <m/>
    <s v="LAMOPE13-WINT-06MAY2024"/>
    <s v="Lampara"/>
    <s v="Boat"/>
    <n v="3"/>
    <s v="N"/>
    <m/>
    <m/>
    <m/>
    <d v="2024-05-09T00:00:00"/>
    <m/>
    <s v="Emma's Cubicle"/>
    <x v="1"/>
    <m/>
    <m/>
    <x v="0"/>
  </r>
  <r>
    <s v="Stairsteps"/>
    <d v="2024-05-14T00:00:00"/>
    <m/>
    <s v="LAMOPE01-STAI-14MAY2024"/>
    <s v="Lampara"/>
    <s v="Boat"/>
    <n v="2"/>
    <s v="N"/>
    <m/>
    <m/>
    <m/>
    <d v="2024-05-20T00:00:00"/>
    <m/>
    <s v="Emma's Cubicle"/>
    <x v="1"/>
    <m/>
    <m/>
    <x v="0"/>
  </r>
  <r>
    <s v="Lower Yolo Ranch"/>
    <d v="2024-05-14T00:00:00"/>
    <m/>
    <s v="LAMOPE02-LOWE-14MAY2024"/>
    <s v="Lampara"/>
    <s v="Boat"/>
    <n v="1"/>
    <s v="Y"/>
    <m/>
    <m/>
    <m/>
    <d v="2024-05-20T00:00:00"/>
    <m/>
    <s v="Emma's Cubicle"/>
    <x v="1"/>
    <m/>
    <m/>
    <x v="0"/>
  </r>
  <r>
    <s v="Lower Yolo Ranch"/>
    <d v="2024-05-14T00:00:00"/>
    <m/>
    <s v="LAMOPE03-LOWE-14MAY2024"/>
    <s v="Lampara"/>
    <s v="Boat &amp; Crewmembers"/>
    <n v="1"/>
    <s v="Y"/>
    <m/>
    <m/>
    <m/>
    <d v="2024-05-20T00:00:00"/>
    <m/>
    <s v="Emma's Cubicle"/>
    <x v="1"/>
    <m/>
    <m/>
    <x v="0"/>
  </r>
  <r>
    <s v="Lower Yolo Ranch"/>
    <d v="2024-05-14T00:00:00"/>
    <m/>
    <s v="CAST01-LOWE-14MAY2024"/>
    <s v="CastNet"/>
    <m/>
    <m/>
    <s v="Y"/>
    <m/>
    <m/>
    <m/>
    <d v="2024-05-20T00:00:00"/>
    <m/>
    <s v="Emma's Cubicle"/>
    <x v="1"/>
    <m/>
    <m/>
    <x v="0"/>
  </r>
  <r>
    <s v="Lower Yolo Ranch"/>
    <d v="2024-05-14T00:00:00"/>
    <m/>
    <s v="LAMOPE04-LOWE-14MAY2024"/>
    <s v="Lampara"/>
    <s v="Boat"/>
    <n v="1"/>
    <s v="Y"/>
    <s v="WAKASA"/>
    <s v="FRP24-511"/>
    <m/>
    <d v="2024-05-20T00:00:00"/>
    <m/>
    <s v="Emma's Cubicle"/>
    <x v="1"/>
    <m/>
    <m/>
    <x v="0"/>
  </r>
  <r>
    <s v="Flyway"/>
    <d v="2024-05-14T00:00:00"/>
    <m/>
    <s v="LAMOPE05-FLYW-14MAY2024"/>
    <s v="Lampara"/>
    <s v="Boat"/>
    <n v="1"/>
    <s v="N"/>
    <s v="SMESPP,HITCH,CYPRINID UNIDS"/>
    <s v="FRP24-008, FRP24-009-FRP24-512, FRP24-010"/>
    <m/>
    <d v="2024-05-20T00:00:00"/>
    <m/>
    <s v="Emma's Cubicle"/>
    <x v="1"/>
    <m/>
    <m/>
    <x v="0"/>
  </r>
  <r>
    <s v="Flyway"/>
    <d v="2024-05-14T00:00:00"/>
    <m/>
    <s v="LAMOPE06-FLYW-14MAY2024"/>
    <s v="Lampara"/>
    <s v="Boat"/>
    <n v="2"/>
    <s v="N"/>
    <m/>
    <m/>
    <m/>
    <d v="2024-05-20T00:00:00"/>
    <m/>
    <s v="Emma's Cubicle"/>
    <x v="1"/>
    <m/>
    <m/>
    <x v="0"/>
  </r>
  <r>
    <s v="Liberty"/>
    <d v="2024-05-14T00:00:00"/>
    <m/>
    <s v="LAMOPE07-LIBE-14MAY2024"/>
    <s v="Lampara"/>
    <s v="Boat"/>
    <n v="1"/>
    <s v="N"/>
    <m/>
    <m/>
    <m/>
    <d v="2024-05-20T00:00:00"/>
    <m/>
    <s v="Emma's Cubicle"/>
    <x v="1"/>
    <m/>
    <m/>
    <x v="0"/>
  </r>
  <r>
    <s v="Liberty"/>
    <d v="2024-05-14T00:00:00"/>
    <m/>
    <s v="LAMOPE08-LIBE-14MAY2024"/>
    <s v="Lampara"/>
    <s v="Boat"/>
    <n v="1"/>
    <s v="N"/>
    <s v="SMESPP"/>
    <s v="FRP24-011"/>
    <m/>
    <d v="2024-05-20T00:00:00"/>
    <m/>
    <s v="Emma's Cubicle"/>
    <x v="1"/>
    <m/>
    <m/>
    <x v="0"/>
  </r>
  <r>
    <s v="Liberty"/>
    <d v="2024-05-14T00:00:00"/>
    <m/>
    <s v="LAMOPE09-LIBE-14MAY2024"/>
    <s v="Lampara"/>
    <s v="Boat"/>
    <n v="1"/>
    <s v="N"/>
    <m/>
    <m/>
    <m/>
    <d v="2024-05-20T00:00:00"/>
    <m/>
    <s v="Emma's Cubicle"/>
    <x v="1"/>
    <m/>
    <m/>
    <x v="0"/>
  </r>
  <r>
    <s v="Stairsteps"/>
    <d v="2024-05-14T00:00:00"/>
    <m/>
    <s v="LAMOPE10-STAI-14MAY2024"/>
    <s v="Lampara"/>
    <s v="Boat"/>
    <n v="2"/>
    <s v="N"/>
    <s v="UNID"/>
    <s v="FRP24-012"/>
    <m/>
    <d v="2024-05-20T00:00:00"/>
    <m/>
    <s v="Emma's Cubicle"/>
    <x v="1"/>
    <m/>
    <m/>
    <x v="0"/>
  </r>
  <r>
    <s v="Stairsteps"/>
    <d v="2024-05-14T00:00:00"/>
    <m/>
    <s v="LAMOPE11-STAI-14MAY2024"/>
    <s v="Lampara"/>
    <s v="Boat"/>
    <n v="2"/>
    <s v="N"/>
    <m/>
    <m/>
    <m/>
    <d v="2024-05-20T00:00:00"/>
    <m/>
    <s v="Emma's Cubicle"/>
    <x v="1"/>
    <m/>
    <m/>
    <x v="0"/>
  </r>
  <r>
    <s v="Bradmoor"/>
    <d v="2024-05-20T00:00:00"/>
    <m/>
    <s v="BEASEI01-BRAD-20MAY2024"/>
    <s v="Beach Seine"/>
    <s v="Crewmembers"/>
    <n v="1"/>
    <s v="N"/>
    <s v="UNID"/>
    <s v="FRP24-514"/>
    <m/>
    <d v="2024-05-23T00:00:00"/>
    <m/>
    <s v="Emma's Cubicle"/>
    <x v="1"/>
    <m/>
    <m/>
    <x v="0"/>
  </r>
  <r>
    <s v="Bradmoor"/>
    <d v="2024-05-20T00:00:00"/>
    <m/>
    <s v="BEASEI02-BRAD-20MAY2024"/>
    <s v="Beach Seine"/>
    <s v="Crewmembers"/>
    <n v="1"/>
    <s v="N"/>
    <s v="UNID"/>
    <s v="FRP24-515"/>
    <m/>
    <d v="2024-05-23T00:00:00"/>
    <m/>
    <s v="Emma's Cubicle"/>
    <x v="1"/>
    <m/>
    <m/>
    <x v="0"/>
  </r>
  <r>
    <s v="Bradmoor"/>
    <d v="2024-05-20T00:00:00"/>
    <m/>
    <s v="BEASEI03-BRAD-20MAY2024"/>
    <s v="Beach Seine"/>
    <s v="Crewmembers"/>
    <n v="1"/>
    <s v="N"/>
    <s v="UNID"/>
    <s v="FRP24-516"/>
    <m/>
    <d v="2024-05-23T00:00:00"/>
    <m/>
    <s v="Emma's Cubicle"/>
    <x v="1"/>
    <m/>
    <m/>
    <x v="0"/>
  </r>
  <r>
    <s v="Arnold"/>
    <d v="2024-05-20T00:00:00"/>
    <m/>
    <s v="BEASEI04-ARNO-20MAY2024"/>
    <s v="Beach Seine"/>
    <s v="Crewmembers"/>
    <n v="1"/>
    <s v="N"/>
    <m/>
    <m/>
    <m/>
    <d v="2024-05-23T00:00:00"/>
    <m/>
    <s v="Emma's Cubicle"/>
    <x v="1"/>
    <m/>
    <m/>
    <x v="0"/>
  </r>
  <r>
    <s v="Arnold"/>
    <d v="2024-05-20T00:00:00"/>
    <m/>
    <s v="BEASEI05-ARNO-20MAY2024"/>
    <s v="Beach Seine"/>
    <s v="Crewmembers"/>
    <n v="4"/>
    <s v="N"/>
    <m/>
    <m/>
    <m/>
    <d v="2024-05-23T00:00:00"/>
    <m/>
    <s v="Emma's Cubicle"/>
    <x v="1"/>
    <m/>
    <m/>
    <x v="0"/>
  </r>
  <r>
    <s v="Nurse-Denverton"/>
    <d v="2024-05-20T00:00:00"/>
    <m/>
    <s v="LAMOPE01-NURS-20MAY2024"/>
    <s v="Lampara"/>
    <s v="Boat"/>
    <n v="1"/>
    <s v="N"/>
    <s v="CENSPP"/>
    <s v="FRP24-013"/>
    <m/>
    <d v="2024-05-23T00:00:00"/>
    <m/>
    <s v="Emma's Cubicle"/>
    <x v="1"/>
    <m/>
    <m/>
    <x v="0"/>
  </r>
  <r>
    <s v="Nurse-Denverton"/>
    <d v="2024-05-20T00:00:00"/>
    <m/>
    <s v="LAMOPE02-NURS-20MAY2024"/>
    <s v="Lampara"/>
    <s v="Boat"/>
    <n v="1"/>
    <s v="N"/>
    <m/>
    <m/>
    <m/>
    <d v="2024-05-23T00:00:00"/>
    <m/>
    <s v="Emma's Cubicle"/>
    <x v="1"/>
    <m/>
    <m/>
    <x v="0"/>
  </r>
  <r>
    <s v="Nurse-Denverton"/>
    <d v="2024-05-20T00:00:00"/>
    <m/>
    <s v="LAMOPE03-NURS-20MAY2024"/>
    <s v="Lampara"/>
    <s v="Boat"/>
    <n v="1"/>
    <s v="N"/>
    <s v="UNID"/>
    <s v="FRP24-014"/>
    <m/>
    <d v="2024-05-23T00:00:00"/>
    <m/>
    <s v="Emma's Cubicle"/>
    <x v="1"/>
    <m/>
    <m/>
    <x v="0"/>
  </r>
  <r>
    <s v="Blacklock"/>
    <d v="2024-05-20T00:00:00"/>
    <m/>
    <s v="LAMOPE04-BLAC-20MAY2024"/>
    <s v="Lampara"/>
    <s v="Boat"/>
    <n v="1"/>
    <s v="N"/>
    <m/>
    <m/>
    <m/>
    <d v="2024-05-23T00:00:00"/>
    <m/>
    <s v="Emma's Cubicle"/>
    <x v="1"/>
    <m/>
    <m/>
    <x v="0"/>
  </r>
  <r>
    <s v="Blacklock"/>
    <d v="2024-05-20T00:00:00"/>
    <m/>
    <s v="LAMOPE05-BLAC-20MAY2024"/>
    <s v="Lampara"/>
    <s v="Boat"/>
    <n v="1"/>
    <s v="N"/>
    <s v="SMESPP"/>
    <s v="FRP24-015"/>
    <m/>
    <d v="2024-05-23T00:00:00"/>
    <m/>
    <s v="Emma's Cubicle"/>
    <x v="1"/>
    <m/>
    <m/>
    <x v="0"/>
  </r>
  <r>
    <s v="Blacklock"/>
    <d v="2024-05-20T00:00:00"/>
    <m/>
    <s v="LAMOPE06-BLAC-20MAY2024"/>
    <s v="Lampara"/>
    <s v="Boat"/>
    <n v="1"/>
    <s v="N"/>
    <m/>
    <m/>
    <m/>
    <d v="2024-05-23T00:00:00"/>
    <m/>
    <s v="Emma's Cubicle"/>
    <x v="1"/>
    <m/>
    <m/>
    <x v="0"/>
  </r>
  <r>
    <s v="Bradmoor"/>
    <d v="2024-05-20T00:00:00"/>
    <m/>
    <s v="LAMOPE07-BRAD-20MAY2024"/>
    <s v="Lampara"/>
    <s v=" Boat"/>
    <n v="1"/>
    <s v="N"/>
    <m/>
    <m/>
    <m/>
    <d v="2024-05-23T00:00:00"/>
    <m/>
    <s v="Emma's Cubicle"/>
    <x v="1"/>
    <m/>
    <m/>
    <x v="0"/>
  </r>
  <r>
    <s v="Bradmoor"/>
    <d v="2024-05-20T00:00:00"/>
    <m/>
    <s v="LAMOPE08-BRAD-20MAY2024"/>
    <s v="Lampara"/>
    <s v=" Boat"/>
    <n v="1"/>
    <s v="N"/>
    <m/>
    <m/>
    <m/>
    <d v="2024-05-23T00:00:00"/>
    <m/>
    <s v="Emma's Cubicle"/>
    <x v="1"/>
    <m/>
    <m/>
    <x v="0"/>
  </r>
  <r>
    <s v="Bradmoor"/>
    <d v="2024-05-20T00:00:00"/>
    <m/>
    <s v="LAMOPE09-BRAD-20MAY2024"/>
    <s v="Lampara"/>
    <s v=" Boat"/>
    <n v="2"/>
    <s v="N"/>
    <m/>
    <m/>
    <m/>
    <d v="2024-05-23T00:00:00"/>
    <m/>
    <s v="Emma's Cubicle"/>
    <x v="1"/>
    <m/>
    <m/>
    <x v="0"/>
  </r>
  <r>
    <s v="Arnold"/>
    <d v="2024-05-20T00:00:00"/>
    <m/>
    <s v="LAMOPE10-ARNO-20MAY2024"/>
    <s v="Lampara"/>
    <s v="Boat"/>
    <n v="1"/>
    <s v="N"/>
    <m/>
    <m/>
    <m/>
    <d v="2024-05-23T00:00:00"/>
    <m/>
    <s v="Emma's Cubicle"/>
    <x v="1"/>
    <m/>
    <m/>
    <x v="0"/>
  </r>
  <r>
    <s v="Arnold"/>
    <d v="2024-05-20T00:00:00"/>
    <m/>
    <s v="LAMOPE11-ARNO-20MAY2024"/>
    <s v="Lampara"/>
    <s v="Boat"/>
    <n v="1"/>
    <s v="N"/>
    <m/>
    <m/>
    <m/>
    <d v="2024-05-23T00:00:00"/>
    <m/>
    <s v="Emma's Cubicle"/>
    <x v="1"/>
    <m/>
    <m/>
    <x v="0"/>
  </r>
  <r>
    <s v="Arnold"/>
    <d v="2024-05-20T00:00:00"/>
    <m/>
    <s v="LAMOPE12-ARNO-20MAY2024"/>
    <s v="Lampara"/>
    <s v="Boat"/>
    <n v="2"/>
    <s v="N"/>
    <m/>
    <m/>
    <m/>
    <d v="2024-05-23T00:00:00"/>
    <m/>
    <s v="Emma's Cubicle"/>
    <x v="1"/>
    <m/>
    <m/>
    <x v="0"/>
  </r>
  <r>
    <s v="Grizzly"/>
    <d v="2024-05-21T00:00:00"/>
    <m/>
    <s v="BIGLAM01-GRIZ-21MAY2024"/>
    <s v="Big Lampara"/>
    <s v="Boat"/>
    <n v="1"/>
    <s v="N"/>
    <m/>
    <m/>
    <m/>
    <d v="2024-05-23T00:00:00"/>
    <m/>
    <s v="Emma's Cubicle"/>
    <x v="1"/>
    <m/>
    <m/>
    <x v="0"/>
  </r>
  <r>
    <s v="Grizzly"/>
    <d v="2024-05-21T00:00:00"/>
    <m/>
    <s v="BIGLAM02-GRIZ-21MAY2024"/>
    <s v="Big Lampara"/>
    <s v="Boat"/>
    <n v="1"/>
    <s v="N"/>
    <m/>
    <m/>
    <m/>
    <d v="2024-05-23T00:00:00"/>
    <m/>
    <s v="Emma's Cubicle"/>
    <x v="1"/>
    <m/>
    <m/>
    <x v="0"/>
  </r>
  <r>
    <s v="Grizzly"/>
    <d v="2024-05-21T00:00:00"/>
    <m/>
    <s v="BIGLAM03-GRIZ-21MAY2024"/>
    <s v="Big Lampara"/>
    <s v="Boat"/>
    <n v="2"/>
    <s v="N"/>
    <m/>
    <m/>
    <m/>
    <d v="2024-05-23T00:00:00"/>
    <m/>
    <s v="Emma's Cubicle"/>
    <x v="1"/>
    <m/>
    <m/>
    <x v="0"/>
  </r>
  <r>
    <s v="Tule Red"/>
    <d v="2024-05-21T00:00:00"/>
    <m/>
    <s v="BIGLAM04-TULE-21MAY2024"/>
    <s v="Big Lampara"/>
    <s v="Boat"/>
    <n v="1"/>
    <s v="N"/>
    <m/>
    <m/>
    <m/>
    <d v="2024-05-23T00:00:00"/>
    <m/>
    <s v="Emma's Cubicle"/>
    <x v="1"/>
    <m/>
    <m/>
    <x v="0"/>
  </r>
  <r>
    <s v="Tule Red"/>
    <d v="2024-05-21T00:00:00"/>
    <m/>
    <s v="BIGLAM05-TULE-21MAY2024"/>
    <s v="Big Lampara"/>
    <s v="Boat"/>
    <n v="1"/>
    <s v="N"/>
    <m/>
    <m/>
    <m/>
    <d v="2024-05-23T00:00:00"/>
    <m/>
    <s v="Emma's Cubicle"/>
    <x v="1"/>
    <m/>
    <m/>
    <x v="0"/>
  </r>
  <r>
    <s v="Tule Red"/>
    <d v="2024-05-21T00:00:00"/>
    <m/>
    <s v="BIGLAM06-TULE-21MAY2024"/>
    <s v="Big Lampara"/>
    <s v="Boat"/>
    <n v="1"/>
    <s v="N"/>
    <m/>
    <m/>
    <m/>
    <d v="2024-05-23T00:00:00"/>
    <m/>
    <s v="Emma's Cubicle"/>
    <x v="1"/>
    <m/>
    <m/>
    <x v="0"/>
  </r>
  <r>
    <s v="Ryer"/>
    <d v="2024-05-21T00:00:00"/>
    <m/>
    <s v="BIGLAM07-RYER-21MAY2024"/>
    <s v="Big Lampara"/>
    <s v="Boat"/>
    <n v="1"/>
    <s v="N"/>
    <m/>
    <m/>
    <m/>
    <d v="2024-05-23T00:00:00"/>
    <m/>
    <s v="Emma's Cubicle"/>
    <x v="1"/>
    <m/>
    <m/>
    <x v="0"/>
  </r>
  <r>
    <s v="Ryer"/>
    <d v="2024-05-21T00:00:00"/>
    <m/>
    <s v="BIGLAM08-RYER-21MAY2024"/>
    <s v="Big Lampara"/>
    <s v="Boat"/>
    <n v="1"/>
    <s v="N"/>
    <m/>
    <m/>
    <m/>
    <d v="2024-05-23T00:00:00"/>
    <m/>
    <s v="Emma's Cubicle"/>
    <x v="1"/>
    <m/>
    <m/>
    <x v="0"/>
  </r>
  <r>
    <s v="Ryer"/>
    <d v="2024-05-21T00:00:00"/>
    <m/>
    <s v="BIGLAM09-RYER-21MAY2024"/>
    <s v="Big Lampara"/>
    <s v="Boat"/>
    <n v="3"/>
    <s v="N"/>
    <m/>
    <m/>
    <m/>
    <d v="2024-05-23T00:00:00"/>
    <m/>
    <s v="Emma's Cubicle"/>
    <x v="1"/>
    <m/>
    <m/>
    <x v="0"/>
  </r>
  <r>
    <s v="Ryer"/>
    <d v="2024-05-21T00:00:00"/>
    <m/>
    <s v="LAMOPE01-RYER-21MAY2024"/>
    <s v="Lampara"/>
    <s v="Boat"/>
    <n v="1"/>
    <s v="N"/>
    <s v="SMESPP"/>
    <s v="FRP24-513, FRP24-017"/>
    <m/>
    <d v="2024-05-23T00:00:00"/>
    <m/>
    <s v="Emma's Cubicle"/>
    <x v="1"/>
    <m/>
    <m/>
    <x v="0"/>
  </r>
  <r>
    <s v="Honker-Spoonbill"/>
    <d v="2024-06-06T00:00:00"/>
    <m/>
    <s v="OTTTRA01-HONK-06JUN2024"/>
    <s v="Otter Trawl"/>
    <s v="Boat"/>
    <n v="1"/>
    <s v="N"/>
    <m/>
    <m/>
    <m/>
    <m/>
    <m/>
    <s v="Emma's Cubicle"/>
    <x v="1"/>
    <m/>
    <m/>
    <x v="0"/>
  </r>
  <r>
    <s v="Honker-Spoonbill"/>
    <d v="2024-06-06T00:00:00"/>
    <m/>
    <s v="OTTTRA02-HONK-06JUN2024"/>
    <s v="Otter Trawl"/>
    <s v="Boat"/>
    <n v="1"/>
    <s v="N"/>
    <m/>
    <m/>
    <m/>
    <m/>
    <m/>
    <s v="Emma's Cubicle"/>
    <x v="1"/>
    <m/>
    <m/>
    <x v="0"/>
  </r>
  <r>
    <s v="Honker-Spoonbill"/>
    <d v="2024-06-06T00:00:00"/>
    <m/>
    <s v="OTTTRA03-HONK-06JUN2024"/>
    <s v="Otter Trawl"/>
    <s v="Boat"/>
    <n v="1"/>
    <s v="N"/>
    <m/>
    <m/>
    <m/>
    <m/>
    <m/>
    <s v="Emma's Cubicle"/>
    <x v="1"/>
    <m/>
    <m/>
    <x v="0"/>
  </r>
  <r>
    <s v="Chipps"/>
    <d v="2024-06-06T00:00:00"/>
    <m/>
    <s v="OTTTRA04-CHIP-06JUN2024"/>
    <s v="Otter Trawl"/>
    <s v="Boat"/>
    <n v="1"/>
    <s v="N"/>
    <s v="CLUSPP"/>
    <s v="FRP24-029"/>
    <m/>
    <m/>
    <m/>
    <s v="Emma's Cubicle"/>
    <x v="1"/>
    <m/>
    <m/>
    <x v="0"/>
  </r>
  <r>
    <s v="Chipps"/>
    <d v="2024-06-06T00:00:00"/>
    <m/>
    <s v="OTTTRA05-CHIP-06JUN2024"/>
    <s v="Otter Trawl"/>
    <s v="Boat"/>
    <n v="1"/>
    <s v="N"/>
    <m/>
    <m/>
    <m/>
    <m/>
    <m/>
    <s v="Emma's Cubicle"/>
    <x v="1"/>
    <m/>
    <m/>
    <x v="0"/>
  </r>
  <r>
    <s v="Chipps"/>
    <d v="2024-06-06T00:00:00"/>
    <m/>
    <s v="OTTTRA06-CHIP-06JUN2024"/>
    <s v="Otter Trawl"/>
    <s v="Boat"/>
    <n v="3"/>
    <s v="N"/>
    <m/>
    <m/>
    <m/>
    <m/>
    <m/>
    <s v="Emma's Cubicle"/>
    <x v="1"/>
    <m/>
    <m/>
    <x v="0"/>
  </r>
  <r>
    <s v="Chipps"/>
    <d v="2024-06-06T00:00:00"/>
    <m/>
    <s v="OTTTRA07-CHIP-06JUN2024"/>
    <s v="Otter Trawl"/>
    <s v="Boat"/>
    <n v="1"/>
    <s v="N"/>
    <m/>
    <m/>
    <m/>
    <m/>
    <m/>
    <s v="Emma's Cubicle"/>
    <x v="1"/>
    <m/>
    <m/>
    <x v="0"/>
  </r>
  <r>
    <s v="WTIB"/>
    <d v="2024-06-10T00:00:00"/>
    <m/>
    <s v="OTTTRA01-WTIB-10JUN2024"/>
    <s v="Otter Trawl"/>
    <s v="Boat"/>
    <n v="3"/>
    <s v="N"/>
    <m/>
    <m/>
    <m/>
    <m/>
    <m/>
    <s v="Emma's Cubicle"/>
    <x v="1"/>
    <m/>
    <m/>
    <x v="0"/>
  </r>
  <r>
    <s v="WTIB"/>
    <d v="2024-06-10T00:00:00"/>
    <m/>
    <s v="OTTTRA02-WTIB-10JUN2024"/>
    <s v="Otter Trawl"/>
    <s v="Boat"/>
    <n v="1"/>
    <s v="N"/>
    <s v="SMESPP"/>
    <s v="FRP24-030"/>
    <m/>
    <m/>
    <m/>
    <s v="Emma's Cubicle"/>
    <x v="1"/>
    <m/>
    <m/>
    <x v="0"/>
  </r>
  <r>
    <s v="WTIB"/>
    <d v="2024-06-10T00:00:00"/>
    <m/>
    <s v="OTTTRA03-WTIB-10JUN2024"/>
    <s v="Otter Trawl"/>
    <s v="Boat"/>
    <n v="1"/>
    <s v="N"/>
    <m/>
    <m/>
    <m/>
    <m/>
    <m/>
    <s v="Emma's Cubicle"/>
    <x v="1"/>
    <m/>
    <m/>
    <x v="0"/>
  </r>
  <r>
    <s v="WTIB"/>
    <d v="2024-06-10T00:00:00"/>
    <m/>
    <s v="OTTTRA04-WTIB-10JUN2024"/>
    <s v="Otter Trawl"/>
    <s v="Boat"/>
    <n v="1"/>
    <s v="N"/>
    <s v="UNID"/>
    <s v="FRP24-031"/>
    <m/>
    <m/>
    <m/>
    <s v="Emma's Cubicle"/>
    <x v="1"/>
    <m/>
    <m/>
    <x v="0"/>
  </r>
  <r>
    <s v="Horseshoe"/>
    <d v="2024-06-10T00:00:00"/>
    <m/>
    <s v="OTTTRA05-HORS-10JUN2024"/>
    <s v="Otter Trawl"/>
    <s v="Boat"/>
    <n v="1"/>
    <s v="N"/>
    <m/>
    <m/>
    <m/>
    <m/>
    <m/>
    <s v="Emma's Cubicle"/>
    <x v="1"/>
    <m/>
    <m/>
    <x v="0"/>
  </r>
  <r>
    <s v="Horseshoe"/>
    <d v="2024-06-10T00:00:00"/>
    <m/>
    <s v="OTTTRA06-HORS-10JUN2024"/>
    <s v="Otter Trawl"/>
    <s v="Boat"/>
    <n v="1"/>
    <s v="N"/>
    <m/>
    <m/>
    <m/>
    <m/>
    <m/>
    <s v="Emma's Cubicle"/>
    <x v="1"/>
    <m/>
    <m/>
    <x v="0"/>
  </r>
  <r>
    <s v="Horseshoe"/>
    <d v="2024-06-10T00:00:00"/>
    <m/>
    <s v="OTTTRA07-HORS-10JUN2024"/>
    <s v="Otter Trawl"/>
    <s v="Boat"/>
    <n v="1"/>
    <s v="N"/>
    <m/>
    <m/>
    <m/>
    <m/>
    <m/>
    <s v="Emma's Cubicle"/>
    <x v="1"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s v="Horseshoe"/>
    <d v="2023-01-03T00:00:00"/>
    <n v="7241"/>
    <s v="BEASEI01-HORS-03JAN2023"/>
    <x v="0"/>
    <x v="0"/>
    <x v="0"/>
    <s v="N"/>
    <s v="CHISAL-F"/>
    <s v="Collected for UC Davis"/>
    <m/>
    <d v="2023-01-10T00:00:00"/>
    <d v="2023-01-23T00:00:00"/>
    <s v="Emma's Cube"/>
    <x v="0"/>
    <s v="AC"/>
    <d v="2023-01-23T00:00:00"/>
    <x v="0"/>
    <s v="ED"/>
    <d v="2023-07-21T00:00:00"/>
    <m/>
    <n v="6"/>
  </r>
  <r>
    <s v="Horseshoe"/>
    <d v="2023-01-03T00:00:00"/>
    <n v="7242"/>
    <s v="BEASEI02-HORS-03JAN2023"/>
    <x v="0"/>
    <x v="0"/>
    <x v="0"/>
    <s v="N"/>
    <s v="CHISAL-F"/>
    <s v="Collected for UC Davis"/>
    <m/>
    <d v="2023-01-10T00:00:00"/>
    <d v="2023-01-23T00:00:00"/>
    <s v="Emma's Cube"/>
    <x v="0"/>
    <s v="AC"/>
    <d v="2023-01-23T00:00:00"/>
    <x v="0"/>
    <s v="ED"/>
    <d v="2023-07-21T00:00:00"/>
    <m/>
    <n v="6"/>
  </r>
  <r>
    <s v="Horseshoe"/>
    <d v="2023-01-03T00:00:00"/>
    <n v="7243"/>
    <s v="LAMOPE01-HORS-03JAN2023"/>
    <x v="1"/>
    <x v="1"/>
    <x v="0"/>
    <s v="N"/>
    <s v="CHISAL-F"/>
    <s v="Collected for UC Davis"/>
    <m/>
    <d v="2023-01-10T00:00:00"/>
    <d v="2023-01-23T00:00:00"/>
    <s v="Emma's Cube"/>
    <x v="0"/>
    <s v="AC"/>
    <d v="2023-01-23T00:00:00"/>
    <x v="0"/>
    <s v="ED"/>
    <d v="2023-07-21T00:00:00"/>
    <m/>
    <n v="6"/>
  </r>
  <r>
    <s v="Horseshoe"/>
    <d v="2023-01-03T00:00:00"/>
    <n v="7244"/>
    <s v="LAMOPE02-HORS-03JAN2023"/>
    <x v="1"/>
    <x v="1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s v="Decker"/>
    <d v="2023-01-03T00:00:00"/>
    <n v="7245"/>
    <s v="LAMOPE03-DECK-03JAN2023"/>
    <x v="1"/>
    <x v="1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s v="Horseshoe"/>
    <d v="2023-01-03T00:00:00"/>
    <n v="7246"/>
    <s v="LAMOPE04-HORS-03JAN2023"/>
    <x v="1"/>
    <x v="1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s v="WTIB"/>
    <d v="2023-01-03T00:00:00"/>
    <n v="7247"/>
    <s v="LAMOPE05-WTIB-03JAN2023"/>
    <x v="1"/>
    <x v="1"/>
    <x v="1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s v="WTIB"/>
    <d v="2023-01-03T00:00:00"/>
    <n v="7248"/>
    <s v="LAMOPE06-WTIB-03JAN2023"/>
    <x v="1"/>
    <x v="1"/>
    <x v="1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s v="WTIB"/>
    <d v="2023-01-03T00:00:00"/>
    <n v="7249"/>
    <s v="LAMOPE07-WTIB-03JAN2023"/>
    <x v="1"/>
    <x v="1"/>
    <x v="0"/>
    <s v="N"/>
    <m/>
    <m/>
    <m/>
    <d v="2023-01-10T00:00:00"/>
    <d v="2023-01-23T00:00:00"/>
    <s v="Emma's Cube"/>
    <x v="0"/>
    <s v="AC"/>
    <d v="2023-01-23T00:00:00"/>
    <x v="0"/>
    <s v="ED"/>
    <d v="2023-07-21T00:00:00"/>
    <m/>
    <n v="6"/>
  </r>
  <r>
    <s v="Winter"/>
    <d v="2023-01-12T00:00:00"/>
    <n v="7250"/>
    <s v="LAMOPE01-WINT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Winter"/>
    <d v="2023-01-12T00:00:00"/>
    <n v="7251"/>
    <s v="LAMOPE02-WINT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Winter"/>
    <d v="2023-01-12T00:00:00"/>
    <n v="7252"/>
    <s v="LAMOPE03-WINT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Browns"/>
    <d v="2023-01-12T00:00:00"/>
    <n v="7253"/>
    <s v="LAMOPE04-BROW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Browns"/>
    <d v="2023-01-12T00:00:00"/>
    <n v="7254"/>
    <s v="LAMOPE05-BROW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Browns"/>
    <d v="2023-01-12T00:00:00"/>
    <n v="7255"/>
    <s v="LAMOPE06-BROW-12JAN2023"/>
    <x v="1"/>
    <x v="1"/>
    <x v="0"/>
    <s v="N"/>
    <s v="HITCH, CHISAL-F, THRSTI"/>
    <s v="FRP23-001, FRP23-500, FRP23-501"/>
    <m/>
    <d v="2023-01-19T00:00:00"/>
    <d v="2023-01-23T00:00:00"/>
    <s v="Emma's Cube"/>
    <x v="0"/>
    <s v="AC"/>
    <d v="2023-01-23T00:00:00"/>
    <x v="0"/>
    <s v="ED"/>
    <d v="2023-08-08T00:00:00"/>
    <m/>
    <n v="5"/>
  </r>
  <r>
    <s v="Chipps"/>
    <d v="2023-01-12T00:00:00"/>
    <n v="7256"/>
    <s v="LAMOPE07-CHIP-12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Chipps"/>
    <d v="2023-01-12T00:00:00"/>
    <n v="7257"/>
    <s v="LAMOPE08-CHIP-12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Honker-Spoonbill"/>
    <d v="2023-01-12T00:00:00"/>
    <n v="7258"/>
    <s v="LAMOPE09-HONK-12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Honker-Spoonbill"/>
    <d v="2023-01-12T00:00:00"/>
    <n v="7259"/>
    <s v="LAMOPE10-HONK-12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Chipps"/>
    <d v="2023-01-12T00:00:00"/>
    <n v="7260"/>
    <s v="LAMOPE11-CHIP-12JAN2023"/>
    <x v="1"/>
    <x v="1"/>
    <x v="0"/>
    <s v="N"/>
    <s v="CHISAL-F"/>
    <s v="FRP23-502"/>
    <m/>
    <d v="2023-01-19T00:00:00"/>
    <d v="2023-01-23T00:00:00"/>
    <s v="Emma's Cube"/>
    <x v="0"/>
    <s v="AC"/>
    <d v="2023-01-23T00:00:00"/>
    <x v="0"/>
    <s v="ED"/>
    <d v="2023-08-08T00:00:00"/>
    <m/>
    <n v="5"/>
  </r>
  <r>
    <s v="Honker-Spoonbill"/>
    <d v="2023-01-12T00:00:00"/>
    <n v="7261"/>
    <s v="LAMOPE12-HONK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Broad Slough"/>
    <d v="2023-01-12T00:00:00"/>
    <n v="7262"/>
    <s v="LAMOPE13-BROA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Broad Slough"/>
    <d v="2023-01-12T00:00:00"/>
    <n v="7263"/>
    <s v="LAMOPE14-BROA-12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Broad Slough"/>
    <d v="2023-01-12T00:00:00"/>
    <n v="7264"/>
    <s v="LAMOPE15-BROA-12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Peytonia-Suisun"/>
    <d v="2023-01-19T00:00:00"/>
    <n v="7265"/>
    <s v="LAMOPE01-PEYT-19JAN2023"/>
    <x v="1"/>
    <x v="1"/>
    <x v="0"/>
    <s v="N"/>
    <s v="THRSTI"/>
    <s v="FRP23-503"/>
    <m/>
    <d v="2023-01-19T00:00:00"/>
    <d v="2023-01-23T00:00:00"/>
    <s v="Emma's Cube"/>
    <x v="0"/>
    <s v="AC"/>
    <d v="2023-01-23T00:00:00"/>
    <x v="0"/>
    <s v="ED"/>
    <d v="2023-08-08T00:00:00"/>
    <m/>
    <n v="5"/>
  </r>
  <r>
    <s v="Peytonia-Suisun"/>
    <d v="2023-01-19T00:00:00"/>
    <n v="7266"/>
    <s v="LAMOPE02-PEYT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Wings "/>
    <d v="2023-01-19T00:00:00"/>
    <n v="7267"/>
    <s v="LAMOPE03-WING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Wings "/>
    <d v="2023-01-19T00:00:00"/>
    <n v="7268"/>
    <s v="LAMOPE04-WING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Wings "/>
    <d v="2023-01-19T00:00:00"/>
    <n v="7269"/>
    <s v="LAMOPE05-WING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Peytonia-Suisun"/>
    <d v="2023-01-19T00:00:00"/>
    <n v="7270"/>
    <s v="LAMOPE06-PEYT-19JAN2023"/>
    <x v="1"/>
    <x v="1"/>
    <x v="0"/>
    <s v="N"/>
    <s v="THRSTI"/>
    <s v="FRP23-504"/>
    <m/>
    <d v="2023-01-19T00:00:00"/>
    <d v="2023-01-23T00:00:00"/>
    <s v="Emma's Cube"/>
    <x v="0"/>
    <s v="AC"/>
    <d v="2023-01-23T00:00:00"/>
    <x v="0"/>
    <s v="ED"/>
    <d v="2023-08-08T00:00:00"/>
    <m/>
    <n v="5"/>
  </r>
  <r>
    <s v="Nurse-Denverton"/>
    <d v="2023-01-19T00:00:00"/>
    <n v="7271"/>
    <s v="LAMOPE07-NURS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Nurse-Denverton"/>
    <d v="2023-01-19T00:00:00"/>
    <n v="7272"/>
    <s v="LAMOPE08-NURS-19JAN2023"/>
    <x v="1"/>
    <x v="1"/>
    <x v="1"/>
    <s v="N"/>
    <m/>
    <m/>
    <m/>
    <d v="2023-01-19T00:00:00"/>
    <d v="2023-01-23T00:00:00"/>
    <s v="Emma's Cube"/>
    <x v="0"/>
    <s v="AC"/>
    <d v="2023-01-23T00:00:00"/>
    <x v="0"/>
    <s v="ED"/>
    <d v="2023-08-08T00:00:00"/>
    <m/>
    <n v="5"/>
  </r>
  <r>
    <s v="Nurse-Denverton"/>
    <d v="2023-01-19T00:00:00"/>
    <n v="7273"/>
    <s v="LAMOPE09-NURS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9T00:00:00"/>
    <m/>
    <n v="5"/>
  </r>
  <r>
    <s v="Arnold"/>
    <d v="2023-01-19T00:00:00"/>
    <n v="7274"/>
    <s v="LAMOPE10-ARNO-19JAN2023"/>
    <x v="1"/>
    <x v="1"/>
    <x v="0"/>
    <s v="N"/>
    <s v="THRSTI"/>
    <s v="FRP23-505"/>
    <m/>
    <d v="2023-01-19T00:00:00"/>
    <d v="2023-01-23T00:00:00"/>
    <s v="Emma's Cube"/>
    <x v="0"/>
    <s v="AC"/>
    <d v="2023-01-23T00:00:00"/>
    <x v="0"/>
    <s v="ED"/>
    <d v="2023-08-09T00:00:00"/>
    <m/>
    <n v="5"/>
  </r>
  <r>
    <s v="Arnold"/>
    <d v="2023-01-19T00:00:00"/>
    <n v="7275"/>
    <s v="LAMOPE11-ARNO-19JAN2023"/>
    <x v="1"/>
    <x v="1"/>
    <x v="0"/>
    <s v="N"/>
    <m/>
    <m/>
    <m/>
    <d v="2023-01-19T00:00:00"/>
    <d v="2023-01-23T00:00:00"/>
    <s v="Emma's Cube"/>
    <x v="0"/>
    <s v="AC"/>
    <d v="2023-01-23T00:00:00"/>
    <x v="0"/>
    <s v="ED"/>
    <d v="2023-08-09T00:00:00"/>
    <m/>
    <n v="5"/>
  </r>
  <r>
    <s v="Arnold"/>
    <d v="2023-01-19T00:00:00"/>
    <n v="7276"/>
    <s v="LAMOPE12-ARNO-19JAN2023"/>
    <x v="1"/>
    <x v="1"/>
    <x v="0"/>
    <s v="N"/>
    <s v="WAKASA, CHISAL-F"/>
    <s v="FRP23-506, FRP23-507"/>
    <m/>
    <d v="2023-01-19T00:00:00"/>
    <d v="2023-01-23T00:00:00"/>
    <s v="Emma's Cube"/>
    <x v="0"/>
    <s v="AC"/>
    <d v="2023-01-23T00:00:00"/>
    <x v="0"/>
    <s v="ED"/>
    <d v="2023-08-09T00:00:00"/>
    <m/>
    <n v="5"/>
  </r>
  <r>
    <s v="Liberty"/>
    <d v="2023-01-25T00:00:00"/>
    <n v="7281"/>
    <s v="LAMOPE01-LIBE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Liberty"/>
    <d v="2023-01-25T00:00:00"/>
    <n v="7282"/>
    <s v="LAMOPE02-LIBE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Lower Yolo Ranch"/>
    <d v="2023-01-25T00:00:00"/>
    <n v="7283"/>
    <s v="LAMOPE03-LOWE-25JAN2023"/>
    <x v="1"/>
    <x v="2"/>
    <x v="1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Lower Yolo Ranch"/>
    <d v="2023-01-25T00:00:00"/>
    <n v="7284"/>
    <s v="LAMOPE04-LOWE-25JAN2023"/>
    <x v="1"/>
    <x v="1"/>
    <x v="0"/>
    <s v="N"/>
    <s v="HITCH"/>
    <s v="FRP23-002"/>
    <m/>
    <d v="2023-01-25T00:00:00"/>
    <d v="2023-02-16T00:00:00"/>
    <s v="Emma's Cube"/>
    <x v="0"/>
    <s v="AC"/>
    <d v="2023-02-16T00:00:00"/>
    <x v="0"/>
    <s v="ED"/>
    <d v="2023-08-09T00:00:00"/>
    <m/>
    <n v="5"/>
  </r>
  <r>
    <s v="Lower Yolo Ranch"/>
    <d v="2023-01-25T00:00:00"/>
    <n v="7285"/>
    <s v="LAMOPE05-LOWE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Flyway"/>
    <d v="2023-01-25T00:00:00"/>
    <n v="7286"/>
    <s v="LAMOPE06-FLYW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Flyway"/>
    <d v="2023-01-25T00:00:00"/>
    <n v="7287"/>
    <s v="LAMOPE07-FLYW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Stairsteps"/>
    <d v="2023-01-25T00:00:00"/>
    <n v="7288"/>
    <s v="LAMOPE08-STAI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Stairsteps"/>
    <d v="2023-01-25T00:00:00"/>
    <n v="7289"/>
    <s v="LAMOPE09-STAI-25JAN2023"/>
    <x v="1"/>
    <x v="1"/>
    <x v="1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Stairsteps"/>
    <d v="2023-01-25T00:00:00"/>
    <n v="7290"/>
    <s v="LAMOPE10-STAI-25JAN2023"/>
    <x v="1"/>
    <x v="1"/>
    <x v="0"/>
    <s v="N"/>
    <m/>
    <m/>
    <m/>
    <d v="2023-01-25T00:00:00"/>
    <d v="2023-02-16T00:00:00"/>
    <s v="Emma's Cube"/>
    <x v="0"/>
    <s v="AC"/>
    <d v="2023-02-16T00:00:00"/>
    <x v="0"/>
    <s v="ED"/>
    <d v="2023-08-09T00:00:00"/>
    <m/>
    <n v="5"/>
  </r>
  <r>
    <s v="Liberty"/>
    <d v="2023-01-25T00:00:00"/>
    <n v="7291"/>
    <s v="LAMOPE11-LIBE-25JAN2023"/>
    <x v="1"/>
    <x v="1"/>
    <x v="0"/>
    <s v="N"/>
    <s v="HITCH"/>
    <s v="FRP23-003"/>
    <m/>
    <d v="2023-01-25T00:00:00"/>
    <d v="2023-02-16T00:00:00"/>
    <s v="Emma's Cube"/>
    <x v="0"/>
    <s v="AC"/>
    <d v="2023-02-16T00:00:00"/>
    <x v="0"/>
    <s v="ED"/>
    <d v="2023-08-09T00:00:00"/>
    <m/>
    <n v="5"/>
  </r>
  <r>
    <s v="Tule Red"/>
    <d v="2023-01-26T00:00:00"/>
    <n v="7292"/>
    <s v="LAMOPE01-TULE-26JAN2023"/>
    <x v="1"/>
    <x v="1"/>
    <x v="0"/>
    <s v="N"/>
    <m/>
    <m/>
    <m/>
    <d v="2023-01-26T00:00:00"/>
    <d v="2023-02-16T00:00:00"/>
    <s v="Emma's Cube"/>
    <x v="0"/>
    <s v="AC"/>
    <d v="2023-02-16T00:00:00"/>
    <x v="0"/>
    <s v="ED"/>
    <d v="2023-08-09T00:00:00"/>
    <m/>
    <n v="5"/>
  </r>
  <r>
    <s v="Tule Red"/>
    <d v="2023-01-26T00:00:00"/>
    <n v="7293"/>
    <s v="LAMOPE02-TULE-26JAN2023"/>
    <x v="1"/>
    <x v="1"/>
    <x v="0"/>
    <s v="N"/>
    <m/>
    <m/>
    <m/>
    <d v="2023-01-26T00:00:00"/>
    <d v="2023-02-16T00:00:00"/>
    <s v="Emma's Cube"/>
    <x v="0"/>
    <s v="AC"/>
    <d v="2023-02-16T00:00:00"/>
    <x v="0"/>
    <s v="ED"/>
    <d v="2023-08-09T00:00:00"/>
    <m/>
    <n v="5"/>
  </r>
  <r>
    <s v="Tule Red"/>
    <d v="2023-01-26T00:00:00"/>
    <n v="7294"/>
    <s v="LAMOPE03-TULE-26JAN2023"/>
    <x v="1"/>
    <x v="1"/>
    <x v="0"/>
    <s v="N"/>
    <s v="CHISAL-F, THRSTI"/>
    <s v="FRP23-508, FRP23-509"/>
    <m/>
    <d v="2023-01-26T00:00:00"/>
    <d v="2023-02-16T00:00:00"/>
    <s v="Emma's Cube"/>
    <x v="0"/>
    <s v="AC"/>
    <d v="2023-02-16T00:00:00"/>
    <x v="0"/>
    <s v="ED"/>
    <d v="2023-08-09T00:00:00"/>
    <m/>
    <n v="5"/>
  </r>
  <r>
    <s v="Ryer"/>
    <d v="2023-01-26T00:00:00"/>
    <n v="7295"/>
    <s v="LAMOPE04-RYER-26JAN2023"/>
    <x v="1"/>
    <x v="1"/>
    <x v="0"/>
    <s v="N"/>
    <m/>
    <m/>
    <m/>
    <d v="2023-01-26T00:00:00"/>
    <d v="2023-02-16T00:00:00"/>
    <s v="Emma's Cube"/>
    <x v="0"/>
    <s v="AC"/>
    <d v="2023-02-16T00:00:00"/>
    <x v="0"/>
    <s v="ED"/>
    <d v="2023-08-09T00:00:00"/>
    <m/>
    <n v="5"/>
  </r>
  <r>
    <s v="Ryer"/>
    <d v="2023-01-26T00:00:00"/>
    <n v="7301"/>
    <s v="LAMOPE05-RYER-26JAN2023"/>
    <x v="1"/>
    <x v="1"/>
    <x v="1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s v="Ryer"/>
    <d v="2023-01-26T00:00:00"/>
    <n v="7302"/>
    <s v="LAMOPE06-RYER-26JAN2023"/>
    <x v="1"/>
    <x v="1"/>
    <x v="0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s v="Grizzly Bay"/>
    <d v="2023-01-26T00:00:00"/>
    <n v="7303"/>
    <s v="LAMOPE07-GRIZ-26JAN2023"/>
    <x v="1"/>
    <x v="1"/>
    <x v="0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s v="Grizzly Bay"/>
    <d v="2023-01-26T00:00:00"/>
    <n v="7304"/>
    <s v="LAMOPE08-GRIZ-26JAN2023"/>
    <x v="1"/>
    <x v="1"/>
    <x v="0"/>
    <s v="N"/>
    <m/>
    <m/>
    <m/>
    <d v="2023-01-26T00:00:00"/>
    <d v="2023-02-22T00:00:00"/>
    <s v="Emma's Cube"/>
    <x v="0"/>
    <s v="AC"/>
    <d v="2023-02-22T00:00:00"/>
    <x v="0"/>
    <s v="ED"/>
    <d v="2023-08-09T00:00:00"/>
    <m/>
    <n v="5"/>
  </r>
  <r>
    <s v="Grizzly Bay"/>
    <d v="2023-01-26T00:00:00"/>
    <n v="7305"/>
    <s v="LAMOPE09-GRIZ-26JAN2023"/>
    <x v="1"/>
    <x v="1"/>
    <x v="0"/>
    <s v="N"/>
    <s v="THRSTI, CHISAL-F"/>
    <s v="FRP23-510, FRP23-511"/>
    <m/>
    <d v="2023-01-26T00:00:00"/>
    <d v="2023-02-22T00:00:00"/>
    <s v="Emma's Cube"/>
    <x v="0"/>
    <s v="AC"/>
    <d v="2023-02-22T00:00:00"/>
    <x v="0"/>
    <s v="ED"/>
    <d v="2023-08-09T00:00:00"/>
    <m/>
    <n v="5"/>
  </r>
  <r>
    <s v="Tule Red"/>
    <d v="2023-01-30T00:00:00"/>
    <n v="7306"/>
    <s v="BEASEI01-TULE-30JAN2023"/>
    <x v="0"/>
    <x v="0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Tule Red"/>
    <d v="2023-01-30T00:00:00"/>
    <n v="7307"/>
    <s v="BEASEI02-TULE-30JAN2023"/>
    <x v="0"/>
    <x v="0"/>
    <x v="1"/>
    <s v="N"/>
    <s v="CHISAL-F, THRSTI (2)"/>
    <s v="FRP23-512, FRP23-513, FRP23-514"/>
    <m/>
    <d v="2023-02-09T00:00:00"/>
    <d v="2023-02-22T00:00:00"/>
    <s v="Emma's Cube"/>
    <x v="0"/>
    <s v="AC"/>
    <d v="2023-02-22T00:00:00"/>
    <x v="0"/>
    <s v="ED"/>
    <d v="2023-08-09T00:00:00"/>
    <m/>
    <n v="5"/>
  </r>
  <r>
    <s v="Horseshoe"/>
    <d v="2023-02-01T00:00:00"/>
    <n v="7308"/>
    <s v="BEASEI01-HORS-01FEB2023"/>
    <x v="0"/>
    <x v="0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s v="Phone"/>
  </r>
  <r>
    <s v="Horseshoe"/>
    <d v="2023-02-01T00:00:00"/>
    <n v="7309"/>
    <s v="BEASEI02-HORS-01FEB2023"/>
    <x v="0"/>
    <x v="0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s v="Phone"/>
  </r>
  <r>
    <s v="Horseshoe"/>
    <d v="2023-02-01T00:00:00"/>
    <n v="7310"/>
    <s v="LAMOPE01-HORS-01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s v="Phone"/>
  </r>
  <r>
    <s v="Horseshoe"/>
    <d v="2023-02-01T00:00:00"/>
    <n v="7311"/>
    <s v="LAMOPE02-HORS-01FEB2023"/>
    <x v="1"/>
    <x v="1"/>
    <x v="2"/>
    <s v="N"/>
    <m/>
    <m/>
    <m/>
    <d v="2023-02-09T00:00:00"/>
    <d v="2023-02-22T00:00:00"/>
    <s v="Emma's Cube"/>
    <x v="0"/>
    <s v="AC"/>
    <d v="2023-02-22T00:00:00"/>
    <x v="0"/>
    <s v="ED"/>
    <d v="2023-08-09T00:00:00"/>
    <s v="Code 3- snagged, ripped large hole. No spare, day postponed"/>
    <s v="Lowrance"/>
  </r>
  <r>
    <s v="Broad Slough"/>
    <d v="2023-02-02T00:00:00"/>
    <n v="7312"/>
    <s v="LAMOPE01-BROA-02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Broad Slough"/>
    <d v="2023-02-02T00:00:00"/>
    <n v="7313"/>
    <s v="LAMOPE02-BROA-02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Broad Slough"/>
    <d v="2023-02-02T00:00:00"/>
    <n v="7314"/>
    <s v="LAMOPE03-BROA-02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Winter"/>
    <d v="2023-02-02T00:00:00"/>
    <n v="7315"/>
    <s v="LAMOPE04-WINT-02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Winter"/>
    <d v="2023-02-02T00:00:00"/>
    <n v="7316"/>
    <s v="LAMOPE05-WINT-02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Winter"/>
    <d v="2023-02-02T00:00:00"/>
    <n v="7317"/>
    <s v="LAMOPE06-WINT-02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Decker"/>
    <d v="2023-02-08T00:00:00"/>
    <n v="7318"/>
    <s v="LAMOPE01-DECK-08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Horseshoe"/>
    <d v="2023-02-08T00:00:00"/>
    <n v="7319"/>
    <s v="LAMOPE02-HORS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Horseshoe"/>
    <d v="2023-02-08T00:00:00"/>
    <n v="7320"/>
    <s v="LAMOPE03-HORS-08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WTIB"/>
    <d v="2023-02-08T00:00:00"/>
    <n v="7321"/>
    <s v="LAMOPE04-WTIB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WTIB"/>
    <d v="2023-02-08T00:00:00"/>
    <n v="7322"/>
    <s v="LAMOPE05-WTIB-08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09T00:00:00"/>
    <m/>
    <n v="5"/>
  </r>
  <r>
    <s v="WTIB"/>
    <d v="2023-02-08T00:00:00"/>
    <n v="7323"/>
    <s v="LAMOPE06-WTIB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Browns"/>
    <d v="2023-02-08T00:00:00"/>
    <n v="7324"/>
    <s v="LAMOPE07-BROW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Browns"/>
    <d v="2023-02-08T00:00:00"/>
    <n v="7325"/>
    <s v="LAMOPE08-BROW-08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Browns"/>
    <d v="2023-02-08T00:00:00"/>
    <n v="7326"/>
    <s v="LAMOPE09-BROW-08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Chipps"/>
    <d v="2023-02-08T00:00:00"/>
    <n v="7327"/>
    <s v="LAMOPE10-CHIP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Honker-Spoonbill"/>
    <d v="2023-02-08T00:00:00"/>
    <n v="7328"/>
    <s v="LAMOPE11-HONK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Honker-Spoonbill"/>
    <d v="2023-02-08T00:00:00"/>
    <n v="7329"/>
    <s v="LAMOPE12-HONK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Chipps"/>
    <d v="2023-02-08T00:00:00"/>
    <n v="7330"/>
    <s v="LAMOPE13-CHIP-08FEB2023"/>
    <x v="1"/>
    <x v="1"/>
    <x v="0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Chipps"/>
    <d v="2023-02-08T00:00:00"/>
    <n v="7331"/>
    <s v="LAMOPE14-CHIP-08FEB2023"/>
    <x v="1"/>
    <x v="1"/>
    <x v="0"/>
    <s v="N"/>
    <s v="CHISAL-F"/>
    <s v="FRP23-515"/>
    <m/>
    <d v="2023-02-09T00:00:00"/>
    <d v="2023-02-22T00:00:00"/>
    <s v="Emma's Cube"/>
    <x v="0"/>
    <s v="AC"/>
    <d v="2023-02-22T00:00:00"/>
    <x v="0"/>
    <s v="ED"/>
    <d v="2023-08-10T00:00:00"/>
    <m/>
    <n v="5"/>
  </r>
  <r>
    <s v="Honker-Spoonbill"/>
    <d v="2023-02-08T00:00:00"/>
    <n v="7332"/>
    <s v="LAMOPE15-HONK-08FEB2023"/>
    <x v="1"/>
    <x v="1"/>
    <x v="1"/>
    <s v="N"/>
    <m/>
    <m/>
    <m/>
    <d v="2023-02-09T00:00:00"/>
    <d v="2023-02-22T00:00:00"/>
    <s v="Emma's Cube"/>
    <x v="0"/>
    <s v="AC"/>
    <d v="2023-02-22T00:00:00"/>
    <x v="0"/>
    <s v="ED"/>
    <d v="2023-08-10T00:00:00"/>
    <m/>
    <n v="5"/>
  </r>
  <r>
    <s v="Tule Red"/>
    <d v="2023-02-28T00:00:00"/>
    <n v="7341"/>
    <s v="LAMOPE01-TULE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Tule Red"/>
    <d v="2023-02-28T00:00:00"/>
    <n v="7342"/>
    <s v="LAMOPE02-TULE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Tule Red"/>
    <d v="2023-02-28T00:00:00"/>
    <n v="7343"/>
    <s v="LAMOPE03-TULE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Grizzly Bay"/>
    <d v="2023-02-28T00:00:00"/>
    <n v="7344"/>
    <s v="LAMOPE04-GRIZ-28FEB2023"/>
    <x v="1"/>
    <x v="1"/>
    <x v="1"/>
    <s v="N"/>
    <m/>
    <m/>
    <m/>
    <d v="2023-03-07T00:00:00"/>
    <d v="2023-03-27T00:00:00"/>
    <s v="Emma's Cube"/>
    <x v="0"/>
    <s v="AC"/>
    <d v="2023-03-27T00:00:00"/>
    <x v="0"/>
    <s v="ED"/>
    <d v="2023-08-10T00:00:00"/>
    <s v="Did not finish Grizzly because of rough conditions- Too choppy/windy"/>
    <n v="5"/>
  </r>
  <r>
    <s v="Ryer"/>
    <d v="2023-02-28T00:00:00"/>
    <n v="7345"/>
    <s v="LAMOPE05-RYER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Ryer"/>
    <d v="2023-02-28T00:00:00"/>
    <n v="7346"/>
    <s v="LAMOPE06-RYER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Ryer"/>
    <d v="2023-02-28T00:00:00"/>
    <n v="7347"/>
    <s v="LAMOPE07-RYER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Wings "/>
    <d v="2023-02-28T00:00:00"/>
    <n v="7348"/>
    <s v="LAMOPE08-WING-28FEB2023"/>
    <x v="1"/>
    <x v="1"/>
    <x v="0"/>
    <s v="N"/>
    <s v="THRSTI"/>
    <s v="FRP23-529, FRP23-528"/>
    <m/>
    <d v="2023-03-07T00:00:00"/>
    <d v="2023-03-27T00:00:00"/>
    <s v="Emma's Cube"/>
    <x v="0"/>
    <s v="AC"/>
    <d v="2023-03-27T00:00:00"/>
    <x v="0"/>
    <s v="ED"/>
    <d v="2023-08-10T00:00:00"/>
    <m/>
    <n v="5"/>
  </r>
  <r>
    <s v="Wings "/>
    <d v="2023-02-28T00:00:00"/>
    <n v="7349"/>
    <s v="LAMOPE09-WING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Wings "/>
    <d v="2023-02-28T00:00:00"/>
    <n v="7350"/>
    <s v="LAMOPE10-WING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Peytonia-Suisun"/>
    <d v="2023-02-28T00:00:00"/>
    <n v="7351"/>
    <s v="LAMOPE11-PEYT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Peytonia-Suisun"/>
    <d v="2023-02-28T00:00:00"/>
    <n v="7352"/>
    <s v="LAMOPE12-PEYT-28FEB2023"/>
    <x v="1"/>
    <x v="1"/>
    <x v="1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Peytonia-Suisun"/>
    <d v="2023-02-28T00:00:00"/>
    <n v="7353"/>
    <s v="LAMOPE13-PEYT-28FEB2023"/>
    <x v="1"/>
    <x v="1"/>
    <x v="0"/>
    <s v="N"/>
    <m/>
    <m/>
    <m/>
    <d v="2023-03-07T00:00:00"/>
    <d v="2023-03-27T00:00:00"/>
    <s v="Emma's Cube"/>
    <x v="0"/>
    <s v="AC"/>
    <d v="2023-03-27T00:00:00"/>
    <x v="0"/>
    <s v="ED"/>
    <d v="2023-08-10T00:00:00"/>
    <m/>
    <n v="5"/>
  </r>
  <r>
    <s v="WTIB"/>
    <d v="2023-03-02T00:00:00"/>
    <n v="7354"/>
    <s v="LAMOPE01-WTIB-02MAR2023"/>
    <x v="1"/>
    <x v="1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WTIB"/>
    <d v="2023-03-02T00:00:00"/>
    <n v="7355"/>
    <s v="LAMOPE02-WTIB-02MAR2023"/>
    <x v="1"/>
    <x v="1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WTIB"/>
    <d v="2023-03-02T00:00:00"/>
    <n v="7356"/>
    <s v="LAMOPE03-WTIB-02MAR2023"/>
    <x v="1"/>
    <x v="1"/>
    <x v="0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Horseshoe"/>
    <d v="2023-03-02T00:00:00"/>
    <n v="7357"/>
    <s v="BEASEI01-HORS-02MAR2023"/>
    <x v="0"/>
    <x v="0"/>
    <x v="0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Horseshoe"/>
    <d v="2023-03-02T00:00:00"/>
    <n v="7358"/>
    <s v="BEASEI02-HORS-02MAR2023"/>
    <x v="0"/>
    <x v="0"/>
    <x v="0"/>
    <s v="N"/>
    <s v="THRSTI"/>
    <s v="FRP23-530"/>
    <m/>
    <d v="2023-03-06T00:00:00"/>
    <d v="2023-03-28T00:00:00"/>
    <s v="Emma's Cube"/>
    <x v="0"/>
    <s v="AC"/>
    <d v="2023-03-28T00:00:00"/>
    <x v="0"/>
    <s v="ED"/>
    <d v="2023-08-17T00:00:00"/>
    <m/>
    <n v="5"/>
  </r>
  <r>
    <s v="Horseshoe"/>
    <d v="2023-03-02T00:00:00"/>
    <n v="7359"/>
    <s v="LAMOPE04-HORS-02MAR2023"/>
    <x v="1"/>
    <x v="1"/>
    <x v="2"/>
    <s v="N"/>
    <m/>
    <m/>
    <m/>
    <d v="2023-03-06T00:00:00"/>
    <d v="2023-03-28T00:00:00"/>
    <s v="Emma's Cube"/>
    <x v="0"/>
    <s v="AC"/>
    <d v="2023-03-28T00:00:00"/>
    <x v="0"/>
    <s v="ED"/>
    <d v="2023-08-17T00:00:00"/>
    <s v="Ripped giant hole in bunt, small mesh."/>
    <n v="5"/>
  </r>
  <r>
    <s v="Horseshoe"/>
    <d v="2023-03-02T00:00:00"/>
    <n v="7360"/>
    <s v="LAMOPE05-HORS-02MAR2023"/>
    <x v="1"/>
    <x v="1"/>
    <x v="0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Decker"/>
    <d v="2023-03-02T00:00:00"/>
    <n v="7361"/>
    <s v="LAMOPE06-DECK-02MAR2023"/>
    <x v="1"/>
    <x v="1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Horseshoe"/>
    <d v="2023-03-02T00:00:00"/>
    <n v="7362"/>
    <s v="LAMOPE07-HORS-02MAR2023"/>
    <x v="1"/>
    <x v="1"/>
    <x v="1"/>
    <s v="N"/>
    <m/>
    <m/>
    <m/>
    <d v="2023-03-06T00:00:00"/>
    <d v="2023-03-28T00:00:00"/>
    <s v="Emma's Cube"/>
    <x v="0"/>
    <s v="AC"/>
    <d v="2023-03-28T00:00:00"/>
    <x v="0"/>
    <s v="ED"/>
    <d v="2023-08-17T00:00:00"/>
    <m/>
    <n v="5"/>
  </r>
  <r>
    <s v="Liberty"/>
    <d v="2023-03-08T00:00:00"/>
    <n v="7363"/>
    <s v="BEASEI01-LIBE-08MAR2023"/>
    <x v="0"/>
    <x v="0"/>
    <x v="0"/>
    <s v="N"/>
    <m/>
    <m/>
    <m/>
    <d v="2023-03-09T00:00:00"/>
    <d v="2023-03-28T00:00:00"/>
    <s v="Emma's Cube"/>
    <x v="0"/>
    <s v="AC"/>
    <d v="2023-03-28T00:00:00"/>
    <x v="0"/>
    <s v="ED"/>
    <d v="2023-08-24T00:00:00"/>
    <m/>
    <n v="5"/>
  </r>
  <r>
    <s v="Liberty"/>
    <d v="2023-03-08T00:00:00"/>
    <n v="7364"/>
    <s v="LAMOPE01-LIBE-08MAR2023"/>
    <x v="1"/>
    <x v="1"/>
    <x v="0"/>
    <s v="N"/>
    <s v="HITCH"/>
    <s v="FRP23-004"/>
    <m/>
    <d v="2023-03-09T00:00:00"/>
    <d v="2023-03-28T00:00:00"/>
    <s v="Emma's Cube"/>
    <x v="0"/>
    <s v="AC"/>
    <d v="2023-03-28T00:00:00"/>
    <x v="0"/>
    <s v="ED"/>
    <d v="2023-08-24T00:00:00"/>
    <m/>
    <n v="5"/>
  </r>
  <r>
    <s v="Flyway"/>
    <d v="2023-03-08T00:00:00"/>
    <n v="7365"/>
    <s v="BEASEI02-FLYW-08MAR2023"/>
    <x v="0"/>
    <x v="0"/>
    <x v="1"/>
    <s v="N"/>
    <s v="HITCH"/>
    <s v="FRP23-005, FRP23-006, FRP23-007, FRP23-008"/>
    <m/>
    <d v="2023-03-09T00:00:00"/>
    <d v="2023-03-28T00:00:00"/>
    <s v="Emma's Cube"/>
    <x v="0"/>
    <s v="AC"/>
    <d v="2023-03-28T00:00:00"/>
    <x v="0"/>
    <s v="ED"/>
    <d v="2023-08-24T00:00:00"/>
    <m/>
    <n v="5"/>
  </r>
  <r>
    <s v="Flyway"/>
    <d v="2023-03-08T00:00:00"/>
    <n v="7366"/>
    <s v="LAMOPE02-FLYW-08MAR2023"/>
    <x v="1"/>
    <x v="2"/>
    <x v="1"/>
    <s v="N"/>
    <m/>
    <m/>
    <m/>
    <d v="2023-03-09T00:00:00"/>
    <d v="2023-03-28T00:00:00"/>
    <s v="Emma's Cube"/>
    <x v="0"/>
    <s v="AC"/>
    <d v="2023-03-28T00:00:00"/>
    <x v="0"/>
    <s v="ED"/>
    <d v="2023-08-24T00:00:00"/>
    <m/>
    <n v="5"/>
  </r>
  <r>
    <s v="Liberty"/>
    <d v="2023-03-08T00:00:00"/>
    <n v="7367"/>
    <s v="BEASEI03-LIBE-08MAR2023"/>
    <x v="0"/>
    <x v="0"/>
    <x v="0"/>
    <s v="N"/>
    <m/>
    <m/>
    <m/>
    <d v="2023-03-09T00:00:00"/>
    <d v="2023-03-28T00:00:00"/>
    <s v="Emma's Cube"/>
    <x v="0"/>
    <s v="AC"/>
    <d v="2023-03-28T00:00:00"/>
    <x v="0"/>
    <s v="ED"/>
    <d v="2023-08-24T00:00:00"/>
    <m/>
    <n v="5"/>
  </r>
  <r>
    <s v="Liberty"/>
    <d v="2023-03-08T00:00:00"/>
    <n v="7368"/>
    <s v="LAMOPE03-LIBE-08MAR2023"/>
    <x v="1"/>
    <x v="1"/>
    <x v="0"/>
    <s v="N"/>
    <m/>
    <m/>
    <m/>
    <d v="2023-03-09T00:00:00"/>
    <d v="2023-03-28T00:00:00"/>
    <s v="Emma's Cube"/>
    <x v="0"/>
    <s v="AC"/>
    <d v="2023-03-28T00:00:00"/>
    <x v="0"/>
    <s v="ED"/>
    <d v="2023-08-25T00:00:00"/>
    <m/>
    <n v="5"/>
  </r>
  <r>
    <s v="Winter"/>
    <d v="2023-03-15T00:00:00"/>
    <n v="7369"/>
    <s v="LAMOPE01-WINT-15MAR2023"/>
    <x v="1"/>
    <x v="1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Winter"/>
    <d v="2023-03-15T00:00:00"/>
    <n v="7370"/>
    <s v="LAMOPE02-WINT-15MAR2023"/>
    <x v="1"/>
    <x v="1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Winter"/>
    <d v="2023-03-15T00:00:00"/>
    <n v="7371"/>
    <s v="LAMOPE03-WINT-15MAR2023"/>
    <x v="1"/>
    <x v="1"/>
    <x v="1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Browns"/>
    <d v="2023-03-15T00:00:00"/>
    <n v="7372"/>
    <s v="LAMOPE04-BROW-15MAR2023"/>
    <x v="1"/>
    <x v="1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Browns"/>
    <d v="2023-03-15T00:00:00"/>
    <n v="7373"/>
    <s v="LAMOPE05-BROW-15MAR2023"/>
    <x v="1"/>
    <x v="1"/>
    <x v="1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Browns"/>
    <d v="2023-03-15T00:00:00"/>
    <n v="7374"/>
    <s v="LAMOPE06-BROW-15MAR2023"/>
    <x v="1"/>
    <x v="1"/>
    <x v="1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Chipps"/>
    <d v="2023-03-15T00:00:00"/>
    <n v="7375"/>
    <s v="LAMOPE07-CHIP-15MAR2023"/>
    <x v="1"/>
    <x v="1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Honker-Spoonbill"/>
    <d v="2023-03-15T00:00:00"/>
    <n v="7381"/>
    <s v="LAMOPE08-HONK-15MAR2023"/>
    <x v="1"/>
    <x v="1"/>
    <x v="0"/>
    <s v="N"/>
    <m/>
    <m/>
    <m/>
    <d v="2023-03-21T00:00:00"/>
    <d v="2023-03-28T00:00:00"/>
    <s v="Emma's Cube"/>
    <x v="0"/>
    <s v="AC"/>
    <d v="2023-03-28T00:00:00"/>
    <x v="0"/>
    <s v="ED"/>
    <d v="2023-08-25T00:00:00"/>
    <m/>
    <n v="5"/>
  </r>
  <r>
    <s v="Honker-Spoonbill"/>
    <d v="2023-03-15T00:00:00"/>
    <n v="7382"/>
    <s v="LAMOPE09-HONK-15MAR2023"/>
    <x v="1"/>
    <x v="1"/>
    <x v="0"/>
    <s v="N"/>
    <s v="THRSTI"/>
    <s v="FRP23-516"/>
    <m/>
    <d v="2023-03-21T00:00:00"/>
    <d v="2023-04-03T00:00:00"/>
    <s v="Emma's Cube"/>
    <x v="0"/>
    <s v="AC"/>
    <d v="2023-04-03T00:00:00"/>
    <x v="0"/>
    <s v="ED"/>
    <d v="2023-08-25T00:00:00"/>
    <m/>
    <n v="5"/>
  </r>
  <r>
    <s v="Chipps"/>
    <d v="2023-03-15T00:00:00"/>
    <n v="7383"/>
    <s v="LAMOPE10-CHIP-15MAR2023"/>
    <x v="1"/>
    <x v="1"/>
    <x v="0"/>
    <s v="N"/>
    <m/>
    <m/>
    <m/>
    <d v="2023-03-21T00:00:00"/>
    <d v="2023-04-03T00:00:00"/>
    <s v="Emma's Cube"/>
    <x v="0"/>
    <s v="AC"/>
    <d v="2023-04-03T00:00:00"/>
    <x v="0"/>
    <s v="ED"/>
    <d v="2023-08-25T00:00:00"/>
    <m/>
    <n v="5"/>
  </r>
  <r>
    <s v="Chipps"/>
    <d v="2023-03-15T00:00:00"/>
    <n v="7384"/>
    <s v="LAMOPE11-CHIP-15MAR2023"/>
    <x v="1"/>
    <x v="1"/>
    <x v="0"/>
    <s v="N"/>
    <m/>
    <m/>
    <m/>
    <d v="2023-03-21T00:00:00"/>
    <d v="2023-04-03T00:00:00"/>
    <s v="Emma's Cube"/>
    <x v="0"/>
    <s v="AC"/>
    <d v="2023-04-03T00:00:00"/>
    <x v="0"/>
    <s v="ED"/>
    <d v="2023-08-25T00:00:00"/>
    <m/>
    <n v="5"/>
  </r>
  <r>
    <s v="Honker-Spoonbill"/>
    <d v="2023-03-15T00:00:00"/>
    <n v="7385"/>
    <s v="LAMOPE12-HONK-15MAR2023"/>
    <x v="1"/>
    <x v="1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s v="Broad Slough"/>
    <d v="2023-03-15T00:00:00"/>
    <n v="7386"/>
    <s v="LAMOPE13-BROA-15MAR2023"/>
    <x v="1"/>
    <x v="1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s v="Broad Slough"/>
    <d v="2023-03-15T00:00:00"/>
    <n v="7387"/>
    <s v="LAMOPE14-BROA-15MAR2023"/>
    <x v="1"/>
    <x v="1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s v="Broad Slough"/>
    <d v="2023-03-15T00:00:00"/>
    <n v="7388"/>
    <s v="LAMOPE15-BROA-15MAR2023"/>
    <x v="1"/>
    <x v="1"/>
    <x v="1"/>
    <s v="N"/>
    <m/>
    <m/>
    <m/>
    <d v="2023-03-21T00:00:00"/>
    <d v="2023-04-03T00:00:00"/>
    <s v="Emma's Cube"/>
    <x v="0"/>
    <s v="AC"/>
    <d v="2023-04-03T00:00:00"/>
    <x v="0"/>
    <s v="ED"/>
    <d v="2023-08-28T00:00:00"/>
    <m/>
    <n v="5"/>
  </r>
  <r>
    <s v="Peytonia-Suisun"/>
    <d v="2023-03-16T00:00:00"/>
    <n v="7433"/>
    <s v="LAMOPE01-PEYT-16MAR2023"/>
    <x v="1"/>
    <x v="1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Peytonia-Suisun"/>
    <d v="2023-03-16T00:00:00"/>
    <n v="7434"/>
    <s v="LAMOPE02-PEYT-16MAR2023"/>
    <x v="1"/>
    <x v="1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Wings "/>
    <d v="2023-03-16T00:00:00"/>
    <n v="7435"/>
    <s v="LAMOPE03-WING-16MAR2023"/>
    <x v="1"/>
    <x v="1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Wings "/>
    <d v="2023-03-16T00:00:00"/>
    <n v="7436"/>
    <s v="LAMOPE04-WING-16MAR2023"/>
    <x v="1"/>
    <x v="1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Wings "/>
    <d v="2023-03-16T00:00:00"/>
    <n v="7437"/>
    <s v="LAMOPE05-WING-16MAR2023"/>
    <x v="1"/>
    <x v="1"/>
    <x v="0"/>
    <s v="N"/>
    <s v="THRSTI"/>
    <s v="FRP23-517"/>
    <m/>
    <d v="2023-03-21T00:00:00"/>
    <d v="2023-04-20T00:00:00"/>
    <s v="Emma's Cube"/>
    <x v="0"/>
    <s v="AC"/>
    <d v="2023-04-20T00:00:00"/>
    <x v="0"/>
    <s v="ED"/>
    <d v="2023-08-28T00:00:00"/>
    <m/>
    <n v="5"/>
  </r>
  <r>
    <s v="Peytonia-Suisun"/>
    <d v="2023-03-16T00:00:00"/>
    <n v="7438"/>
    <s v="LAMOPE06-PEYT-16MAR2023"/>
    <x v="1"/>
    <x v="1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Arnold"/>
    <d v="2023-03-16T00:00:00"/>
    <n v="7439"/>
    <s v="LAMOPE07-ARNO-16MAR2023"/>
    <x v="1"/>
    <x v="1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Arnold"/>
    <d v="2023-03-16T00:00:00"/>
    <n v="7440"/>
    <s v="LAMOPE08-ARNO-16MAR2023"/>
    <x v="1"/>
    <x v="1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Arnold"/>
    <d v="2023-03-16T00:00:00"/>
    <n v="7441"/>
    <s v="LAMOPE09-ARNO-16MAR2023"/>
    <x v="1"/>
    <x v="1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Nurse-Denverton"/>
    <d v="2023-03-16T00:00:00"/>
    <n v="7442"/>
    <s v="LAMOPE10-NURS-16MAR2023"/>
    <x v="1"/>
    <x v="1"/>
    <x v="0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Nurse-Denverton"/>
    <d v="2023-03-16T00:00:00"/>
    <n v="7443"/>
    <s v="LAMOPE11-NURS-16MAR2023"/>
    <x v="1"/>
    <x v="1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Nurse-Denverton"/>
    <d v="2023-03-16T00:00:00"/>
    <n v="7444"/>
    <s v="LAMOPE12-NURS-16MAR2023"/>
    <x v="1"/>
    <x v="1"/>
    <x v="1"/>
    <s v="N"/>
    <m/>
    <m/>
    <m/>
    <d v="2023-03-21T00:00:00"/>
    <d v="2023-04-20T00:00:00"/>
    <s v="Emma's Cube"/>
    <x v="0"/>
    <s v="AC"/>
    <d v="2023-04-20T00:00:00"/>
    <x v="0"/>
    <s v="ED"/>
    <d v="2023-08-28T00:00:00"/>
    <m/>
    <n v="5"/>
  </r>
  <r>
    <s v="Stairsteps"/>
    <d v="2023-03-17T00:00:00"/>
    <n v="7401"/>
    <s v="LAMOPE01-STAI-17MAR2023"/>
    <x v="1"/>
    <x v="1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s v="Stairsteps"/>
    <d v="2023-03-17T00:00:00"/>
    <n v="7402"/>
    <s v="LAMOPE02-STAI-17MAR2023"/>
    <x v="1"/>
    <x v="1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s v="Stairsteps"/>
    <d v="2023-03-17T00:00:00"/>
    <n v="7403"/>
    <s v="LAMOPE03-STAI-17MAR2023"/>
    <x v="1"/>
    <x v="1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s v="Lower Yolo Ranch"/>
    <d v="2023-03-17T00:00:00"/>
    <n v="7404"/>
    <s v="BEASEI01-LOWE-17MAR2023"/>
    <x v="0"/>
    <x v="0"/>
    <x v="1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s v="Lower Yolo Ranch"/>
    <d v="2023-03-17T00:00:00"/>
    <n v="7405"/>
    <s v="CASTNET01-LOWE-17MAR2023"/>
    <x v="2"/>
    <x v="0"/>
    <x v="3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s v="Flyway"/>
    <d v="2023-03-17T00:00:00"/>
    <n v="7406"/>
    <s v="CASTNET02-FLYW-17MAR2023"/>
    <x v="2"/>
    <x v="0"/>
    <x v="3"/>
    <s v="N"/>
    <m/>
    <m/>
    <m/>
    <d v="2023-03-21T00:00:00"/>
    <d v="2023-04-13T00:00:00"/>
    <s v="Emma's Cube"/>
    <x v="0"/>
    <s v="AC"/>
    <d v="2023-04-13T00:00:00"/>
    <x v="0"/>
    <s v="ED"/>
    <d v="2023-08-28T00:00:00"/>
    <m/>
    <n v="5"/>
  </r>
  <r>
    <s v="Grizzly Bay"/>
    <d v="2023-03-20T00:00:00"/>
    <n v="7421"/>
    <s v="LAMOPE01-GRIZ-20MAR2023"/>
    <x v="1"/>
    <x v="1"/>
    <x v="0"/>
    <s v="N"/>
    <s v="UNID"/>
    <s v="FRP23-009"/>
    <m/>
    <d v="2023-03-21T00:00:00"/>
    <d v="2023-04-19T00:00:00"/>
    <s v="Emma's Cube"/>
    <x v="0"/>
    <s v="AC"/>
    <d v="2023-04-19T00:00:00"/>
    <x v="0"/>
    <s v="ED"/>
    <d v="2023-08-28T00:00:00"/>
    <m/>
    <n v="5"/>
  </r>
  <r>
    <s v="Grizzly Bay"/>
    <d v="2023-03-20T00:00:00"/>
    <n v="7422"/>
    <s v="LAMOPE02-GRIZ-20MAR2023"/>
    <x v="1"/>
    <x v="1"/>
    <x v="0"/>
    <s v="N"/>
    <m/>
    <m/>
    <m/>
    <d v="2023-03-21T00:00:00"/>
    <d v="2023-04-19T00:00:00"/>
    <s v="Emma's Cube"/>
    <x v="0"/>
    <s v="AC"/>
    <d v="2023-04-19T00:00:00"/>
    <x v="0"/>
    <s v="ED"/>
    <d v="2023-08-28T00:00:00"/>
    <m/>
    <n v="5"/>
  </r>
  <r>
    <s v="Grizzly Bay"/>
    <d v="2023-03-20T00:00:00"/>
    <n v="7423"/>
    <s v="LAMOPE03-GRIZ-20MAR2023"/>
    <x v="1"/>
    <x v="1"/>
    <x v="0"/>
    <s v="N"/>
    <s v="UNID"/>
    <s v="FRP23-010"/>
    <m/>
    <d v="2023-03-21T00:00:00"/>
    <d v="2023-04-19T00:00:00"/>
    <s v="Christy"/>
    <x v="0"/>
    <s v="AC"/>
    <d v="2023-04-19T00:00:00"/>
    <x v="0"/>
    <s v="CB"/>
    <d v="2023-09-06T00:00:00"/>
    <m/>
    <n v="5"/>
  </r>
  <r>
    <s v="Ryer"/>
    <d v="2023-03-20T00:00:00"/>
    <n v="7424"/>
    <s v="LAMOPE04-RYER-20MAR2023"/>
    <x v="1"/>
    <x v="1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Ryer"/>
    <d v="2023-03-20T00:00:00"/>
    <n v="7425"/>
    <s v="LAMOPE05-RYER-20MAR2023"/>
    <x v="1"/>
    <x v="1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Ryer"/>
    <d v="2023-03-20T00:00:00"/>
    <n v="7426"/>
    <s v="LAMOPE06-RYER-20MAR2023"/>
    <x v="1"/>
    <x v="1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Tule Red"/>
    <d v="2023-03-20T00:00:00"/>
    <n v="7427"/>
    <s v="LAMOPE07-TULE-20MAR2023"/>
    <x v="1"/>
    <x v="1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Tule Red"/>
    <d v="2023-03-20T00:00:00"/>
    <n v="7428"/>
    <s v="CAST01-TULE-20MAR2023"/>
    <x v="2"/>
    <x v="0"/>
    <x v="3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Tule Red"/>
    <d v="2023-03-20T00:00:00"/>
    <n v="7429"/>
    <s v="BEASEI01-TULE-20MAR2023"/>
    <x v="0"/>
    <x v="0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Tule Red"/>
    <d v="2023-03-20T00:00:00"/>
    <n v="7430"/>
    <s v="CAST02-TULE-20MAR2023"/>
    <x v="2"/>
    <x v="0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Tule Red"/>
    <d v="2023-03-20T00:00:00"/>
    <n v="7431"/>
    <s v="LAMOPE08-TULE-20MAR2023"/>
    <x v="1"/>
    <x v="1"/>
    <x v="0"/>
    <s v="N"/>
    <m/>
    <m/>
    <m/>
    <d v="2023-03-21T00:00:00"/>
    <d v="2023-04-19T00:00:00"/>
    <s v="Christy"/>
    <x v="0"/>
    <s v="AC"/>
    <d v="2023-04-19T00:00:00"/>
    <x v="0"/>
    <s v="CB"/>
    <d v="2023-09-06T00:00:00"/>
    <m/>
    <n v="5"/>
  </r>
  <r>
    <s v="Tule Red"/>
    <d v="2023-03-20T00:00:00"/>
    <n v="7432"/>
    <s v="LAMOPE09-TULE-20MAR2023"/>
    <x v="1"/>
    <x v="1"/>
    <x v="0"/>
    <s v="N"/>
    <s v="CHISAL-F, UNID"/>
    <s v="FRP23-518, FRP23-011"/>
    <m/>
    <d v="2023-03-21T00:00:00"/>
    <d v="2023-04-19T00:00:00"/>
    <s v="Christy"/>
    <x v="0"/>
    <s v="AC"/>
    <d v="2023-04-19T00:00:00"/>
    <x v="0"/>
    <s v="CB"/>
    <d v="2023-09-06T00:00:00"/>
    <m/>
    <n v="5"/>
  </r>
  <r>
    <s v="Peytonia-Suisun"/>
    <d v="2023-04-04T00:00:00"/>
    <n v="7461"/>
    <s v="LAMOPE01-PEYT-04APR2023"/>
    <x v="1"/>
    <x v="1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Wings "/>
    <d v="2023-04-04T00:00:00"/>
    <n v="7462"/>
    <s v="BEASEI01-WING-04APR2023"/>
    <x v="0"/>
    <x v="0"/>
    <x v="0"/>
    <s v="N"/>
    <s v="THRSTI"/>
    <s v="FRP23-519"/>
    <m/>
    <d v="2023-04-06T00:00:00"/>
    <d v="2023-04-24T00:00:00"/>
    <s v="Christy"/>
    <x v="0"/>
    <s v="AC"/>
    <d v="2023-04-24T00:00:00"/>
    <x v="0"/>
    <s v="CB"/>
    <d v="2023-09-12T00:00:00"/>
    <m/>
    <n v="5"/>
  </r>
  <r>
    <s v="Wings "/>
    <d v="2023-04-04T00:00:00"/>
    <n v="7463"/>
    <s v="BEASEI02-WING-04APR2023"/>
    <x v="0"/>
    <x v="0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Peytonia-Suisun"/>
    <d v="2023-04-04T00:00:00"/>
    <n v="7464"/>
    <s v="LAMOPE02-PEYT-04APR2023"/>
    <x v="1"/>
    <x v="1"/>
    <x v="1"/>
    <s v="N"/>
    <m/>
    <m/>
    <m/>
    <d v="2023-04-06T00:00:00"/>
    <d v="2023-04-24T00:00:00"/>
    <s v="Christy"/>
    <x v="0"/>
    <s v="AC"/>
    <d v="2023-04-24T00:00:00"/>
    <x v="0"/>
    <s v="CB"/>
    <d v="2023-09-12T00:00:00"/>
    <s v="CODE 2: DEPTH"/>
    <n v="5"/>
  </r>
  <r>
    <s v="Peytonia-Suisun"/>
    <d v="2023-04-04T00:00:00"/>
    <n v="7464"/>
    <s v="CAST01-PEYT-04APR2023"/>
    <x v="2"/>
    <x v="0"/>
    <x v="3"/>
    <m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Peytonia-Suisun"/>
    <d v="2023-04-04T00:00:00"/>
    <n v="7465"/>
    <s v="LAMOPE03-PEYT-04APR2023"/>
    <x v="1"/>
    <x v="1"/>
    <x v="2"/>
    <s v="N"/>
    <m/>
    <m/>
    <m/>
    <d v="2023-04-06T00:00:00"/>
    <d v="2023-04-24T00:00:00"/>
    <s v="Christy"/>
    <x v="0"/>
    <s v="AC"/>
    <d v="2023-04-24T00:00:00"/>
    <x v="0"/>
    <s v="CB"/>
    <d v="2023-09-12T00:00:00"/>
    <s v="CODE 3: REDO, GOT SNAGGED TWICE ON TULE ROOT BALL"/>
    <n v="5"/>
  </r>
  <r>
    <s v="Peytonia-Suisun"/>
    <d v="2023-04-04T00:00:00"/>
    <n v="7465"/>
    <s v="LAMOPE04-PEYT-04APR2023"/>
    <x v="1"/>
    <x v="1"/>
    <x v="1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Nurse-Denverton"/>
    <d v="2023-04-04T00:00:00"/>
    <n v="7466"/>
    <s v="LAMOPE05-NURS-04APR2023"/>
    <x v="1"/>
    <x v="1"/>
    <x v="1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Nurse-Denverton"/>
    <d v="2023-04-04T00:00:00"/>
    <n v="7467"/>
    <s v="LAMOPE06-NURS-04APR2023"/>
    <x v="1"/>
    <x v="1"/>
    <x v="0"/>
    <s v="N"/>
    <s v="CHISAL-F, THRSTI"/>
    <s v="FRP23-520, FRP23-521"/>
    <m/>
    <d v="2023-04-06T00:00:00"/>
    <d v="2023-04-24T00:00:00"/>
    <s v="Christy"/>
    <x v="0"/>
    <s v="AC"/>
    <d v="2023-04-24T00:00:00"/>
    <x v="0"/>
    <s v="CB"/>
    <d v="2023-09-12T00:00:00"/>
    <m/>
    <n v="5"/>
  </r>
  <r>
    <s v="Nurse-Denverton"/>
    <d v="2023-04-04T00:00:00"/>
    <n v="7468"/>
    <s v="LAMOPE07-NURS-04APR2023"/>
    <x v="1"/>
    <x v="1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Arnold"/>
    <d v="2023-04-04T00:00:00"/>
    <n v="7469"/>
    <s v="LAMOPE08-ARNO-04APR2023"/>
    <x v="1"/>
    <x v="1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Arnold"/>
    <d v="2023-04-04T00:00:00"/>
    <n v="7470"/>
    <s v="LAMOPE09-ARNO-04APR2023"/>
    <x v="1"/>
    <x v="1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Arnold"/>
    <d v="2023-04-04T00:00:00"/>
    <n v="7471"/>
    <s v="LAMOPE10-ARNO-04APR2023"/>
    <x v="1"/>
    <x v="1"/>
    <x v="0"/>
    <s v="N"/>
    <m/>
    <m/>
    <m/>
    <d v="2023-04-06T00:00:00"/>
    <d v="2023-04-24T00:00:00"/>
    <s v="Christy"/>
    <x v="0"/>
    <s v="AC"/>
    <d v="2023-04-24T00:00:00"/>
    <x v="0"/>
    <s v="CB"/>
    <d v="2023-09-12T00:00:00"/>
    <m/>
    <n v="5"/>
  </r>
  <r>
    <s v="Broad Slough"/>
    <d v="2023-04-05T00:00:00"/>
    <n v="7481"/>
    <s v="LAMOPE01-BROA-05APR2023"/>
    <x v="1"/>
    <x v="1"/>
    <x v="1"/>
    <s v="N"/>
    <m/>
    <m/>
    <m/>
    <d v="2023-04-06T00:00:00"/>
    <d v="2023-05-10T00:00:00"/>
    <s v="Christy"/>
    <x v="0"/>
    <s v="AC"/>
    <d v="2023-05-10T00:00:00"/>
    <x v="0"/>
    <s v="CB"/>
    <d v="2023-09-12T00:00:00"/>
    <s v="CODE 2: DEPTH"/>
    <n v="5"/>
  </r>
  <r>
    <s v="Broad Slough"/>
    <d v="2023-04-05T00:00:00"/>
    <n v="7482"/>
    <s v="LAMOPE02-BROA-05APR2023"/>
    <x v="1"/>
    <x v="1"/>
    <x v="1"/>
    <s v="N"/>
    <m/>
    <m/>
    <m/>
    <d v="2023-04-06T00:00:00"/>
    <d v="2023-05-10T00:00:00"/>
    <s v="Christy"/>
    <x v="0"/>
    <s v="AC"/>
    <d v="2023-05-10T00:00:00"/>
    <x v="0"/>
    <s v="CB"/>
    <d v="2023-09-12T00:00:00"/>
    <s v="CODE 2: DEPTH AND TWIST IN WING"/>
    <n v="5"/>
  </r>
  <r>
    <s v="Winter"/>
    <d v="2023-04-05T00:00:00"/>
    <n v="7483"/>
    <s v="LAMOPE03-WINT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Broad Slough"/>
    <d v="2023-04-05T00:00:00"/>
    <n v="7484"/>
    <s v="LAMOPE04-BROA-05APR2023"/>
    <x v="1"/>
    <x v="1"/>
    <x v="1"/>
    <s v="N"/>
    <m/>
    <m/>
    <m/>
    <d v="2023-04-06T00:00:00"/>
    <d v="2023-05-10T00:00:00"/>
    <s v="Christy"/>
    <x v="0"/>
    <s v="AC"/>
    <d v="2023-05-10T00:00:00"/>
    <x v="0"/>
    <s v="CB"/>
    <d v="2023-09-12T00:00:00"/>
    <s v="CODE 2: DEPTH AND TWIST IN WING"/>
    <n v="5"/>
  </r>
  <r>
    <s v="Honker-Spoonbill"/>
    <d v="2023-04-05T00:00:00"/>
    <n v="7485"/>
    <s v="LAMOPE05-HONK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Honker-Spoonbill"/>
    <d v="2023-04-05T00:00:00"/>
    <n v="7486"/>
    <s v="LAMOPE06-HONK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Honker-Spoonbill"/>
    <d v="2023-04-05T00:00:00"/>
    <n v="7487"/>
    <s v="LAMOPE07-HONK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Chipps"/>
    <d v="2023-04-05T00:00:00"/>
    <n v="7488"/>
    <s v="LAMOPE08-CHIP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Chipps"/>
    <d v="2023-04-05T00:00:00"/>
    <n v="7489"/>
    <s v="LAMOPE09-CHIP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Chipps"/>
    <d v="2023-04-05T00:00:00"/>
    <n v="7490"/>
    <s v="LAMOPE10-CHIP-05APR2023"/>
    <x v="1"/>
    <x v="1"/>
    <x v="0"/>
    <s v="N"/>
    <s v="CHISAL-F"/>
    <s v="FRP23-523"/>
    <m/>
    <d v="2023-04-06T00:00:00"/>
    <d v="2023-05-10T00:00:00"/>
    <s v="Christy"/>
    <x v="0"/>
    <s v="AC"/>
    <d v="2023-05-10T00:00:00"/>
    <x v="0"/>
    <s v="CB"/>
    <d v="2023-09-12T00:00:00"/>
    <m/>
    <n v="5"/>
  </r>
  <r>
    <s v="Browns"/>
    <d v="2023-04-05T00:00:00"/>
    <n v="7491"/>
    <s v="LAMOPE11-BROW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Browns"/>
    <d v="2023-04-05T00:00:00"/>
    <n v="7493"/>
    <s v="LAMOPE12-BROW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Browns"/>
    <d v="2023-04-05T00:00:00"/>
    <n v="7494"/>
    <s v="CAST01-BROW-05APR2023"/>
    <x v="2"/>
    <x v="0"/>
    <x v="3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Browns"/>
    <d v="2023-04-05T00:00:00"/>
    <n v="7495"/>
    <s v="LAMOPE13-BROW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Winter"/>
    <d v="2023-04-05T00:00:00"/>
    <n v="7498"/>
    <s v="LAMOPE14-WINT-05APR2023"/>
    <x v="1"/>
    <x v="1"/>
    <x v="0"/>
    <s v="N"/>
    <s v="CHISAL-F"/>
    <s v="FRP23-524"/>
    <m/>
    <d v="2023-04-06T00:00:00"/>
    <d v="2023-05-10T00:00:00"/>
    <s v="Christy"/>
    <x v="0"/>
    <s v="AC"/>
    <d v="2023-05-10T00:00:00"/>
    <x v="0"/>
    <s v="CB"/>
    <d v="2023-09-12T00:00:00"/>
    <m/>
    <n v="5"/>
  </r>
  <r>
    <s v="Winter"/>
    <d v="2023-04-05T00:00:00"/>
    <n v="7496"/>
    <s v="LAMOPE15-WINT-05APR2023"/>
    <x v="1"/>
    <x v="1"/>
    <x v="0"/>
    <s v="N"/>
    <m/>
    <m/>
    <m/>
    <d v="2023-04-06T00:00:00"/>
    <d v="2023-05-10T00:00:00"/>
    <s v="Christy"/>
    <x v="0"/>
    <s v="AC"/>
    <d v="2023-05-10T00:00:00"/>
    <x v="0"/>
    <s v="CB"/>
    <d v="2023-09-12T00:00:00"/>
    <m/>
    <n v="5"/>
  </r>
  <r>
    <s v="Decker"/>
    <d v="2023-04-11T00:00:00"/>
    <n v="7492"/>
    <s v="LAMOPE01-DECK-11APR2023"/>
    <x v="1"/>
    <x v="1"/>
    <x v="1"/>
    <s v="N"/>
    <m/>
    <m/>
    <m/>
    <m/>
    <m/>
    <s v="Christy"/>
    <x v="0"/>
    <s v="AM"/>
    <d v="2023-05-10T00:00:00"/>
    <x v="0"/>
    <s v="CB"/>
    <d v="2023-09-12T00:00:00"/>
    <s v="Depth from SeaArk forgot GPS in Decker Pond. Same as previous sample. CODE 2 FUNKY DECKER DEPLOYMENT"/>
    <n v="5"/>
  </r>
  <r>
    <s v="Horseshoe"/>
    <d v="2023-04-11T00:00:00"/>
    <n v="7497"/>
    <s v="BEASEI01-HORS-11APR2023"/>
    <x v="0"/>
    <x v="0"/>
    <x v="1"/>
    <s v="N"/>
    <m/>
    <m/>
    <m/>
    <m/>
    <m/>
    <s v="Christy"/>
    <x v="0"/>
    <s v="AM"/>
    <d v="2023-05-10T00:00:00"/>
    <x v="0"/>
    <s v="CB"/>
    <d v="2023-09-13T00:00:00"/>
    <s v="CODE 2 LOTS OF MUD IN COD END NEEDED TO RINSE NET"/>
    <n v="6"/>
  </r>
  <r>
    <s v="Horseshoe"/>
    <d v="2023-04-11T00:00:00"/>
    <n v="7499"/>
    <s v="BEASEI02-HORS-11APR2023"/>
    <x v="0"/>
    <x v="0"/>
    <x v="0"/>
    <s v="N"/>
    <m/>
    <m/>
    <m/>
    <m/>
    <m/>
    <s v="Christy"/>
    <x v="0"/>
    <s v="AM"/>
    <d v="2023-05-11T00:00:00"/>
    <x v="0"/>
    <s v="CB"/>
    <d v="2023-09-13T00:00:00"/>
    <s v="STAFLO maybe from previous beach seine"/>
    <n v="6"/>
  </r>
  <r>
    <s v="WTIB"/>
    <d v="2023-04-12T00:00:00"/>
    <n v="7695"/>
    <s v="CAST01-WTIB-12APR2023"/>
    <x v="2"/>
    <x v="0"/>
    <x v="0"/>
    <s v="Y"/>
    <m/>
    <m/>
    <m/>
    <m/>
    <d v="2023-06-29T00:00:00"/>
    <s v="Christy"/>
    <x v="0"/>
    <s v="AC"/>
    <d v="2023-06-29T00:00:00"/>
    <x v="0"/>
    <s v="CB"/>
    <d v="2023-09-13T00:00:00"/>
    <m/>
    <n v="6"/>
  </r>
  <r>
    <s v="WTIB"/>
    <d v="2023-04-12T00:00:00"/>
    <n v="7696"/>
    <s v="LAMOPE01-WTIB-12APR2023"/>
    <x v="1"/>
    <x v="1"/>
    <x v="1"/>
    <s v="Y"/>
    <m/>
    <m/>
    <m/>
    <m/>
    <d v="2023-06-29T00:00:00"/>
    <s v="Christy"/>
    <x v="0"/>
    <s v="AC"/>
    <d v="2023-06-29T00:00:00"/>
    <x v="0"/>
    <s v="CB"/>
    <d v="2023-09-13T00:00:00"/>
    <s v="CODE 2: DEPTH"/>
    <n v="6"/>
  </r>
  <r>
    <s v="WTIB"/>
    <d v="2023-04-12T00:00:00"/>
    <n v="7697"/>
    <s v="LAMOPE02-WTIB-12APR2023"/>
    <x v="1"/>
    <x v="1"/>
    <x v="1"/>
    <s v="Y"/>
    <m/>
    <m/>
    <m/>
    <m/>
    <d v="2023-06-29T00:00:00"/>
    <s v="Christy"/>
    <x v="0"/>
    <s v="AC"/>
    <d v="2023-06-29T00:00:00"/>
    <x v="0"/>
    <s v="CB"/>
    <d v="2023-09-13T00:00:00"/>
    <s v="CODE 2"/>
    <n v="6"/>
  </r>
  <r>
    <s v="WTIB"/>
    <d v="2023-04-12T00:00:00"/>
    <n v="7698"/>
    <s v="LAMOPE03-WTIB-12APR2023"/>
    <x v="1"/>
    <x v="1"/>
    <x v="1"/>
    <s v="Y"/>
    <m/>
    <m/>
    <m/>
    <m/>
    <d v="2023-06-29T00:00:00"/>
    <s v="Christy"/>
    <x v="0"/>
    <s v="AC"/>
    <d v="2023-06-29T00:00:00"/>
    <x v="0"/>
    <s v="CB"/>
    <d v="2023-09-13T00:00:00"/>
    <s v="CODE 2: DEPTH"/>
    <n v="6"/>
  </r>
  <r>
    <s v="Tule Red"/>
    <d v="2023-04-17T00:00:00"/>
    <n v="7864"/>
    <s v="CAST01-TULE-17APR2023"/>
    <x v="2"/>
    <x v="0"/>
    <x v="3"/>
    <s v="Y"/>
    <m/>
    <m/>
    <m/>
    <m/>
    <d v="2023-06-29T00:00:00"/>
    <s v="Christy"/>
    <x v="0"/>
    <s v="AC"/>
    <d v="2023-06-29T00:00:00"/>
    <x v="0"/>
    <s v="CB"/>
    <d v="2023-09-13T00:00:00"/>
    <m/>
    <n v="6"/>
  </r>
  <r>
    <s v="Grizzly Bay"/>
    <d v="2023-04-18T00:00:00"/>
    <n v="7781"/>
    <s v="LAMOPE01-GRIZ-18APR2023"/>
    <x v="1"/>
    <x v="1"/>
    <x v="0"/>
    <s v="Y"/>
    <m/>
    <m/>
    <m/>
    <m/>
    <d v="2023-08-02T00:00:00"/>
    <s v="Emma's Cube"/>
    <x v="0"/>
    <s v="ED"/>
    <d v="2023-07-06T00:00:00"/>
    <x v="0"/>
    <s v="AC"/>
    <d v="2024-06-25T00:00:00"/>
    <m/>
    <n v="6"/>
  </r>
  <r>
    <s v="Grizzly Bay"/>
    <d v="2023-04-18T00:00:00"/>
    <n v="7782"/>
    <s v="LAMOPE02-GRIZ-18APR2023"/>
    <x v="1"/>
    <x v="1"/>
    <x v="0"/>
    <s v="Y"/>
    <m/>
    <m/>
    <m/>
    <m/>
    <d v="2023-08-02T00:00:00"/>
    <s v="Emma's Cube"/>
    <x v="0"/>
    <s v="ED"/>
    <d v="2023-07-06T00:00:00"/>
    <x v="0"/>
    <s v="AC"/>
    <d v="2024-06-25T00:00:00"/>
    <m/>
    <n v="6"/>
  </r>
  <r>
    <s v="Grizzly Bay"/>
    <d v="2023-04-18T00:00:00"/>
    <n v="7783"/>
    <s v="LAMOPE03-GRIZ-18APR2023"/>
    <x v="1"/>
    <x v="1"/>
    <x v="0"/>
    <s v="Y"/>
    <m/>
    <m/>
    <m/>
    <m/>
    <d v="2023-08-02T00:00:00"/>
    <s v="Emma's Cube"/>
    <x v="0"/>
    <s v="ED"/>
    <d v="2023-07-06T00:00:00"/>
    <x v="0"/>
    <s v="AC"/>
    <d v="2024-06-25T00:00:00"/>
    <m/>
    <n v="6"/>
  </r>
  <r>
    <s v="Tule Red"/>
    <d v="2023-04-18T00:00:00"/>
    <n v="7784"/>
    <s v="CAST01-TULE-18APR2023"/>
    <x v="2"/>
    <x v="0"/>
    <x v="3"/>
    <s v="N"/>
    <m/>
    <m/>
    <m/>
    <m/>
    <d v="2023-08-02T00:00:00"/>
    <s v="Emma's Cube"/>
    <x v="0"/>
    <s v="ED"/>
    <d v="2023-07-06T00:00:00"/>
    <x v="0"/>
    <s v="AC"/>
    <d v="2024-06-25T00:00:00"/>
    <m/>
    <n v="6"/>
  </r>
  <r>
    <s v="Tule Red"/>
    <d v="2023-04-18T00:00:00"/>
    <n v="7785"/>
    <s v="LAMOPE04-TULE-18APR2023"/>
    <x v="1"/>
    <x v="1"/>
    <x v="0"/>
    <s v="N"/>
    <m/>
    <m/>
    <m/>
    <m/>
    <d v="2023-08-02T00:00:00"/>
    <s v="Emma's Cube"/>
    <x v="0"/>
    <s v="ED"/>
    <d v="2023-07-06T00:00:00"/>
    <x v="0"/>
    <s v="AC"/>
    <d v="2024-06-25T00:00:00"/>
    <m/>
    <n v="6"/>
  </r>
  <r>
    <s v="Tule Red"/>
    <d v="2023-04-18T00:00:00"/>
    <n v="7786"/>
    <s v="LAMOPE05-TULE-18APR2023"/>
    <x v="1"/>
    <x v="2"/>
    <x v="1"/>
    <s v="N"/>
    <m/>
    <m/>
    <m/>
    <m/>
    <d v="2023-08-02T00:00:00"/>
    <s v="Emma's Cube"/>
    <x v="0"/>
    <s v="ED"/>
    <d v="2023-07-06T00:00:00"/>
    <x v="0"/>
    <s v="AC"/>
    <d v="2024-06-25T00:00:00"/>
    <m/>
    <n v="6"/>
  </r>
  <r>
    <s v="Tule Red"/>
    <d v="2023-04-18T00:00:00"/>
    <n v="7787"/>
    <s v="LAMOPE06-TULE-18APR2023"/>
    <x v="1"/>
    <x v="1"/>
    <x v="0"/>
    <s v="N"/>
    <m/>
    <m/>
    <m/>
    <m/>
    <d v="2023-08-02T00:00:00"/>
    <s v="Emma's Cube"/>
    <x v="0"/>
    <s v="ED"/>
    <d v="2023-07-06T00:00:00"/>
    <x v="0"/>
    <s v="AC"/>
    <d v="2024-06-25T00:00:00"/>
    <m/>
    <n v="6"/>
  </r>
  <r>
    <s v="Tule Red"/>
    <d v="2023-04-18T00:00:00"/>
    <n v="7787"/>
    <s v="CAST02-TULE-18APR2023"/>
    <x v="2"/>
    <x v="0"/>
    <x v="3"/>
    <s v="N"/>
    <m/>
    <m/>
    <m/>
    <m/>
    <d v="2023-08-02T00:00:00"/>
    <s v="Emma's Cube"/>
    <x v="0"/>
    <s v="ED"/>
    <d v="2023-07-06T00:00:00"/>
    <x v="0"/>
    <s v="AC"/>
    <d v="2024-06-25T00:00:00"/>
    <m/>
    <n v="6"/>
  </r>
  <r>
    <s v="Ryer"/>
    <d v="2023-04-18T00:00:00"/>
    <n v="7788"/>
    <s v="LAMOPE07-RYER-18APR2023"/>
    <x v="1"/>
    <x v="1"/>
    <x v="1"/>
    <s v="Y"/>
    <s v="CHISAL-F"/>
    <s v="FRP23-525"/>
    <m/>
    <m/>
    <d v="2023-08-02T00:00:00"/>
    <s v="Emma's Cube"/>
    <x v="0"/>
    <s v="ED"/>
    <d v="2023-07-06T00:00:00"/>
    <x v="0"/>
    <s v="AC"/>
    <d v="2024-06-25T00:00:00"/>
    <m/>
    <n v="6"/>
  </r>
  <r>
    <s v="Ryer"/>
    <d v="2023-04-18T00:00:00"/>
    <n v="7789"/>
    <s v="LAMOPE08-RYER-18APR2023"/>
    <x v="1"/>
    <x v="1"/>
    <x v="0"/>
    <s v="Y"/>
    <s v="CHISAL-F"/>
    <s v="FRP23-526"/>
    <m/>
    <m/>
    <d v="2023-08-02T00:00:00"/>
    <s v="Emma's Cube"/>
    <x v="0"/>
    <s v="ED"/>
    <d v="2023-07-06T00:00:00"/>
    <x v="0"/>
    <s v="AC"/>
    <d v="2024-06-25T00:00:00"/>
    <m/>
    <n v="6"/>
  </r>
  <r>
    <s v="Ryer"/>
    <d v="2023-04-18T00:00:00"/>
    <n v="7790"/>
    <s v="LAMOPE09-RYER-18APR2023"/>
    <x v="1"/>
    <x v="1"/>
    <x v="2"/>
    <s v="Y"/>
    <m/>
    <m/>
    <m/>
    <m/>
    <d v="2023-08-02T00:00:00"/>
    <s v="Emma's Cube"/>
    <x v="0"/>
    <s v="ED"/>
    <d v="2023-07-06T00:00:00"/>
    <x v="0"/>
    <s v="AC"/>
    <d v="2024-06-25T00:00:00"/>
    <m/>
    <n v="6"/>
  </r>
  <r>
    <s v="Ryer"/>
    <d v="2023-04-18T00:00:00"/>
    <n v="7790"/>
    <s v="LAMOPE10-RYER-18APR2023"/>
    <x v="1"/>
    <x v="1"/>
    <x v="0"/>
    <s v="Y"/>
    <s v="CHISAL-F"/>
    <s v="FRP23-532, FRP23-534"/>
    <m/>
    <m/>
    <d v="2023-08-02T00:00:00"/>
    <s v="Emma's Cube"/>
    <x v="0"/>
    <s v="ED"/>
    <d v="2023-07-06T00:00:00"/>
    <x v="0"/>
    <s v="AC"/>
    <d v="2024-06-25T00:00:00"/>
    <m/>
    <n v="6"/>
  </r>
  <r>
    <s v="Liberty"/>
    <d v="2023-04-26T00:00:00"/>
    <n v="7960"/>
    <s v="LAMOPE01-LIBE-26APR2023"/>
    <x v="1"/>
    <x v="1"/>
    <x v="0"/>
    <s v="N"/>
    <m/>
    <m/>
    <m/>
    <m/>
    <d v="2023-07-27T00:00:00"/>
    <s v="Emma's Cube"/>
    <x v="0"/>
    <s v="AC"/>
    <d v="2023-07-27T00:00:00"/>
    <x v="0"/>
    <s v="ED"/>
    <d v="2023-09-08T00:00:00"/>
    <m/>
    <n v="5"/>
  </r>
  <r>
    <s v="Lower Yolo Ranch"/>
    <d v="2023-04-26T00:00:00"/>
    <n v="7961"/>
    <s v="LAMOPE02-LOWE-26APR2023"/>
    <x v="1"/>
    <x v="2"/>
    <x v="0"/>
    <s v="N"/>
    <s v="UNID"/>
    <s v="FRP23-012"/>
    <m/>
    <m/>
    <d v="2023-07-27T00:00:00"/>
    <s v="Emma's Cube"/>
    <x v="0"/>
    <s v="AC"/>
    <d v="2023-07-27T00:00:00"/>
    <x v="0"/>
    <s v="ED"/>
    <d v="2023-09-08T00:00:00"/>
    <s v="Handed off to Amanda for ID"/>
    <n v="5"/>
  </r>
  <r>
    <s v="Lower Yolo Ranch"/>
    <d v="2023-04-26T00:00:00"/>
    <n v="7962"/>
    <s v="LAMOPE03-LOWE-26APR2023"/>
    <x v="1"/>
    <x v="2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Lower Yolo Ranch"/>
    <d v="2023-04-26T00:00:00"/>
    <n v="7963"/>
    <s v="LAMOPE04-LOWE-26APR2023"/>
    <x v="1"/>
    <x v="2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Flyway"/>
    <d v="2023-04-26T00:00:00"/>
    <n v="7964"/>
    <s v="LAMOPE05-FLYW-26APR2023"/>
    <x v="1"/>
    <x v="2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Flyway"/>
    <d v="2023-04-26T00:00:00"/>
    <n v="7965"/>
    <s v="LAMOPE06-FLYW-26APR2023"/>
    <x v="1"/>
    <x v="2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Liberty"/>
    <d v="2023-04-26T00:00:00"/>
    <n v="7966"/>
    <s v="LAMOPE07-LIBE-26APR2023"/>
    <x v="1"/>
    <x v="1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Liberty"/>
    <d v="2023-04-26T00:00:00"/>
    <n v="7967"/>
    <s v="LAMOPE08-LIBE-26APR2023"/>
    <x v="1"/>
    <x v="1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Liberty"/>
    <d v="2023-04-26T00:00:00"/>
    <n v="7968"/>
    <s v="BEASEI01-LIBE-26APR2023"/>
    <x v="0"/>
    <x v="0"/>
    <x v="0"/>
    <s v="N"/>
    <m/>
    <m/>
    <m/>
    <m/>
    <d v="2023-07-27T00:00:00"/>
    <s v="Emma's Cube"/>
    <x v="0"/>
    <s v="AC"/>
    <d v="2023-07-27T00:00:00"/>
    <x v="0"/>
    <s v="ED"/>
    <d v="2023-09-11T00:00:00"/>
    <m/>
    <n v="5"/>
  </r>
  <r>
    <s v="Liberty"/>
    <d v="2023-04-26T00:00:00"/>
    <n v="7969"/>
    <s v="BEASEI02-LIBE-26APR2023"/>
    <x v="0"/>
    <x v="0"/>
    <x v="0"/>
    <s v="N"/>
    <s v="UNID"/>
    <s v="FRP23-013"/>
    <m/>
    <m/>
    <d v="2023-07-27T00:00:00"/>
    <s v="Emma's Cube"/>
    <x v="0"/>
    <s v="AC"/>
    <d v="2023-07-27T00:00:00"/>
    <x v="0"/>
    <s v="ED"/>
    <d v="2023-09-11T00:00:00"/>
    <s v="Handed off to Amanda for ID"/>
    <n v="5"/>
  </r>
  <r>
    <s v="Stairsteps"/>
    <d v="2023-04-27T00:00:00"/>
    <n v="8041"/>
    <s v="LAMOPE01-STAI-27APR2023"/>
    <x v="1"/>
    <x v="1"/>
    <x v="1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Stairsteps"/>
    <d v="2023-04-27T00:00:00"/>
    <n v="8042"/>
    <s v="LAMOPE02-STAI-27APR2023"/>
    <x v="1"/>
    <x v="1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Stairsteps"/>
    <d v="2023-04-27T00:00:00"/>
    <n v="8043"/>
    <s v="LAMOPE03-STAI-27APR2023"/>
    <x v="1"/>
    <x v="1"/>
    <x v="0"/>
    <s v="N"/>
    <s v="HITCH"/>
    <s v="FRP23-014"/>
    <m/>
    <m/>
    <d v="2023-08-01T00:00:00"/>
    <s v="Emma's Cube"/>
    <x v="0"/>
    <s v="AC"/>
    <d v="2023-08-01T00:00:00"/>
    <x v="0"/>
    <s v="ED"/>
    <d v="2023-09-11T00:00:00"/>
    <m/>
    <n v="5"/>
  </r>
  <r>
    <s v="Flyway"/>
    <d v="2023-04-27T00:00:00"/>
    <n v="8045"/>
    <s v="CAST01-FLYW-27APR2023"/>
    <x v="2"/>
    <x v="0"/>
    <x v="3"/>
    <s v="Y"/>
    <m/>
    <m/>
    <m/>
    <m/>
    <d v="2023-08-01T00:00:00"/>
    <s v="Emma's Cube"/>
    <x v="0"/>
    <s v="AC"/>
    <d v="2023-08-01T00:00:00"/>
    <x v="0"/>
    <s v="ED"/>
    <d v="2023-09-11T00:00:00"/>
    <m/>
    <n v="5"/>
  </r>
  <r>
    <s v="Peytonia-Suisun"/>
    <d v="2023-05-03T00:00:00"/>
    <n v="8063"/>
    <s v="LAMOPE01-PEYT-03MAY2023"/>
    <x v="1"/>
    <x v="1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Peytonia-Suisun"/>
    <d v="2023-05-03T00:00:00"/>
    <n v="8065"/>
    <s v="LAMOPE02-PEYT-03MAY2023"/>
    <x v="1"/>
    <x v="1"/>
    <x v="1"/>
    <s v="N"/>
    <m/>
    <m/>
    <m/>
    <m/>
    <d v="2023-08-02T00:00:00"/>
    <s v="Emma's Cube"/>
    <x v="0"/>
    <s v="AC"/>
    <d v="2023-08-01T00:00:00"/>
    <x v="0"/>
    <s v="ED"/>
    <d v="2023-09-11T00:00:00"/>
    <m/>
    <n v="5"/>
  </r>
  <r>
    <s v="Peytonia-Suisun"/>
    <d v="2023-05-03T00:00:00"/>
    <n v="8066"/>
    <s v="LAMOPE03-PEYT-03MAY2023"/>
    <x v="1"/>
    <x v="1"/>
    <x v="0"/>
    <s v="N"/>
    <m/>
    <m/>
    <m/>
    <m/>
    <d v="2023-08-03T00:00:00"/>
    <s v="Emma's Cube"/>
    <x v="0"/>
    <s v="AC"/>
    <d v="2023-08-01T00:00:00"/>
    <x v="0"/>
    <s v="ED"/>
    <d v="2023-09-11T00:00:00"/>
    <m/>
    <n v="5"/>
  </r>
  <r>
    <s v="Wings "/>
    <d v="2023-05-03T00:00:00"/>
    <n v="8067"/>
    <s v="CAST01-WING-03MAY2023"/>
    <x v="2"/>
    <x v="0"/>
    <x v="3"/>
    <s v="N"/>
    <m/>
    <m/>
    <m/>
    <m/>
    <d v="2023-08-04T00:00:00"/>
    <s v="Emma's Cube"/>
    <x v="0"/>
    <s v="AC"/>
    <d v="2023-08-01T00:00:00"/>
    <x v="0"/>
    <s v="ED"/>
    <d v="2023-09-11T00:00:00"/>
    <m/>
    <n v="5"/>
  </r>
  <r>
    <s v="Wings "/>
    <d v="2023-05-03T00:00:00"/>
    <n v="8068"/>
    <s v="LAMOPE04-WING-03MAY2023"/>
    <x v="1"/>
    <x v="1"/>
    <x v="0"/>
    <s v="N"/>
    <m/>
    <m/>
    <m/>
    <m/>
    <d v="2023-08-05T00:00:00"/>
    <s v="Emma's Cube"/>
    <x v="0"/>
    <s v="AC"/>
    <d v="2023-08-01T00:00:00"/>
    <x v="0"/>
    <s v="ED"/>
    <d v="2023-09-11T00:00:00"/>
    <m/>
    <n v="5"/>
  </r>
  <r>
    <s v="Wings "/>
    <d v="2023-05-03T00:00:00"/>
    <n v="8069"/>
    <s v="LAMOPE05-WING-03MAY2023"/>
    <x v="1"/>
    <x v="1"/>
    <x v="0"/>
    <s v="N"/>
    <m/>
    <m/>
    <m/>
    <m/>
    <d v="2023-08-06T00:00:00"/>
    <s v="Emma's Cube"/>
    <x v="0"/>
    <s v="AC"/>
    <d v="2023-08-01T00:00:00"/>
    <x v="0"/>
    <s v="ED"/>
    <d v="2023-09-11T00:00:00"/>
    <m/>
    <n v="5"/>
  </r>
  <r>
    <s v="Wings "/>
    <d v="2023-05-03T00:00:00"/>
    <n v="8070"/>
    <s v="LAMOPE06-WING-03MAY2023"/>
    <x v="1"/>
    <x v="1"/>
    <x v="0"/>
    <s v="N"/>
    <m/>
    <m/>
    <m/>
    <m/>
    <d v="2023-08-07T00:00:00"/>
    <s v="Emma's Cube"/>
    <x v="0"/>
    <s v="AC"/>
    <d v="2023-08-01T00:00:00"/>
    <x v="0"/>
    <s v="ED"/>
    <d v="2023-09-11T00:00:00"/>
    <m/>
    <n v="5"/>
  </r>
  <r>
    <s v="Arnold"/>
    <d v="2023-05-03T00:00:00"/>
    <n v="8071"/>
    <s v="LAMOPE07-ARNO-03MAY2023"/>
    <x v="1"/>
    <x v="1"/>
    <x v="0"/>
    <s v="N"/>
    <m/>
    <m/>
    <m/>
    <m/>
    <d v="2023-08-08T00:00:00"/>
    <s v="Emma's Cube"/>
    <x v="0"/>
    <s v="AC"/>
    <d v="2023-08-01T00:00:00"/>
    <x v="0"/>
    <s v="ED"/>
    <d v="2023-09-11T00:00:00"/>
    <m/>
    <n v="5"/>
  </r>
  <r>
    <s v="Arnold"/>
    <d v="2023-05-03T00:00:00"/>
    <n v="8072"/>
    <s v="LAMOPE08-ARNO-03MAY2023"/>
    <x v="1"/>
    <x v="1"/>
    <x v="0"/>
    <s v="N"/>
    <m/>
    <m/>
    <m/>
    <m/>
    <d v="2023-08-09T00:00:00"/>
    <s v="Emma's Cube"/>
    <x v="0"/>
    <s v="AC"/>
    <d v="2023-08-01T00:00:00"/>
    <x v="0"/>
    <s v="ED"/>
    <d v="2023-09-11T00:00:00"/>
    <m/>
    <n v="5"/>
  </r>
  <r>
    <s v="Arnold"/>
    <d v="2023-05-03T00:00:00"/>
    <n v="8073"/>
    <s v="LAMOPE09-ARNO-03MAY2023"/>
    <x v="1"/>
    <x v="1"/>
    <x v="0"/>
    <s v="N"/>
    <m/>
    <m/>
    <m/>
    <m/>
    <d v="2023-08-10T00:00:00"/>
    <s v="Emma's Cube"/>
    <x v="0"/>
    <s v="AC"/>
    <d v="2023-08-01T00:00:00"/>
    <x v="0"/>
    <s v="ED"/>
    <d v="2023-09-11T00:00:00"/>
    <m/>
    <n v="5"/>
  </r>
  <r>
    <s v="Nurse-Denverton"/>
    <d v="2023-05-03T00:00:00"/>
    <n v="8074"/>
    <s v="LAMOPE10-NURS-03MAY2023"/>
    <x v="1"/>
    <x v="1"/>
    <x v="1"/>
    <s v="N"/>
    <m/>
    <m/>
    <m/>
    <m/>
    <d v="2023-08-11T00:00:00"/>
    <s v="Emma's Cube"/>
    <x v="0"/>
    <s v="AC"/>
    <d v="2023-08-01T00:00:00"/>
    <x v="0"/>
    <s v="ED"/>
    <d v="2023-09-11T00:00:00"/>
    <m/>
    <n v="5"/>
  </r>
  <r>
    <s v="Nurse-Denverton"/>
    <d v="2023-05-03T00:00:00"/>
    <n v="8075"/>
    <s v="LAMOPE11-NURS-03MAY2023"/>
    <x v="1"/>
    <x v="1"/>
    <x v="0"/>
    <s v="N"/>
    <m/>
    <m/>
    <m/>
    <m/>
    <d v="2023-08-12T00:00:00"/>
    <s v="Emma's Cube"/>
    <x v="0"/>
    <s v="AC"/>
    <d v="2023-08-01T00:00:00"/>
    <x v="0"/>
    <s v="ED"/>
    <d v="2023-09-11T00:00:00"/>
    <m/>
    <n v="5"/>
  </r>
  <r>
    <s v="Nurse-Denverton"/>
    <d v="2023-05-03T00:00:00"/>
    <n v="8076"/>
    <s v="LAMOPE12-NURS-03MAY2023"/>
    <x v="1"/>
    <x v="1"/>
    <x v="0"/>
    <s v="N"/>
    <m/>
    <m/>
    <m/>
    <m/>
    <d v="2023-08-13T00:00:00"/>
    <s v="Emma's Cube"/>
    <x v="0"/>
    <s v="AC"/>
    <d v="2023-08-01T00:00:00"/>
    <x v="0"/>
    <s v="ED"/>
    <d v="2023-09-11T00:00:00"/>
    <s v="GPS wrong, changed 122. to 121. "/>
    <n v="5"/>
  </r>
  <r>
    <s v="Bradmoor"/>
    <d v="2023-05-09T00:00:00"/>
    <n v="8047"/>
    <s v="BEASEI01-BRAD-09MAY2023"/>
    <x v="0"/>
    <x v="0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Bradmoor"/>
    <d v="2023-05-09T00:00:00"/>
    <n v="8056"/>
    <s v="BEASEI02-BRAD-09MAY2023"/>
    <x v="0"/>
    <x v="0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Bradmoor"/>
    <d v="2023-05-09T00:00:00"/>
    <n v="8057"/>
    <s v="BEASEI03-BRAD-09MAY2023"/>
    <x v="0"/>
    <x v="0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Arnold"/>
    <d v="2023-05-09T00:00:00"/>
    <n v="8060"/>
    <s v="BEASEI04-ARNO-09MAY2023"/>
    <x v="0"/>
    <x v="0"/>
    <x v="0"/>
    <s v="N"/>
    <m/>
    <m/>
    <m/>
    <m/>
    <d v="2023-08-01T00:00:00"/>
    <s v="Emma's Cube"/>
    <x v="0"/>
    <s v="AC"/>
    <d v="2023-08-01T00:00:00"/>
    <x v="0"/>
    <s v="ED"/>
    <d v="2023-09-11T00:00:00"/>
    <m/>
    <n v="5"/>
  </r>
  <r>
    <s v="Decker"/>
    <d v="2023-05-10T00:00:00"/>
    <n v="7981"/>
    <s v="LAMOPE01-DECK-10MAY2023"/>
    <x v="1"/>
    <x v="1"/>
    <x v="2"/>
    <s v="N"/>
    <m/>
    <m/>
    <m/>
    <d v="2023-05-10T00:00:00"/>
    <d v="2023-07-31T00:00:00"/>
    <s v="Emma's Cube"/>
    <x v="0"/>
    <s v="AM"/>
    <d v="2023-07-27T00:00:00"/>
    <x v="0"/>
    <s v="ED"/>
    <d v="2023-09-11T00:00:00"/>
    <s v="Code 3: net deployment issues, net got turned around, tide pulled net in wrong direction"/>
    <n v="6"/>
  </r>
  <r>
    <s v="Decker"/>
    <d v="2023-05-10T00:00:00"/>
    <n v="7982"/>
    <s v="CAST01-DECK-10MAY2023"/>
    <x v="2"/>
    <x v="0"/>
    <x v="3"/>
    <m/>
    <m/>
    <m/>
    <m/>
    <d v="2023-05-10T00:00:00"/>
    <d v="2023-07-31T00:00:00"/>
    <s v="Emma's Cube"/>
    <x v="0"/>
    <s v="AM"/>
    <d v="2023-07-31T00:00:00"/>
    <x v="0"/>
    <s v="ED"/>
    <d v="2023-09-11T00:00:00"/>
    <m/>
    <n v="6"/>
  </r>
  <r>
    <s v="Decker"/>
    <d v="2023-05-10T00:00:00"/>
    <n v="7983"/>
    <s v="LAMOPE02-DECK-10MAY2023"/>
    <x v="1"/>
    <x v="1"/>
    <x v="0"/>
    <s v="N"/>
    <s v="HITCH"/>
    <s v="FRP23-015"/>
    <m/>
    <d v="2023-05-10T00:00:00"/>
    <d v="2023-07-31T00:00:00"/>
    <s v="Emma's Cube"/>
    <x v="0"/>
    <s v="AM"/>
    <d v="2023-07-27T00:00:00"/>
    <x v="0"/>
    <s v="ED"/>
    <d v="2023-09-11T00:00:00"/>
    <s v="Castnet on back. Depth from handheld."/>
    <n v="6"/>
  </r>
  <r>
    <s v="Decker"/>
    <d v="2023-05-10T00:00:00"/>
    <n v="7983"/>
    <s v="CAST02-DECK-10MAY2023"/>
    <x v="2"/>
    <x v="0"/>
    <x v="3"/>
    <m/>
    <m/>
    <m/>
    <m/>
    <d v="2023-05-10T00:00:00"/>
    <d v="2023-07-31T00:00:00"/>
    <s v="Emma's Cube"/>
    <x v="0"/>
    <s v="AM"/>
    <d v="2023-07-31T00:00:00"/>
    <x v="0"/>
    <s v="ED"/>
    <d v="2023-09-11T00:00:00"/>
    <m/>
    <n v="6"/>
  </r>
  <r>
    <s v="Horseshoe"/>
    <d v="2023-05-10T00:00:00"/>
    <n v="7984"/>
    <s v="BEASEI01-HORS-10MAY2023"/>
    <x v="0"/>
    <x v="0"/>
    <x v="0"/>
    <s v="N"/>
    <s v="UNID, SPLTAI"/>
    <s v="FRP23-016, FRP23-017"/>
    <m/>
    <d v="2023-05-10T00:00:00"/>
    <d v="2023-07-31T00:00:00"/>
    <s v="Emma's Cube"/>
    <x v="0"/>
    <s v="AM"/>
    <d v="2023-07-31T00:00:00"/>
    <x v="0"/>
    <s v="ED"/>
    <d v="2023-09-11T00:00:00"/>
    <s v="Mortaility- SPLTAI, SPLITAI brought back to confirm ID. UNID confirmed SPLTAI and SACSUC"/>
    <n v="6"/>
  </r>
  <r>
    <s v="Horseshoe"/>
    <d v="2023-05-10T00:00:00"/>
    <n v="8001"/>
    <s v="BEASEI02-HORS-10MAY2023"/>
    <x v="0"/>
    <x v="0"/>
    <x v="0"/>
    <s v="N"/>
    <m/>
    <m/>
    <m/>
    <d v="2023-05-10T00:00:00"/>
    <d v="2023-07-31T00:00:00"/>
    <s v="Emma's Cube"/>
    <x v="0"/>
    <s v="AM"/>
    <d v="2023-07-31T00:00:00"/>
    <x v="0"/>
    <s v="ED"/>
    <d v="2023-09-11T00:00:00"/>
    <s v="Day ended early due to crew personal emergency"/>
    <n v="6"/>
  </r>
  <r>
    <s v="Grizzly Bay"/>
    <d v="2023-05-16T00:00:00"/>
    <n v="8002"/>
    <s v="LAMOPE01-GRIZ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Grizzly Bay"/>
    <d v="2023-05-16T00:00:00"/>
    <n v="8003"/>
    <s v="LAMOPE02-GRIZ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Tule Red"/>
    <d v="2023-05-16T00:00:00"/>
    <n v="8004"/>
    <s v="LAMOPE03-TULE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Tule Red"/>
    <d v="2023-05-16T00:00:00"/>
    <n v="8004"/>
    <s v="CAST01-TULE-16MAY2023"/>
    <x v="2"/>
    <x v="0"/>
    <x v="3"/>
    <m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Tule Red"/>
    <d v="2023-05-16T00:00:00"/>
    <n v="8005"/>
    <s v="LAMOPE04-TULE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Tule Red"/>
    <d v="2023-05-16T00:00:00"/>
    <n v="8005"/>
    <s v="CAST02-TULE-16MAY2023"/>
    <x v="2"/>
    <x v="0"/>
    <x v="3"/>
    <m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Tule Red"/>
    <d v="2023-05-16T00:00:00"/>
    <n v="8006"/>
    <s v="LAMOPE05-TULE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Grizzly Bay"/>
    <d v="2023-05-16T00:00:00"/>
    <n v="8007"/>
    <s v="LAMOPE06-GRIZ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Ryer"/>
    <d v="2023-05-16T00:00:00"/>
    <n v="8008"/>
    <s v="LAMOPE07-RYER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Ryer"/>
    <d v="2023-05-16T00:00:00"/>
    <n v="8009"/>
    <s v="LAMOPE08-RYER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Ryer"/>
    <d v="2023-05-16T00:00:00"/>
    <n v="8010"/>
    <s v="LAMOPE09-RYER-1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Broad Slough"/>
    <d v="2023-05-18T00:00:00"/>
    <n v="8011"/>
    <s v="LAMOPE01-BROA-18MAY2023"/>
    <x v="1"/>
    <x v="1"/>
    <x v="1"/>
    <s v="N"/>
    <m/>
    <m/>
    <m/>
    <d v="2023-06-07T00:00:00"/>
    <d v="2023-07-31T00:00:00"/>
    <s v="Emma's Cube"/>
    <x v="0"/>
    <s v="AM"/>
    <d v="2023-07-31T00:00:00"/>
    <x v="0"/>
    <s v="ED"/>
    <d v="2023-09-11T00:00:00"/>
    <s v="Code 2: Depth and Waves. Depth from handheld"/>
    <n v="6"/>
  </r>
  <r>
    <s v="Broad Slough"/>
    <d v="2023-05-18T00:00:00"/>
    <n v="8012"/>
    <s v="LAMOPE02-BROA-18MAY2023"/>
    <x v="1"/>
    <x v="1"/>
    <x v="1"/>
    <s v="N"/>
    <s v="CHISAL-F"/>
    <s v="FRP23-547"/>
    <m/>
    <d v="2023-06-07T00:00:00"/>
    <d v="2023-07-31T00:00:00"/>
    <s v="Emma's Cube"/>
    <x v="0"/>
    <s v="AM"/>
    <d v="2023-07-31T00:00:00"/>
    <x v="0"/>
    <s v="ED"/>
    <d v="2023-09-11T00:00:00"/>
    <s v="Code 2: Depth. Depth from handheld"/>
    <n v="6"/>
  </r>
  <r>
    <s v="Broad Slough"/>
    <d v="2023-05-18T00:00:00"/>
    <n v="8013"/>
    <s v="LAMOPE03-BROA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Honker-Spoonbill"/>
    <d v="2023-05-18T00:00:00"/>
    <n v="8014"/>
    <s v="LAMOPE04-HONK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Honker-Spoonbill"/>
    <d v="2023-05-18T00:00:00"/>
    <n v="8015"/>
    <s v="LAMOPE05-HONK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1T00:00:00"/>
    <s v="Depth from handheld"/>
    <n v="6"/>
  </r>
  <r>
    <s v="Honker-Spoonbill"/>
    <d v="2023-05-18T00:00:00"/>
    <n v="8016"/>
    <s v="LAMOPE06-HONK-18MAY2023"/>
    <x v="1"/>
    <x v="1"/>
    <x v="1"/>
    <s v="N"/>
    <m/>
    <m/>
    <m/>
    <d v="2023-06-07T00:00:00"/>
    <d v="2023-07-31T00:00:00"/>
    <s v="Emma's Cube"/>
    <x v="0"/>
    <s v="AM"/>
    <d v="2023-07-31T00:00:00"/>
    <x v="0"/>
    <s v="ED"/>
    <d v="2023-09-11T00:00:00"/>
    <s v="Code 2: Depth. Depth from handheld"/>
    <n v="6"/>
  </r>
  <r>
    <s v="Chipps"/>
    <d v="2023-05-18T00:00:00"/>
    <n v="8017"/>
    <s v="LAMOPE07-CHIP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Chipps"/>
    <d v="2023-05-18T00:00:00"/>
    <n v="8018"/>
    <s v="LAMOPE08-CHIP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Chipps"/>
    <d v="2023-05-18T00:00:00"/>
    <n v="8019"/>
    <s v="LAMOPE09-CHIP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Browns"/>
    <d v="2023-05-18T00:00:00"/>
    <n v="8020"/>
    <s v="LAMOPE10-BROW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Browns"/>
    <d v="2023-05-18T00:00:00"/>
    <n v="8021"/>
    <s v="LAMOPE11-BROW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Browns"/>
    <d v="2023-05-18T00:00:00"/>
    <n v="8022"/>
    <s v="LAMOPE12-BROW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Winter"/>
    <d v="2023-05-18T00:00:00"/>
    <n v="8023"/>
    <s v="LAMOPE13-WINT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Winter"/>
    <d v="2023-05-18T00:00:00"/>
    <n v="8024"/>
    <s v="LAMOPE14-WINT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Winter"/>
    <d v="2023-05-18T00:00:00"/>
    <n v="8025"/>
    <s v="LAMOPE15-WINT-18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Liberty"/>
    <d v="2023-05-25T00:00:00"/>
    <n v="8079"/>
    <s v="LAMOPE01-LIBE-25MAY2023"/>
    <x v="1"/>
    <x v="1"/>
    <x v="0"/>
    <s v="N"/>
    <m/>
    <m/>
    <m/>
    <d v="2023-06-07T00:00:00"/>
    <d v="2023-08-01T00:00:00"/>
    <s v="Emma's Cube"/>
    <x v="0"/>
    <s v="AC"/>
    <d v="2023-08-01T00:00:00"/>
    <x v="0"/>
    <s v="ED"/>
    <d v="2023-09-12T00:00:00"/>
    <m/>
    <n v="6"/>
  </r>
  <r>
    <s v="Liberty"/>
    <d v="2023-05-25T00:00:00"/>
    <n v="8080"/>
    <s v="LAMOPE02-LIBE-25MAY2023"/>
    <x v="1"/>
    <x v="1"/>
    <x v="0"/>
    <s v="N"/>
    <m/>
    <m/>
    <m/>
    <d v="2023-06-07T00:00:00"/>
    <d v="2023-08-01T00:00:00"/>
    <s v="Emma's Cube"/>
    <x v="0"/>
    <s v="AC"/>
    <d v="2023-08-01T00:00:00"/>
    <x v="0"/>
    <s v="ED"/>
    <d v="2023-09-12T00:00:00"/>
    <m/>
    <n v="6"/>
  </r>
  <r>
    <s v="Flyway"/>
    <d v="2023-05-25T00:00:00"/>
    <n v="8081"/>
    <s v="LAMOPE03-FLYW-25MAY2023"/>
    <x v="1"/>
    <x v="2"/>
    <x v="0"/>
    <s v="N"/>
    <m/>
    <m/>
    <m/>
    <d v="2023-06-07T00:00:00"/>
    <d v="2023-08-01T00:00:00"/>
    <s v="Emma's Cube"/>
    <x v="0"/>
    <s v="AC"/>
    <d v="2023-08-01T00:00:00"/>
    <x v="0"/>
    <s v="ED"/>
    <d v="2023-09-12T00:00:00"/>
    <m/>
    <n v="6"/>
  </r>
  <r>
    <s v="Flyway"/>
    <d v="2023-05-25T00:00:00"/>
    <n v="8082"/>
    <s v="LAMOPE04-FLYW-25MAY2023"/>
    <x v="1"/>
    <x v="1"/>
    <x v="0"/>
    <s v="N"/>
    <s v="HITCH"/>
    <s v="FRP23-018, FRP23-019"/>
    <m/>
    <d v="2023-06-07T00:00:00"/>
    <d v="2023-08-01T00:00:00"/>
    <s v="Emma's Cube"/>
    <x v="0"/>
    <s v="AC"/>
    <d v="2023-08-01T00:00:00"/>
    <x v="0"/>
    <s v="ED"/>
    <d v="2023-09-12T00:00:00"/>
    <m/>
    <n v="6"/>
  </r>
  <r>
    <s v="Liberty"/>
    <d v="2023-05-25T00:00:00"/>
    <n v="8084"/>
    <s v="BEASEI01-LIBE-25MAY2023"/>
    <x v="0"/>
    <x v="0"/>
    <x v="0"/>
    <s v="N"/>
    <s v="SPLITT,FISHUNID"/>
    <s v="FRP23-020, FRP23-020"/>
    <m/>
    <d v="2023-06-07T00:00:00"/>
    <d v="2023-08-01T00:00:00"/>
    <s v="Emma's Cube"/>
    <x v="0"/>
    <s v="AC"/>
    <d v="2023-08-01T00:00:00"/>
    <x v="0"/>
    <s v="ED"/>
    <d v="2023-09-12T00:00:00"/>
    <m/>
    <n v="6"/>
  </r>
  <r>
    <s v="Lower Yolo Ranch"/>
    <d v="2023-05-26T00:00:00"/>
    <n v="8027"/>
    <s v="LAMOPE01-LOWE-2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Lower Yolo Ranch"/>
    <d v="2023-05-26T00:00:00"/>
    <n v="8028"/>
    <s v="LAMOPE02-LOWE-26MAY2023"/>
    <x v="1"/>
    <x v="2"/>
    <x v="1"/>
    <s v="N"/>
    <m/>
    <m/>
    <m/>
    <d v="2023-06-07T00:00:00"/>
    <d v="2023-07-31T00:00:00"/>
    <s v="Emma's Cube"/>
    <x v="0"/>
    <s v="AM"/>
    <d v="2023-07-31T00:00:00"/>
    <x v="0"/>
    <s v="ED"/>
    <d v="2023-09-12T00:00:00"/>
    <s v="Code 2: Narrow. Depth from handheld"/>
    <n v="6"/>
  </r>
  <r>
    <s v="Lower Yolo Ranch"/>
    <d v="2023-05-26T00:00:00"/>
    <n v="8028"/>
    <s v="CAST01-LOWE-26MAY2023"/>
    <x v="2"/>
    <x v="0"/>
    <x v="3"/>
    <m/>
    <m/>
    <m/>
    <m/>
    <d v="2023-06-07T00:00:00"/>
    <d v="2023-07-31T00:00:00"/>
    <s v="Emma's Cube"/>
    <x v="0"/>
    <s v="AM"/>
    <d v="2023-07-31T00:00:00"/>
    <x v="0"/>
    <s v="ED"/>
    <d v="2023-09-12T00:00:00"/>
    <s v="Depth from handheld"/>
    <n v="6"/>
  </r>
  <r>
    <s v="Lower Yolo Ranch"/>
    <d v="2023-05-26T00:00:00"/>
    <n v="8029"/>
    <s v="LAMOPE03-LOWE-26MAY2023"/>
    <x v="1"/>
    <x v="1"/>
    <x v="1"/>
    <s v="N"/>
    <s v="MISSLI"/>
    <s v="FRP23-541"/>
    <m/>
    <d v="2023-06-07T00:00:00"/>
    <d v="2023-07-31T00:00:00"/>
    <s v="Emma's Cube"/>
    <x v="0"/>
    <s v="AM"/>
    <d v="2023-07-31T00:00:00"/>
    <x v="0"/>
    <s v="ED"/>
    <d v="2023-09-12T00:00:00"/>
    <s v="Code 2: Twist in one wing. Depth from handheld"/>
    <n v="6"/>
  </r>
  <r>
    <s v="Lower Yolo Ranch"/>
    <d v="2023-05-26T00:00:00"/>
    <n v="8030"/>
    <s v="LAMOPE04-LOWE-26MAY2023"/>
    <x v="1"/>
    <x v="1"/>
    <x v="0"/>
    <s v="N"/>
    <m/>
    <m/>
    <m/>
    <d v="2023-06-07T00:00:00"/>
    <d v="2023-07-31T00:00:00"/>
    <s v="Emma's Cube"/>
    <x v="0"/>
    <s v="AM"/>
    <d v="2023-07-31T00:00:00"/>
    <x v="0"/>
    <s v="ED"/>
    <d v="2023-09-12T00:00:00"/>
    <s v="Extra sample taken because of code 2 sample and location of first being so close to stairsteps on a flood tide. Depth from handheld"/>
    <n v="6"/>
  </r>
  <r>
    <s v="Lower Yolo Ranch"/>
    <d v="2023-05-26T00:00:00"/>
    <n v="8031"/>
    <s v="CAST02-LOWE-26MAY2023"/>
    <x v="2"/>
    <x v="0"/>
    <x v="3"/>
    <m/>
    <m/>
    <m/>
    <m/>
    <d v="2023-06-07T00:00:00"/>
    <d v="2023-07-31T00:00:00"/>
    <s v="Emma's Cube"/>
    <x v="0"/>
    <s v="AM"/>
    <d v="2023-07-31T00:00:00"/>
    <x v="0"/>
    <s v="ED"/>
    <d v="2023-09-12T00:00:00"/>
    <s v="Lavaged LARBAS @374: nothing. Depth from handheld"/>
    <n v="6"/>
  </r>
  <r>
    <s v="Stairsteps"/>
    <d v="2023-05-26T00:00:00"/>
    <n v="8032"/>
    <s v="LAMOPE05-STAI-26MAY2023"/>
    <x v="1"/>
    <x v="1"/>
    <x v="0"/>
    <s v="N"/>
    <s v="OSMSPP"/>
    <s v="[FRP23-900]-[FRP23-936]"/>
    <m/>
    <d v="2023-06-07T00:00:00"/>
    <d v="2023-07-31T00:00:00"/>
    <s v="Emma's Cube"/>
    <x v="0"/>
    <s v="AM"/>
    <d v="2023-07-31T00:00:00"/>
    <x v="0"/>
    <s v="ED"/>
    <d v="2023-09-13T00:00:00"/>
    <s v="All smelt collected. Depth from handheld"/>
    <n v="6"/>
  </r>
  <r>
    <s v="Stairsteps"/>
    <d v="2023-05-26T00:00:00"/>
    <n v="8033"/>
    <s v="LAMOPE06-STAI-26MAY2023"/>
    <x v="1"/>
    <x v="1"/>
    <x v="0"/>
    <s v="N"/>
    <s v="WAKASA, MUSSEL UNID"/>
    <s v="FRP23-548, FRP23-550"/>
    <m/>
    <d v="2023-06-07T00:00:00"/>
    <d v="2023-07-31T00:00:00"/>
    <s v="Emma's Cube"/>
    <x v="0"/>
    <s v="AM"/>
    <d v="2023-07-31T00:00:00"/>
    <x v="0"/>
    <s v="ED"/>
    <d v="2023-09-13T00:00:00"/>
    <s v="A lot of mud. Mussel UNID dead, for ID purposes only! Depth from handheld"/>
    <n v="6"/>
  </r>
  <r>
    <s v="Broad Slough"/>
    <d v="2023-06-13T00:00:00"/>
    <n v="8044"/>
    <s v="OTTTRA01-BROA-13JUN2023"/>
    <x v="3"/>
    <x v="1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large amount of peat in net, but not in cod end"/>
    <n v="6"/>
  </r>
  <r>
    <s v="Broad Slough"/>
    <d v="2023-06-13T00:00:00"/>
    <n v="8046"/>
    <s v="OTTTRA02-BROA-13JUN2023"/>
    <x v="3"/>
    <x v="1"/>
    <x v="0"/>
    <s v="N"/>
    <s v="UNID, SAVUNID"/>
    <s v="FRP23-021,FRP23-551"/>
    <m/>
    <d v="2023-06-28T00:00:00"/>
    <d v="2023-08-01T00:00:00"/>
    <s v="Emma's Cube"/>
    <x v="0"/>
    <s v="AM"/>
    <d v="2023-08-01T00:00:00"/>
    <x v="0"/>
    <s v="ED"/>
    <d v="2023-09-13T00:00:00"/>
    <s v="Brought back SAV sample. 12 handed off to Amanda for ID"/>
    <n v="6"/>
  </r>
  <r>
    <s v="Broad Slough"/>
    <d v="2023-06-13T00:00:00"/>
    <n v="8048"/>
    <s v="OTTTRA03-BROA-13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3 HARMUD found on deck, probably from last sample. Same veg as last trawl."/>
    <n v="6"/>
  </r>
  <r>
    <s v="Browns"/>
    <d v="2023-06-13T00:00:00"/>
    <n v="8049"/>
    <s v="OTTTRA04-BROW-13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8 mins."/>
    <s v="Phone"/>
  </r>
  <r>
    <s v="Browns"/>
    <d v="2023-06-13T00:00:00"/>
    <n v="8050"/>
    <s v="OTTTRA05-BROW-13JUN2023"/>
    <x v="3"/>
    <x v="1"/>
    <x v="2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1 min."/>
    <s v="Phone"/>
  </r>
  <r>
    <s v="Browns"/>
    <d v="2023-06-13T00:00:00"/>
    <n v="8051"/>
    <s v="OTTTRA06-BROW-13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5 mins."/>
    <s v="Phone"/>
  </r>
  <r>
    <s v="Browns"/>
    <d v="2023-06-13T00:00:00"/>
    <n v="8052"/>
    <s v="OTTTRA07-BROW-13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2.5 mins. Cod end was almost 100% filled with mud and peat."/>
    <s v="Phone"/>
  </r>
  <r>
    <s v="Winter"/>
    <d v="2023-06-13T00:00:00"/>
    <n v="8054"/>
    <s v="OTTTRA08-WINT-13JUN2023"/>
    <x v="3"/>
    <x v="1"/>
    <x v="2"/>
    <s v="N"/>
    <m/>
    <m/>
    <m/>
    <d v="2023-06-28T00:00:00"/>
    <d v="2023-08-01T00:00:00"/>
    <s v="Emma's Cube"/>
    <x v="0"/>
    <s v="AM"/>
    <d v="2023-08-01T00:00:00"/>
    <x v="0"/>
    <s v="ED"/>
    <d v="2023-09-13T00:00:00"/>
    <s v="Trawl ended at 5 mins. Cod end 90% full, but the rest of the net fairly full of veg and may have blocked fish from entering."/>
    <s v="Phone"/>
  </r>
  <r>
    <s v="Honker-Spoonbill"/>
    <d v="2023-06-14T00:00:00"/>
    <n v="8055"/>
    <s v="OTTTRA01-HONK-14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s v="Chipps"/>
    <d v="2023-06-14T00:00:00"/>
    <n v="8058"/>
    <s v="OTTTRA02-CHIP-14JUN2023"/>
    <x v="3"/>
    <x v="1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8.5 miuntes. Code 2: caught t-post, 1-2 ft hole ripped in net, repared in field."/>
    <n v="5"/>
  </r>
  <r>
    <s v="Chipps"/>
    <d v="2023-06-14T00:00:00"/>
    <n v="8059"/>
    <s v="OTTTRA03-CHIP-14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7 minute 10 secs. +1 STRBAS dropped."/>
    <n v="5"/>
  </r>
  <r>
    <s v="Honker-Spoonbill"/>
    <d v="2023-06-14T00:00:00"/>
    <n v="8061"/>
    <s v="OTTTRA04-HONK-14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Only sampling spoonbill because of wind. Wter quality close to outflow from island being pumped out."/>
    <n v="5"/>
  </r>
  <r>
    <s v="Winter"/>
    <d v="2023-06-14T00:00:00"/>
    <n v="8062"/>
    <s v="OTTTRA05-WINT-14JUN2023"/>
    <x v="3"/>
    <x v="1"/>
    <x v="1"/>
    <s v="N"/>
    <m/>
    <m/>
    <m/>
    <d v="2023-06-28T00:00:00"/>
    <d v="2023-08-01T00:00:00"/>
    <s v="Emma's Cube"/>
    <x v="0"/>
    <s v="AM"/>
    <d v="2023-08-01T00:00:00"/>
    <x v="0"/>
    <s v="ED"/>
    <d v="2023-09-13T00:00:00"/>
    <s v="2.5 minutes trawl because of veg. Code 2: cod end 100% full, but not over 100%"/>
    <n v="5"/>
  </r>
  <r>
    <s v="Grizzly Bay"/>
    <d v="2023-06-15T00:00:00"/>
    <n v="8064"/>
    <s v="OTTTRA01-GRIZ-15JUN2023"/>
    <x v="3"/>
    <x v="1"/>
    <x v="0"/>
    <s v="N"/>
    <s v="LONSME,SMESPP"/>
    <s v="FRP23-022, FRP23-522"/>
    <m/>
    <d v="2023-06-28T00:00:00"/>
    <d v="2023-08-01T00:00:00"/>
    <s v="Emma's Cube"/>
    <x v="0"/>
    <s v="AM"/>
    <d v="2023-08-01T00:00:00"/>
    <x v="0"/>
    <s v="ED"/>
    <d v="2023-09-13T00:00:00"/>
    <s v="Handed off to Amanda for ID"/>
    <n v="5"/>
  </r>
  <r>
    <s v="Grizzly Bay"/>
    <d v="2023-06-15T00:00:00"/>
    <n v="8077"/>
    <s v="OTTTRA02-GRIZ-15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YELGOB @30 found after net was set, @20 same (from previous)"/>
    <n v="5"/>
  </r>
  <r>
    <s v="Tule Red"/>
    <d v="2023-06-15T00:00:00"/>
    <n v="8078"/>
    <s v="OTTTRA03-TULE-15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cast net on back."/>
    <n v="5"/>
  </r>
  <r>
    <s v="Tule Red"/>
    <d v="2023-06-15T00:00:00"/>
    <n v="8078"/>
    <s v="CAST01-TULE-15JUN2023"/>
    <x v="2"/>
    <x v="0"/>
    <x v="3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s v="Tule Red"/>
    <d v="2023-06-15T00:00:00"/>
    <n v="8083"/>
    <s v="OTTTRA04-TULE-15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STAFLO @56 from previous trawl"/>
    <n v="5"/>
  </r>
  <r>
    <s v="Tule Red"/>
    <d v="2023-06-15T00:00:00"/>
    <n v="8085"/>
    <s v="OTTTRA05-TULE-15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STRBAS@555 hook and line @ end coordinates"/>
    <n v="5"/>
  </r>
  <r>
    <s v="Tule Red"/>
    <d v="2023-06-15T00:00:00"/>
    <n v="8085"/>
    <s v="HOOK01-TULE-15JUN2023"/>
    <x v="4"/>
    <x v="3"/>
    <x v="3"/>
    <m/>
    <m/>
    <m/>
    <m/>
    <d v="2023-06-28T00:00:00"/>
    <d v="2023-08-01T00:00:00"/>
    <s v="Emma's Cube"/>
    <x v="0"/>
    <s v="AM"/>
    <m/>
    <x v="0"/>
    <s v="ED"/>
    <d v="2023-09-13T00:00:00"/>
    <m/>
    <m/>
  </r>
  <r>
    <s v="Ryer"/>
    <d v="2023-06-15T00:00:00"/>
    <n v="8086"/>
    <s v="OTTTRA06-RYER-15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STRBAS@385 hook and line. 38.086143, 122.022373"/>
    <n v="5"/>
  </r>
  <r>
    <s v="Ryer"/>
    <d v="2023-06-15T00:00:00"/>
    <n v="8086"/>
    <s v="HOOK02-RYER-15JUN2023"/>
    <x v="4"/>
    <x v="3"/>
    <x v="3"/>
    <m/>
    <m/>
    <m/>
    <m/>
    <d v="2023-06-28T00:00:00"/>
    <d v="2023-08-01T00:00:00"/>
    <s v="Emma's Cube"/>
    <x v="0"/>
    <s v="AM"/>
    <m/>
    <x v="0"/>
    <s v="ED"/>
    <d v="2023-09-13T00:00:00"/>
    <m/>
    <m/>
  </r>
  <r>
    <s v="Ryer"/>
    <d v="2023-06-15T00:00:00"/>
    <n v="8087"/>
    <s v="OTTTRA07-RYER-15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dead tule in cod end"/>
    <n v="5"/>
  </r>
  <r>
    <s v="WTIB"/>
    <d v="2023-06-21T00:00:00"/>
    <n v="8088"/>
    <s v="OTTTRA01-WTIB-21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6 UNID larval fish, 1 plastic spool =fun fact"/>
    <n v="5"/>
  </r>
  <r>
    <s v="WTIB"/>
    <d v="2023-06-21T00:00:00"/>
    <n v="8089"/>
    <s v="OTTTRA02-WTIB-21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s v="flowmeter pulled for 20 sec to remove veg"/>
    <n v="5"/>
  </r>
  <r>
    <s v="WTIB"/>
    <d v="2023-06-21T00:00:00"/>
    <n v="8090"/>
    <s v="OTTTRA03-WTIB-21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s v="Horseshoe"/>
    <d v="2023-06-21T00:00:00"/>
    <n v="8091"/>
    <s v="OTTTRA04-HORS-21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s v="Horseshoe"/>
    <d v="2023-06-21T00:00:00"/>
    <n v="8092"/>
    <s v="OTTTRA05-HORS-21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s v="Horseshoe"/>
    <d v="2023-06-21T00:00:00"/>
    <n v="8093"/>
    <s v="OTTTRA06-HORS-21JUN2023"/>
    <x v="3"/>
    <x v="1"/>
    <x v="0"/>
    <s v="N"/>
    <m/>
    <m/>
    <m/>
    <d v="2023-06-28T00:00:00"/>
    <d v="2023-08-01T00:00:00"/>
    <s v="Emma's Cube"/>
    <x v="0"/>
    <s v="AM"/>
    <d v="2023-08-01T00:00:00"/>
    <x v="0"/>
    <s v="ED"/>
    <d v="2023-09-13T00:00:00"/>
    <m/>
    <n v="5"/>
  </r>
  <r>
    <s v="Broad Slough"/>
    <d v="2023-10-09T00:00:00"/>
    <n v="8241"/>
    <s v="OTTTRA01-BROA-09OCT2023"/>
    <x v="3"/>
    <x v="1"/>
    <x v="0"/>
    <s v="N"/>
    <m/>
    <m/>
    <m/>
    <d v="2023-10-10T00:00:00"/>
    <d v="2023-10-10T00:00:00"/>
    <s v="Emma's Cube"/>
    <x v="0"/>
    <s v="AC"/>
    <d v="2023-10-10T00:00:00"/>
    <x v="0"/>
    <s v="ED"/>
    <d v="2024-05-01T00:00:00"/>
    <m/>
    <n v="5"/>
  </r>
  <r>
    <s v="Broad Slough"/>
    <d v="2023-10-09T00:00:00"/>
    <n v="8242"/>
    <s v="OTTTRA02-BROA-09OCT2023"/>
    <x v="3"/>
    <x v="1"/>
    <x v="0"/>
    <s v="N"/>
    <m/>
    <m/>
    <m/>
    <d v="2023-10-10T00:00:00"/>
    <d v="2023-10-10T00:00:00"/>
    <s v="Emma's Cube"/>
    <x v="0"/>
    <s v="AC"/>
    <d v="2023-10-10T00:00:00"/>
    <x v="0"/>
    <s v="ED"/>
    <d v="2024-05-01T00:00:00"/>
    <m/>
    <n v="5"/>
  </r>
  <r>
    <s v="Broad Slough"/>
    <d v="2023-10-09T00:00:00"/>
    <n v="8243"/>
    <s v="OTTTRA03-BROA-09OCT2023"/>
    <x v="3"/>
    <x v="1"/>
    <x v="0"/>
    <s v="N"/>
    <m/>
    <m/>
    <m/>
    <d v="2023-10-10T00:00:00"/>
    <d v="2023-10-10T00:00:00"/>
    <s v="Emma's Home"/>
    <x v="0"/>
    <s v="AC"/>
    <d v="2023-10-10T00:00:00"/>
    <x v="0"/>
    <s v="ED"/>
    <d v="2024-06-03T00:00:00"/>
    <m/>
    <n v="5"/>
  </r>
  <r>
    <s v="Browns"/>
    <d v="2023-10-09T00:00:00"/>
    <n v="8244"/>
    <s v="OTTTRA04-BROW-09OCT2023"/>
    <x v="3"/>
    <x v="1"/>
    <x v="0"/>
    <s v="N"/>
    <m/>
    <m/>
    <m/>
    <d v="2023-10-10T00:00:00"/>
    <d v="2023-10-10T00:00:00"/>
    <s v="Emma's Home"/>
    <x v="0"/>
    <s v="AC"/>
    <d v="2023-10-10T00:00:00"/>
    <x v="0"/>
    <s v="ED"/>
    <d v="2024-06-03T00:00:00"/>
    <m/>
    <n v="5"/>
  </r>
  <r>
    <s v="Browns"/>
    <d v="2023-10-09T00:00:00"/>
    <n v="8245"/>
    <s v="OTTTRA05-BROW-09OCT2023"/>
    <x v="3"/>
    <x v="1"/>
    <x v="2"/>
    <s v="N"/>
    <m/>
    <m/>
    <m/>
    <d v="2023-10-10T00:00:00"/>
    <d v="2023-10-10T00:00:00"/>
    <s v="Emma's Home"/>
    <x v="0"/>
    <s v="AC"/>
    <d v="2023-10-10T00:00:00"/>
    <x v="0"/>
    <s v="ED"/>
    <d v="2024-06-05T00:00:00"/>
    <s v="snagged in first minute, pulled"/>
    <n v="5"/>
  </r>
  <r>
    <s v="Browns"/>
    <d v="2023-10-09T00:00:00"/>
    <n v="8245"/>
    <s v="OTTTRA06-BROW-09OCT2023"/>
    <x v="3"/>
    <x v="1"/>
    <x v="0"/>
    <s v="N"/>
    <m/>
    <m/>
    <m/>
    <d v="2023-10-10T00:00:00"/>
    <d v="2023-10-10T00:00:00"/>
    <s v="Emma's Home"/>
    <x v="0"/>
    <s v="AC"/>
    <d v="2023-10-10T00:00:00"/>
    <x v="0"/>
    <s v="ED"/>
    <d v="2024-06-05T00:00:00"/>
    <s v="same WQ as previous, same site visit. 2.5 min trawl due to peat"/>
    <n v="5"/>
  </r>
  <r>
    <s v="Browns"/>
    <d v="2023-10-09T00:00:00"/>
    <n v="8246"/>
    <s v="OTTTRA07-BROW-09OCT2023"/>
    <x v="3"/>
    <x v="1"/>
    <x v="1"/>
    <s v="N"/>
    <m/>
    <m/>
    <m/>
    <d v="2023-10-10T00:00:00"/>
    <d v="2023-10-10T00:00:00"/>
    <s v="Emma's Home"/>
    <x v="0"/>
    <s v="AC"/>
    <d v="2023-10-10T00:00:00"/>
    <x v="0"/>
    <s v="ED"/>
    <d v="2024-06-05T00:00:00"/>
    <s v="4.5 minutes, hit peat and stopped early took a minute to get on board"/>
    <n v="5"/>
  </r>
  <r>
    <s v="Winter"/>
    <d v="2023-10-09T00:00:00"/>
    <n v="8247"/>
    <s v="OTTTRA08-WINT-09OCT2023"/>
    <x v="3"/>
    <x v="1"/>
    <x v="0"/>
    <s v="N"/>
    <m/>
    <m/>
    <m/>
    <d v="2023-10-10T00:00:00"/>
    <d v="2023-10-10T00:00:00"/>
    <s v="Emma's Home"/>
    <x v="0"/>
    <s v="AC"/>
    <d v="2023-10-10T00:00:00"/>
    <x v="0"/>
    <s v="ED"/>
    <d v="2024-06-05T00:00:00"/>
    <s v="3 minute trawl due to veg"/>
    <n v="5"/>
  </r>
  <r>
    <s v="Winter"/>
    <d v="2023-10-09T00:00:00"/>
    <n v="8248"/>
    <s v="OTTTRA09-WINT-09OCT2023"/>
    <x v="3"/>
    <x v="1"/>
    <x v="0"/>
    <s v="N"/>
    <m/>
    <m/>
    <m/>
    <d v="2023-10-10T00:00:00"/>
    <d v="2023-10-10T00:00:00"/>
    <s v="Emma's Home"/>
    <x v="0"/>
    <s v="AC"/>
    <d v="2023-10-10T00:00:00"/>
    <x v="0"/>
    <s v="ED"/>
    <d v="2024-06-05T00:00:00"/>
    <s v="2.5 minutes due to veg"/>
    <n v="5"/>
  </r>
  <r>
    <s v="Winter"/>
    <d v="2023-10-09T00:00:00"/>
    <n v="8249"/>
    <s v="OTTTRA10-WINT-09OCT2023"/>
    <x v="3"/>
    <x v="1"/>
    <x v="0"/>
    <s v="N"/>
    <m/>
    <m/>
    <m/>
    <d v="2023-10-10T00:00:00"/>
    <d v="2023-10-10T00:00:00"/>
    <s v="Emma's Home"/>
    <x v="0"/>
    <s v="AC"/>
    <d v="2023-10-10T00:00:00"/>
    <x v="0"/>
    <s v="ED"/>
    <d v="2024-06-05T00:00:00"/>
    <s v="4 minutes - veg"/>
    <n v="5"/>
  </r>
  <r>
    <s v="Honker-Spoonbill"/>
    <d v="2023-10-10T00:00:00"/>
    <n v="8281"/>
    <s v="OTTTRA01-HONK-10OCT2023"/>
    <x v="3"/>
    <x v="1"/>
    <x v="0"/>
    <s v="N"/>
    <m/>
    <m/>
    <m/>
    <d v="2023-10-10T00:00:00"/>
    <d v="2023-10-30T00:00:00"/>
    <s v="Emma's Home"/>
    <x v="0"/>
    <s v="AC"/>
    <d v="2023-10-30T00:00:00"/>
    <x v="0"/>
    <s v="ED"/>
    <d v="2024-06-10T00:00:00"/>
    <m/>
    <m/>
  </r>
  <r>
    <s v="Honker-Spoonbill"/>
    <d v="2023-10-10T00:00:00"/>
    <n v="8282"/>
    <s v="OTTTRA02-HONK-10OCT2023"/>
    <x v="3"/>
    <x v="1"/>
    <x v="0"/>
    <s v="N"/>
    <m/>
    <m/>
    <m/>
    <d v="2023-10-10T00:00:00"/>
    <d v="2023-10-30T00:00:00"/>
    <s v="Emma's Home"/>
    <x v="0"/>
    <s v="AC"/>
    <d v="2023-10-30T00:00:00"/>
    <x v="0"/>
    <s v="ED"/>
    <d v="2024-06-10T00:00:00"/>
    <m/>
    <m/>
  </r>
  <r>
    <s v="Honker-Spoonbill"/>
    <d v="2023-10-10T00:00:00"/>
    <n v="8283"/>
    <s v="OTTTRA03-HONK-10OCT2023"/>
    <x v="3"/>
    <x v="1"/>
    <x v="0"/>
    <s v="N"/>
    <m/>
    <m/>
    <m/>
    <d v="2023-10-10T00:00:00"/>
    <d v="2023-10-30T00:00:00"/>
    <s v="Emma's Home"/>
    <x v="0"/>
    <s v="AC"/>
    <d v="2023-10-30T00:00:00"/>
    <x v="0"/>
    <s v="ED"/>
    <d v="2024-06-10T00:00:00"/>
    <s v="9 minute trawl - hit other station"/>
    <m/>
  </r>
  <r>
    <s v="Chipps"/>
    <d v="2023-10-10T00:00:00"/>
    <n v="8284"/>
    <s v="OTTTRA04-CHIP-10OCT2023"/>
    <x v="3"/>
    <x v="1"/>
    <x v="0"/>
    <s v="N"/>
    <m/>
    <m/>
    <m/>
    <d v="2023-10-10T00:00:00"/>
    <d v="2023-10-30T00:00:00"/>
    <s v="Emma's Home"/>
    <x v="0"/>
    <s v="AC"/>
    <d v="2023-10-30T00:00:00"/>
    <x v="0"/>
    <s v="ED"/>
    <d v="2024-06-10T00:00:00"/>
    <m/>
    <m/>
  </r>
  <r>
    <s v="Chipps"/>
    <d v="2023-10-10T00:00:00"/>
    <n v="8285"/>
    <s v="OTTTRA05-CHIP-10OCT2023"/>
    <x v="3"/>
    <x v="1"/>
    <x v="0"/>
    <s v="N"/>
    <s v="Shrimp UNID"/>
    <s v="FRP23-553"/>
    <m/>
    <d v="2023-10-10T00:00:00"/>
    <d v="2023-10-30T00:00:00"/>
    <s v="Emma's Home"/>
    <x v="0"/>
    <s v="AC"/>
    <d v="2023-10-30T00:00:00"/>
    <x v="0"/>
    <s v="ED"/>
    <d v="2024-06-10T00:00:00"/>
    <s v="repeated same trawl area as last because barge blocking upper section. Mostly dead tule."/>
    <m/>
  </r>
  <r>
    <s v="Chipps"/>
    <d v="2023-10-10T00:00:00"/>
    <n v="8286"/>
    <s v="OTTTRA06-CHIP-10OCT2023"/>
    <x v="3"/>
    <x v="1"/>
    <x v="0"/>
    <s v="N"/>
    <m/>
    <m/>
    <m/>
    <d v="2023-10-10T00:00:00"/>
    <d v="2023-10-30T00:00:00"/>
    <s v="Emma's Home"/>
    <x v="0"/>
    <s v="AC"/>
    <d v="2023-10-30T00:00:00"/>
    <x v="0"/>
    <s v="ED"/>
    <d v="2024-06-10T00:00:00"/>
    <s v="3rd repeated trawl area, serpentine tow"/>
    <m/>
  </r>
  <r>
    <s v="Grizzly Bay"/>
    <d v="2023-10-11T00:00:00"/>
    <n v="8401"/>
    <s v="OTTTRA01-GRIZ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s v="towed perpendicular for part of the tow"/>
    <m/>
  </r>
  <r>
    <s v="Grizzly Bay"/>
    <d v="2023-10-11T00:00:00"/>
    <n v="8402"/>
    <s v="OTTTRA02-GRIZ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m/>
    <m/>
  </r>
  <r>
    <s v="Grizzly Bay"/>
    <d v="2023-10-11T00:00:00"/>
    <n v="8403"/>
    <s v="OTTTRA03-GRIZ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m/>
    <m/>
  </r>
  <r>
    <s v="Tule Red"/>
    <d v="2023-10-11T00:00:00"/>
    <n v="8404"/>
    <s v="OTTTRA04-TULE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m/>
    <m/>
  </r>
  <r>
    <s v="Tule Red"/>
    <d v="2023-10-11T00:00:00"/>
    <n v="8405"/>
    <s v="OTTTRA05-TULE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s v="double check station"/>
    <m/>
  </r>
  <r>
    <s v="Tule Red"/>
    <d v="2023-10-11T00:00:00"/>
    <n v="8406"/>
    <s v="OTTTRA06-TULE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s v="7 min trawl, hit mouth of Tule"/>
    <m/>
  </r>
  <r>
    <s v="Ryer"/>
    <d v="2023-10-11T00:00:00"/>
    <n v="8407"/>
    <s v="OTTTRA07-RYER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m/>
    <m/>
  </r>
  <r>
    <s v="Honker-Spoonbill"/>
    <d v="2023-11-15T00:00:00"/>
    <n v="8355"/>
    <s v="HOOK01-HONK-15NOV2023"/>
    <x v="4"/>
    <x v="3"/>
    <x v="3"/>
    <m/>
    <m/>
    <m/>
    <m/>
    <d v="2023-11-16T00:00:00"/>
    <d v="2023-12-07T00:00:00"/>
    <s v="Emma's Home"/>
    <x v="0"/>
    <s v="AC"/>
    <d v="2023-12-07T00:00:00"/>
    <x v="0"/>
    <s v="ED"/>
    <d v="2024-06-13T00:00:00"/>
    <m/>
    <m/>
  </r>
  <r>
    <s v="Ryer"/>
    <d v="2023-10-11T00:00:00"/>
    <n v="8408"/>
    <s v="OTTTRA08-RYER-11OCT2023"/>
    <x v="3"/>
    <x v="1"/>
    <x v="0"/>
    <s v="N"/>
    <m/>
    <m/>
    <m/>
    <d v="2023-12-27T00:00:00"/>
    <d v="2024-01-03T00:00:00"/>
    <s v="Emma's Home"/>
    <x v="0"/>
    <s v="AC"/>
    <d v="2024-01-03T00:00:00"/>
    <x v="0"/>
    <s v="ED"/>
    <d v="2024-06-13T00:00:00"/>
    <s v="9 min trawl"/>
    <m/>
  </r>
  <r>
    <s v="Ryer"/>
    <d v="2023-10-11T00:00:00"/>
    <n v="8409"/>
    <s v="OTTTRA09-RYER-11OCT2023"/>
    <x v="3"/>
    <x v="1"/>
    <x v="2"/>
    <s v="N"/>
    <m/>
    <m/>
    <m/>
    <d v="2023-12-27T00:00:00"/>
    <d v="2024-01-03T00:00:00"/>
    <s v="Emma's Home"/>
    <x v="0"/>
    <s v="AC"/>
    <d v="2024-01-03T00:00:00"/>
    <x v="0"/>
    <s v="ED"/>
    <d v="2024-06-13T00:00:00"/>
    <s v="got snagged, had to try to retrieve net, took 1.5 hours. Tons of heavy mud and debris. Very very heavy. Retrieved net, day over!"/>
    <m/>
  </r>
  <r>
    <s v="Horseshoe"/>
    <d v="2023-10-30T00:00:00"/>
    <n v="8341"/>
    <s v="OTTTRA01-HORS-30OCT2023"/>
    <x v="3"/>
    <x v="1"/>
    <x v="0"/>
    <s v="N"/>
    <m/>
    <m/>
    <m/>
    <d v="2023-11-07T00:00:00"/>
    <d v="2023-12-07T00:00:00"/>
    <s v="Emma's Home"/>
    <x v="0"/>
    <s v="AC"/>
    <d v="2023-12-07T00:00:00"/>
    <x v="0"/>
    <s v="ED"/>
    <d v="2024-06-13T00:00:00"/>
    <m/>
    <m/>
  </r>
  <r>
    <s v="Horseshoe"/>
    <d v="2023-10-30T00:00:00"/>
    <n v="8342"/>
    <s v="OTTTRA02-HORS-30OCT2023"/>
    <x v="3"/>
    <x v="1"/>
    <x v="0"/>
    <s v="N"/>
    <m/>
    <m/>
    <m/>
    <d v="2023-11-07T00:00:00"/>
    <d v="2023-12-07T00:00:00"/>
    <s v="Emma's Home"/>
    <x v="0"/>
    <s v="AC"/>
    <d v="2023-12-07T00:00:00"/>
    <x v="0"/>
    <s v="ED"/>
    <d v="2024-06-13T00:00:00"/>
    <m/>
    <m/>
  </r>
  <r>
    <s v="Horseshoe"/>
    <d v="2023-10-30T00:00:00"/>
    <n v="8343"/>
    <s v="OTTTRA03-HORS-30OCT2023"/>
    <x v="3"/>
    <x v="1"/>
    <x v="0"/>
    <s v="N"/>
    <m/>
    <m/>
    <m/>
    <d v="2023-11-07T00:00:00"/>
    <d v="2023-12-07T00:00:00"/>
    <s v="Emma's Home"/>
    <x v="0"/>
    <s v="AC"/>
    <d v="2023-12-07T00:00:00"/>
    <x v="0"/>
    <s v="ED"/>
    <d v="2024-06-13T00:00:00"/>
    <m/>
    <m/>
  </r>
  <r>
    <s v="WTIB"/>
    <d v="2023-10-30T00:00:00"/>
    <n v="8344"/>
    <s v="OTTTRA04-WTIB-30OCT2023"/>
    <x v="3"/>
    <x v="1"/>
    <x v="1"/>
    <s v="N"/>
    <m/>
    <m/>
    <m/>
    <d v="2023-11-07T00:00:00"/>
    <d v="2023-12-07T00:00:00"/>
    <s v="Emma's Home"/>
    <x v="0"/>
    <s v="AC"/>
    <d v="2023-12-07T00:00:00"/>
    <x v="0"/>
    <s v="ED"/>
    <d v="2024-06-13T00:00:00"/>
    <m/>
    <m/>
  </r>
  <r>
    <s v="WTIB"/>
    <d v="2023-10-30T00:00:00"/>
    <n v="8345"/>
    <s v="OTTTRA05-WTIB-30OCT2023"/>
    <x v="3"/>
    <x v="1"/>
    <x v="0"/>
    <s v="N"/>
    <m/>
    <m/>
    <m/>
    <d v="2023-11-07T00:00:00"/>
    <d v="2023-12-07T00:00:00"/>
    <s v="Emma's Home"/>
    <x v="0"/>
    <s v="AC"/>
    <d v="2023-12-07T00:00:00"/>
    <x v="0"/>
    <s v="ED"/>
    <d v="2024-06-13T00:00:00"/>
    <m/>
    <m/>
  </r>
  <r>
    <s v="WTIB"/>
    <d v="2023-10-30T00:00:00"/>
    <n v="8346"/>
    <s v="OTTTRA06-WTIB-30OCT2023"/>
    <x v="3"/>
    <x v="1"/>
    <x v="0"/>
    <s v="N"/>
    <m/>
    <m/>
    <m/>
    <d v="2023-11-07T00:00:00"/>
    <d v="2023-12-07T00:00:00"/>
    <s v="Emma's Home"/>
    <x v="0"/>
    <s v="AC"/>
    <d v="2023-12-07T00:00:00"/>
    <x v="0"/>
    <s v="ED"/>
    <d v="2024-06-13T00:00:00"/>
    <m/>
    <m/>
  </r>
  <r>
    <s v="Liberty"/>
    <d v="2023-11-07T00:00:00"/>
    <n v="8347"/>
    <s v="BEASEI01-LIBE-07NOV2023"/>
    <x v="0"/>
    <x v="0"/>
    <x v="0"/>
    <s v="N"/>
    <m/>
    <m/>
    <m/>
    <d v="2023-11-16T00:00:00"/>
    <d v="2023-12-07T00:00:00"/>
    <s v="Emma's Home"/>
    <x v="0"/>
    <s v="AC"/>
    <d v="2023-12-07T00:00:00"/>
    <x v="0"/>
    <s v="ED"/>
    <d v="2024-06-13T00:00:00"/>
    <s v="gps coordinates are off, manually adjusted- ED 6/13/2024"/>
    <n v="6"/>
  </r>
  <r>
    <s v="Liberty"/>
    <d v="2023-11-07T00:00:00"/>
    <n v="8348"/>
    <s v="BEASEI02-LIBE-07NOV2023"/>
    <x v="0"/>
    <x v="0"/>
    <x v="0"/>
    <s v="N"/>
    <m/>
    <m/>
    <m/>
    <d v="2023-11-16T00:00:00"/>
    <d v="2023-12-07T00:00:00"/>
    <s v="Emma's Home"/>
    <x v="0"/>
    <s v="AC"/>
    <d v="2023-12-07T00:00:00"/>
    <x v="0"/>
    <s v="ED"/>
    <d v="2024-06-13T00:00:00"/>
    <m/>
    <n v="6"/>
  </r>
  <r>
    <s v="Broad Slough"/>
    <d v="2023-11-15T00:00:00"/>
    <n v="8349"/>
    <s v="LAMOPE01-BROA-15NOV2023"/>
    <x v="1"/>
    <x v="1"/>
    <x v="1"/>
    <s v="N"/>
    <m/>
    <m/>
    <m/>
    <d v="2023-11-16T00:00:00"/>
    <d v="2023-12-07T00:00:00"/>
    <s v="Emma's Home"/>
    <x v="0"/>
    <s v="AC"/>
    <d v="2023-12-07T00:00:00"/>
    <x v="0"/>
    <s v="ED"/>
    <d v="2024-06-13T00:00:00"/>
    <m/>
    <n v="6"/>
  </r>
  <r>
    <s v="Broad Slough"/>
    <d v="2023-11-15T00:00:00"/>
    <n v="8350"/>
    <s v="LAMOPE02-BROA-15NOV2023"/>
    <x v="1"/>
    <x v="1"/>
    <x v="0"/>
    <s v="N"/>
    <m/>
    <m/>
    <m/>
    <d v="2023-11-16T00:00:00"/>
    <d v="2023-12-07T00:00:00"/>
    <s v="Emma's Home"/>
    <x v="0"/>
    <s v="AC"/>
    <d v="2023-12-07T00:00:00"/>
    <x v="0"/>
    <s v="ED"/>
    <d v="2024-06-13T00:00:00"/>
    <m/>
    <n v="6"/>
  </r>
  <r>
    <s v="Broad Slough"/>
    <d v="2023-11-15T00:00:00"/>
    <n v="8351"/>
    <s v="LAMOPE03-BROA-15NOV2023"/>
    <x v="1"/>
    <x v="1"/>
    <x v="1"/>
    <s v="N"/>
    <m/>
    <m/>
    <m/>
    <d v="2023-11-16T00:00:00"/>
    <d v="2023-12-07T00:00:00"/>
    <s v="Emma's Home"/>
    <x v="0"/>
    <s v="AC"/>
    <d v="2023-12-07T00:00:00"/>
    <x v="0"/>
    <s v="ED"/>
    <d v="2024-06-13T00:00:00"/>
    <m/>
    <n v="6"/>
  </r>
  <r>
    <s v="Honker-Spoonbill"/>
    <d v="2023-11-15T00:00:00"/>
    <n v="8352"/>
    <s v="LAMOPE04-HONK-15NOV2023"/>
    <x v="1"/>
    <x v="1"/>
    <x v="0"/>
    <s v="N"/>
    <m/>
    <m/>
    <m/>
    <d v="2023-11-16T00:00:00"/>
    <d v="2023-12-07T00:00:00"/>
    <s v="Emma's Home"/>
    <x v="0"/>
    <s v="AC"/>
    <d v="2023-12-07T00:00:00"/>
    <x v="0"/>
    <s v="ED"/>
    <d v="2024-06-13T00:00:00"/>
    <m/>
    <m/>
  </r>
  <r>
    <s v="Honker-Spoonbill"/>
    <d v="2023-11-15T00:00:00"/>
    <n v="8353"/>
    <s v="LAMOPE05-HONK-15NOV2023"/>
    <x v="1"/>
    <x v="1"/>
    <x v="0"/>
    <s v="N"/>
    <m/>
    <m/>
    <m/>
    <d v="2023-11-16T00:00:00"/>
    <d v="2023-12-07T00:00:00"/>
    <s v="Emma's Home"/>
    <x v="0"/>
    <s v="AC"/>
    <d v="2023-12-07T00:00:00"/>
    <x v="0"/>
    <s v="ED"/>
    <d v="2024-06-13T00:00:00"/>
    <m/>
    <m/>
  </r>
  <r>
    <s v="Chipps"/>
    <d v="2023-11-15T00:00:00"/>
    <n v="8354"/>
    <s v="LAMOPE06-CHIP-15NOV2023"/>
    <x v="1"/>
    <x v="1"/>
    <x v="0"/>
    <s v="N"/>
    <m/>
    <m/>
    <m/>
    <d v="2023-11-16T00:00:00"/>
    <d v="2023-12-07T00:00:00"/>
    <s v="Emma's Home"/>
    <x v="0"/>
    <s v="AC"/>
    <d v="2023-12-07T00:00:00"/>
    <x v="0"/>
    <s v="ED"/>
    <d v="2024-06-13T00:00:00"/>
    <m/>
    <m/>
  </r>
  <r>
    <s v="Chipps"/>
    <d v="2023-11-15T00:00:00"/>
    <n v="8354"/>
    <s v="CAST01-CHIP-15NOV2023"/>
    <x v="2"/>
    <x v="0"/>
    <x v="3"/>
    <m/>
    <m/>
    <m/>
    <m/>
    <d v="2023-11-16T00:00:00"/>
    <d v="2023-12-07T00:00:00"/>
    <s v="Emma's Home"/>
    <x v="0"/>
    <s v="AC"/>
    <d v="2023-12-07T00:00:00"/>
    <x v="0"/>
    <s v="ED"/>
    <d v="2024-06-13T00:00:00"/>
    <m/>
    <m/>
  </r>
  <r>
    <s v="Honker-Spoonbill"/>
    <d v="2023-11-15T00:00:00"/>
    <n v="8355"/>
    <s v="LAMOPE07-HONK-15NOV2023"/>
    <x v="1"/>
    <x v="1"/>
    <x v="1"/>
    <s v="N"/>
    <m/>
    <m/>
    <m/>
    <d v="2023-11-16T00:00:00"/>
    <d v="2023-12-07T00:00:00"/>
    <s v="Emma's Home"/>
    <x v="0"/>
    <s v="AC"/>
    <d v="2023-12-07T00:00:00"/>
    <x v="0"/>
    <s v="ED"/>
    <d v="2024-06-13T00:00:00"/>
    <m/>
    <m/>
  </r>
  <r>
    <s v="Horseshoe"/>
    <d v="2023-11-21T00:00:00"/>
    <n v="8385"/>
    <s v="HOOK01-HORS-21NOV2023"/>
    <x v="4"/>
    <x v="3"/>
    <x v="3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Chipps"/>
    <d v="2023-11-15T00:00:00"/>
    <n v="8361"/>
    <s v="LAMOPE08-CHIP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Chipps"/>
    <d v="2023-11-15T00:00:00"/>
    <n v="8362"/>
    <s v="LAMOPE09-CHIP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Browns"/>
    <d v="2023-11-15T00:00:00"/>
    <n v="8363"/>
    <s v="LAMOPE10-BROW-15NOV2023"/>
    <x v="1"/>
    <x v="1"/>
    <x v="1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Browns"/>
    <d v="2023-11-15T00:00:00"/>
    <n v="8364"/>
    <s v="LAMOPE11-BROW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Browns"/>
    <d v="2023-11-15T00:00:00"/>
    <n v="8365"/>
    <s v="LAMOPE12-BROW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Winter"/>
    <d v="2023-11-15T00:00:00"/>
    <n v="8366"/>
    <s v="LAMOPE13-WINT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Winter"/>
    <d v="2023-11-15T00:00:00"/>
    <n v="8367"/>
    <s v="LAMOPE14-WINT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Winter"/>
    <d v="2023-11-15T00:00:00"/>
    <n v="8368"/>
    <s v="LAMOPE15-WINT-15NOV2023"/>
    <x v="1"/>
    <x v="1"/>
    <x v="0"/>
    <s v="N"/>
    <m/>
    <m/>
    <m/>
    <d v="2023-11-16T00:00:00"/>
    <d v="2023-12-12T00:00:00"/>
    <s v="Emma's Home"/>
    <x v="0"/>
    <s v="AC"/>
    <d v="2023-12-12T00:00:00"/>
    <x v="0"/>
    <s v="ED"/>
    <d v="2024-06-13T00:00:00"/>
    <m/>
    <m/>
  </r>
  <r>
    <s v="Bradmoor"/>
    <d v="2023-11-16T00:00:00"/>
    <n v="8369"/>
    <s v="BEASEI01-BRAD-16NOV2023"/>
    <x v="0"/>
    <x v="0"/>
    <x v="0"/>
    <s v="N"/>
    <m/>
    <m/>
    <m/>
    <d v="2023-11-16T00:00:00"/>
    <d v="2023-12-14T00:00:00"/>
    <s v="Emma's Cube"/>
    <x v="0"/>
    <s v="AC"/>
    <d v="2023-12-14T00:00:00"/>
    <x v="0"/>
    <s v="ED"/>
    <d v="2024-05-02T00:00:00"/>
    <m/>
    <m/>
  </r>
  <r>
    <s v="Bradmoor"/>
    <d v="2023-11-16T00:00:00"/>
    <n v="8370"/>
    <s v="BEASEI02-BRAD-16NOV2023"/>
    <x v="0"/>
    <x v="0"/>
    <x v="0"/>
    <s v="N"/>
    <m/>
    <m/>
    <m/>
    <d v="2023-11-16T00:00:00"/>
    <d v="2023-12-14T00:00:00"/>
    <s v="Emma's Cube"/>
    <x v="0"/>
    <s v="AC"/>
    <d v="2023-12-14T00:00:00"/>
    <x v="0"/>
    <s v="ED"/>
    <d v="2024-05-02T00:00:00"/>
    <m/>
    <m/>
  </r>
  <r>
    <s v="Bradmoor"/>
    <d v="2023-11-16T00:00:00"/>
    <n v="8371"/>
    <s v="BEASEI03-BRAD-16NOV2023"/>
    <x v="0"/>
    <x v="0"/>
    <x v="0"/>
    <s v="N"/>
    <m/>
    <m/>
    <m/>
    <d v="2023-11-16T00:00:00"/>
    <d v="2023-12-14T00:00:00"/>
    <s v="Emma's Cube"/>
    <x v="0"/>
    <s v="AC"/>
    <d v="2023-12-14T00:00:00"/>
    <x v="0"/>
    <s v="ED"/>
    <d v="2024-05-02T00:00:00"/>
    <m/>
    <m/>
  </r>
  <r>
    <s v="Arnold"/>
    <d v="2023-11-16T00:00:00"/>
    <n v="8372"/>
    <s v="BEASEI04-ARNO-16NOV2023"/>
    <x v="0"/>
    <x v="0"/>
    <x v="0"/>
    <s v="N"/>
    <m/>
    <m/>
    <m/>
    <d v="2023-11-16T00:00:00"/>
    <d v="2023-12-14T00:00:00"/>
    <s v="Emma's Cube"/>
    <x v="0"/>
    <s v="AC"/>
    <d v="2023-12-14T00:00:00"/>
    <x v="0"/>
    <s v="ED"/>
    <d v="2024-05-09T00:00:00"/>
    <m/>
    <m/>
  </r>
  <r>
    <s v="Stairsteps"/>
    <d v="2023-11-20T00:00:00"/>
    <n v="8373"/>
    <s v="LAMOPE01-STAI-20NOV2023"/>
    <x v="1"/>
    <x v="1"/>
    <x v="1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Stairsteps"/>
    <d v="2023-11-20T00:00:00"/>
    <n v="8374"/>
    <s v="LAMOPE02-STAI-20NOV2023"/>
    <x v="1"/>
    <x v="1"/>
    <x v="1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Lower Yolo Ranch"/>
    <d v="2023-11-20T00:00:00"/>
    <n v="8375"/>
    <s v="LAMOPE03-LOWE-20NOV2023"/>
    <x v="1"/>
    <x v="1"/>
    <x v="0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Lower Yolo Ranch"/>
    <d v="2023-11-20T00:00:00"/>
    <n v="8376"/>
    <s v="LAMOPE04-LOWE-20NOV2023"/>
    <x v="1"/>
    <x v="2"/>
    <x v="0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Lower Yolo Ranch"/>
    <d v="2023-11-20T00:00:00"/>
    <n v="8377"/>
    <s v="LAMOPE05-LOWE-20NOV2023"/>
    <x v="1"/>
    <x v="2"/>
    <x v="0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Stairsteps"/>
    <d v="2023-11-20T00:00:00"/>
    <n v="8378"/>
    <s v="LAMOPE06-STAI-20NOV2023"/>
    <x v="1"/>
    <x v="1"/>
    <x v="0"/>
    <s v="N"/>
    <s v="Hitch, Hitch"/>
    <s v="FRP23-023, FRP23-024"/>
    <m/>
    <d v="2023-11-16T00:00:00"/>
    <d v="2023-12-14T00:00:00"/>
    <s v="Emma's Cube"/>
    <x v="0"/>
    <s v="AC"/>
    <d v="2023-12-14T00:00:00"/>
    <x v="0"/>
    <s v="ED"/>
    <d v="2024-05-28T00:00:00"/>
    <m/>
    <m/>
  </r>
  <r>
    <s v="Flyway"/>
    <d v="2023-11-20T00:00:00"/>
    <n v="8379"/>
    <s v="LAMOPE07-FLYW-20NOV2023"/>
    <x v="1"/>
    <x v="2"/>
    <x v="0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Flyway"/>
    <d v="2023-11-20T00:00:00"/>
    <n v="8380"/>
    <s v="LAMOPE08-FLYW-20NOV2023"/>
    <x v="1"/>
    <x v="1"/>
    <x v="2"/>
    <s v="N"/>
    <m/>
    <m/>
    <m/>
    <d v="2023-11-16T00:00:00"/>
    <d v="2023-12-14T00:00:00"/>
    <s v="Emma's Cube"/>
    <x v="0"/>
    <s v="AC"/>
    <d v="2023-12-14T00:00:00"/>
    <x v="0"/>
    <s v="ED"/>
    <d v="2024-05-28T00:00:00"/>
    <m/>
    <m/>
  </r>
  <r>
    <s v="Horseshoe"/>
    <d v="2023-11-21T00:00:00"/>
    <n v="8381"/>
    <s v="BEASEI01-HORS-21NOV2023"/>
    <x v="0"/>
    <x v="0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Horseshoe"/>
    <d v="2023-11-21T00:00:00"/>
    <n v="8382"/>
    <s v="BEASEI02-HORS-21NOV2023"/>
    <x v="0"/>
    <x v="0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Horseshoe"/>
    <d v="2023-11-21T00:00:00"/>
    <n v="8383"/>
    <s v="LAMOPE01-HORS-21NOV2023"/>
    <x v="1"/>
    <x v="1"/>
    <x v="1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Horseshoe"/>
    <d v="2023-11-21T00:00:00"/>
    <n v="8384"/>
    <s v="LAMOPE02-HORS-21NOV2023"/>
    <x v="1"/>
    <x v="1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Horseshoe"/>
    <d v="2023-11-21T00:00:00"/>
    <n v="8385"/>
    <s v="LAMOPE03-HORS-21NOV2023"/>
    <x v="1"/>
    <x v="1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Ryer"/>
    <d v="2023-10-11T00:00:00"/>
    <n v="8407"/>
    <s v="HOOK01-RYER-11OCT2023"/>
    <x v="4"/>
    <x v="3"/>
    <x v="0"/>
    <s v="N"/>
    <m/>
    <m/>
    <m/>
    <d v="2023-12-27T00:00:00"/>
    <d v="2024-01-03T00:00:00"/>
    <s v="Emma's Home"/>
    <x v="0"/>
    <s v="AC"/>
    <d v="2024-01-03T00:00:00"/>
    <x v="0"/>
    <s v="ED"/>
    <d v="2024-06-11T00:00:00"/>
    <m/>
    <m/>
  </r>
  <r>
    <s v="Decker"/>
    <d v="2023-11-21T00:00:00"/>
    <n v="8386"/>
    <s v="LAMOPE04-DECK-21NOV2023"/>
    <x v="1"/>
    <x v="1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Liberty"/>
    <d v="2023-11-21T00:00:00"/>
    <n v="8387"/>
    <s v="LAMOPE05-LIBE-21NOV2023"/>
    <x v="1"/>
    <x v="1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Liberty"/>
    <d v="2023-11-21T00:00:00"/>
    <n v="8388"/>
    <s v="LAMOPE06-LIBE-21NOV2023"/>
    <x v="1"/>
    <x v="1"/>
    <x v="0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WTIB"/>
    <d v="2023-11-21T00:00:00"/>
    <n v="8389"/>
    <s v="LAMOPE07-WTIB-21NOV2023"/>
    <x v="1"/>
    <x v="1"/>
    <x v="1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WTIB"/>
    <d v="2023-11-21T00:00:00"/>
    <n v="8390"/>
    <s v="LAMOPE08-WTIB-21NOV2023"/>
    <x v="1"/>
    <x v="1"/>
    <x v="1"/>
    <s v="N"/>
    <m/>
    <m/>
    <m/>
    <d v="2023-12-04T00:00:00"/>
    <d v="2023-12-27T00:00:00"/>
    <s v="Emma's Cube"/>
    <x v="0"/>
    <s v="AC"/>
    <d v="2023-12-27T00:00:00"/>
    <x v="0"/>
    <s v="ED"/>
    <d v="2024-06-04T00:00:00"/>
    <m/>
    <m/>
  </r>
  <r>
    <s v="WTIB"/>
    <d v="2023-11-21T00:00:00"/>
    <n v="8391"/>
    <s v="LAMOPE09-WTIB-21NOV2023"/>
    <x v="1"/>
    <x v="1"/>
    <x v="0"/>
    <s v="N"/>
    <m/>
    <m/>
    <m/>
    <d v="2023-12-04T00:00:00"/>
    <d v="2023-12-27T00:00:00"/>
    <s v="Emma's Cube"/>
    <x v="0"/>
    <s v="AC"/>
    <d v="2023-12-27T00:00:00"/>
    <x v="0"/>
    <s v="ED"/>
    <d v="2024-06-17T00:00:00"/>
    <m/>
    <m/>
  </r>
  <r>
    <s v="Grizzly Bay"/>
    <d v="2023-11-27T00:00:00"/>
    <n v="8410"/>
    <s v="LAMOPE01-GRIZ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Grizzly Bay"/>
    <d v="2023-11-27T00:00:00"/>
    <n v="8411"/>
    <s v="LAMOPE02-GRIZ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Grizzly Bay"/>
    <d v="2023-11-27T00:00:00"/>
    <n v="8412"/>
    <s v="LAMOPE03-GRIZ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Tule Red"/>
    <d v="2023-11-27T00:00:00"/>
    <n v="8413"/>
    <s v="LAMOPE04-TULE-27NOV2023"/>
    <x v="1"/>
    <x v="1"/>
    <x v="2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Tule Red"/>
    <d v="2023-11-27T00:00:00"/>
    <n v="8413"/>
    <s v="HOOK01-TULE-27NOV2023"/>
    <x v="4"/>
    <x v="3"/>
    <x v="3"/>
    <m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Tule Red"/>
    <d v="2023-11-27T00:00:00"/>
    <n v="8413"/>
    <s v="HOOK02-TULE-27NOV2023"/>
    <x v="4"/>
    <x v="3"/>
    <x v="3"/>
    <m/>
    <m/>
    <m/>
    <m/>
    <d v="2023-12-05T00:00:00"/>
    <d v="2024-01-16T00:00:00"/>
    <s v="Emma's Cube"/>
    <x v="0"/>
    <s v="AC"/>
    <d v="2024-01-03T00:00:00"/>
    <x v="0"/>
    <s v="ED"/>
    <d v="2024-06-17T00:00:00"/>
    <m/>
    <m/>
  </r>
  <r>
    <s v="Tule Red"/>
    <d v="2023-11-27T00:00:00"/>
    <n v="8414"/>
    <s v="LAMOPE05-TULE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Tule Red"/>
    <d v="2023-11-27T00:00:00"/>
    <n v="8415"/>
    <s v="LAMOPE06-TULE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Tule Red"/>
    <d v="2023-11-27T00:00:00"/>
    <n v="8416"/>
    <s v="LAMOPE07-TULE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7T00:00:00"/>
    <m/>
    <m/>
  </r>
  <r>
    <s v="Ryer"/>
    <d v="2023-11-27T00:00:00"/>
    <n v="8417"/>
    <s v="LAMOPE08-RYER-27NOV2023"/>
    <x v="1"/>
    <x v="1"/>
    <x v="1"/>
    <s v="N"/>
    <m/>
    <m/>
    <m/>
    <d v="2023-12-04T00:00:00"/>
    <d v="2024-01-16T00:00:00"/>
    <s v="Emma's Cube"/>
    <x v="0"/>
    <s v="AC"/>
    <d v="2024-01-03T00:00:00"/>
    <x v="0"/>
    <s v="ED"/>
    <d v="2024-06-18T00:00:00"/>
    <m/>
    <m/>
  </r>
  <r>
    <s v="Ryer"/>
    <d v="2023-11-27T00:00:00"/>
    <n v="8418"/>
    <s v="LAMOPE09-RYER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8T00:00:00"/>
    <m/>
    <m/>
  </r>
  <r>
    <s v="Ryer"/>
    <d v="2023-11-27T00:00:00"/>
    <n v="8419"/>
    <s v="LAMOPE10-RYER-27NOV2023"/>
    <x v="1"/>
    <x v="1"/>
    <x v="0"/>
    <s v="N"/>
    <m/>
    <m/>
    <m/>
    <d v="2023-12-04T00:00:00"/>
    <d v="2024-01-16T00:00:00"/>
    <s v="Emma's Cube"/>
    <x v="0"/>
    <s v="AC"/>
    <d v="2024-01-03T00:00:00"/>
    <x v="0"/>
    <s v="ED"/>
    <d v="2024-06-18T00:00:00"/>
    <m/>
    <m/>
  </r>
  <r>
    <s v="Nurse-Denverton"/>
    <d v="2023-11-28T00:00:00"/>
    <n v="8421"/>
    <s v="LAMOPE01-NURS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8T00:00:00"/>
    <m/>
    <m/>
  </r>
  <r>
    <s v="Nurse-Denverton"/>
    <d v="2023-11-28T00:00:00"/>
    <n v="8422"/>
    <s v="LAMOPE02-NURS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8T00:00:00"/>
    <m/>
    <m/>
  </r>
  <r>
    <s v="Nurse-Denverton"/>
    <d v="2023-11-28T00:00:00"/>
    <n v="8423"/>
    <s v="LAMOPE03-NURS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radmoor"/>
    <d v="2023-11-28T00:00:00"/>
    <n v="8424"/>
    <s v="LAMOPE04-BRAD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radmoor"/>
    <d v="2023-11-28T00:00:00"/>
    <n v="8425"/>
    <s v="LAMOPE05-BRAD-28NOV2023"/>
    <x v="1"/>
    <x v="1"/>
    <x v="1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radmoor"/>
    <d v="2023-11-28T00:00:00"/>
    <n v="8426"/>
    <s v="LAMOPE06-BRAD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radmoor"/>
    <d v="2023-11-28T00:00:00"/>
    <n v="8426"/>
    <s v="HOOK01-BRAD-28NOV2023"/>
    <x v="4"/>
    <x v="3"/>
    <x v="3"/>
    <m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Arnold"/>
    <d v="2023-11-28T00:00:00"/>
    <n v="8427"/>
    <s v="LAMOPE07-ARNO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Arnold"/>
    <d v="2023-11-28T00:00:00"/>
    <n v="8428"/>
    <s v="LAMOPE08-ARNO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Arnold"/>
    <d v="2023-11-28T00:00:00"/>
    <n v="8428"/>
    <s v="HOOK02-ARNO-28NOV2023"/>
    <x v="4"/>
    <x v="3"/>
    <x v="3"/>
    <m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Arnold"/>
    <d v="2023-11-28T00:00:00"/>
    <n v="8429"/>
    <s v="LAMOPE09-ARNO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lacklock"/>
    <d v="2023-11-28T00:00:00"/>
    <n v="8430"/>
    <s v="LAMOPE10-BLAC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lacklock"/>
    <d v="2023-11-28T00:00:00"/>
    <n v="8432"/>
    <s v="LAMOPE11-BLAC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Blacklock"/>
    <d v="2023-11-28T00:00:00"/>
    <n v="8431"/>
    <s v="LAMOPE12-BLAC-28NOV2023"/>
    <x v="1"/>
    <x v="1"/>
    <x v="0"/>
    <s v="N"/>
    <m/>
    <m/>
    <m/>
    <d v="2023-12-04T00:00:00"/>
    <d v="2024-01-16T00:00:00"/>
    <s v="Emma's Cube"/>
    <x v="0"/>
    <s v="AC"/>
    <d v="2024-01-16T00:00:00"/>
    <x v="0"/>
    <s v="ED"/>
    <d v="2024-06-19T00:00:00"/>
    <m/>
    <m/>
  </r>
  <r>
    <s v="Stairsteps"/>
    <d v="2023-12-06T00:00:00"/>
    <n v="8433"/>
    <s v="LAMOPE01-STAI-06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Stairsteps"/>
    <d v="2023-12-06T00:00:00"/>
    <n v="8434"/>
    <s v="LAMOPE02-STAI-06DEC2023"/>
    <x v="1"/>
    <x v="1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Stairsteps"/>
    <d v="2023-12-06T00:00:00"/>
    <n v="8435"/>
    <s v="LAMOPE03-STAI-06DEC2023"/>
    <x v="1"/>
    <x v="1"/>
    <x v="1"/>
    <s v="N"/>
    <s v="WAKASA"/>
    <s v="FRP23-544"/>
    <m/>
    <d v="2023-12-27T00:00:00"/>
    <d v="2024-01-17T00:00:00"/>
    <s v="Emma's Cube"/>
    <x v="0"/>
    <s v="AC"/>
    <d v="2024-01-17T00:00:00"/>
    <x v="0"/>
    <s v="ED"/>
    <d v="2024-06-19T00:00:00"/>
    <m/>
    <m/>
  </r>
  <r>
    <s v="Stairsteps"/>
    <d v="2023-12-06T00:00:00"/>
    <n v="8435"/>
    <s v="HOOK01-STAI-06DEC2023"/>
    <x v="4"/>
    <x v="3"/>
    <x v="3"/>
    <m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Lower Yolo Ranch"/>
    <d v="2023-12-06T00:00:00"/>
    <n v="8436"/>
    <s v="LAMOPE04-LOWE-06DEC2023"/>
    <x v="1"/>
    <x v="1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Lower Yolo Ranch"/>
    <d v="2023-12-06T00:00:00"/>
    <n v="8437"/>
    <s v="LAMOPE05-LOWE-06DEC2023"/>
    <x v="1"/>
    <x v="1"/>
    <x v="0"/>
    <s v="N"/>
    <s v="HARDHE"/>
    <s v="FRP23-542, ID'ed in lab as GOLSHI by DD 12/28/23"/>
    <m/>
    <d v="2023-12-27T00:00:00"/>
    <d v="2024-01-17T00:00:00"/>
    <s v="Emma's Cube"/>
    <x v="0"/>
    <s v="AC"/>
    <d v="2024-01-17T00:00:00"/>
    <x v="0"/>
    <s v="ED"/>
    <d v="2024-06-19T00:00:00"/>
    <m/>
    <m/>
  </r>
  <r>
    <s v="Lower Yolo Ranch"/>
    <d v="2023-12-06T00:00:00"/>
    <n v="8438"/>
    <s v="CAST01-LOWE-06DEC2023"/>
    <x v="2"/>
    <x v="0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Lower Yolo Ranch"/>
    <d v="2023-12-06T00:00:00"/>
    <n v="8439"/>
    <s v="LAMOPE06-LOWE-06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Broad Slough"/>
    <d v="2023-12-11T00:00:00"/>
    <n v="8440"/>
    <s v="LAMOPE01-BROA-11DEC2023"/>
    <x v="1"/>
    <x v="1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Broad Slough"/>
    <d v="2023-12-11T00:00:00"/>
    <n v="8441"/>
    <s v="LAMOPE02-BROA-11DEC2023"/>
    <x v="1"/>
    <x v="1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Broad Slough"/>
    <d v="2023-12-11T00:00:00"/>
    <n v="8442"/>
    <s v="LAMOPE03-BROA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Winter"/>
    <d v="2023-12-11T00:00:00"/>
    <n v="8443"/>
    <s v="LAMOPE04-WINT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Winter"/>
    <d v="2023-12-11T00:00:00"/>
    <n v="8444"/>
    <s v="LAMOPE05-WINT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Winter"/>
    <d v="2023-12-11T00:00:00"/>
    <n v="8445"/>
    <s v="LAMOPE06-WINT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Browns"/>
    <d v="2023-12-11T00:00:00"/>
    <n v="8446"/>
    <s v="LAMOPE07-BROW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Browns"/>
    <d v="2023-12-11T00:00:00"/>
    <n v="8447"/>
    <s v="LAMOPE08-BROW-11DEC2023"/>
    <x v="1"/>
    <x v="1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Browns"/>
    <d v="2023-12-11T00:00:00"/>
    <n v="8448"/>
    <s v="LAMOPE09-BROW-11DEC2023"/>
    <x v="1"/>
    <x v="1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Honker-Spoonbill"/>
    <d v="2023-12-11T00:00:00"/>
    <n v="8449"/>
    <s v="LAMOPE10-HONK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Honker-Spoonbill"/>
    <d v="2023-12-11T00:00:00"/>
    <n v="8450"/>
    <s v="LAMOPE11-HONK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Honker-Spoonbill"/>
    <d v="2023-12-11T00:00:00"/>
    <n v="8451"/>
    <s v="LAMOPE12-HONK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Chipps"/>
    <d v="2023-12-11T00:00:00"/>
    <n v="8452"/>
    <s v="LAMOPE13-CHIP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Chipps"/>
    <d v="2023-12-11T00:00:00"/>
    <n v="8453"/>
    <s v="LAMOPE14-CHIP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Chipps"/>
    <d v="2023-12-11T00:00:00"/>
    <n v="8454"/>
    <s v="LAMOPE15-CHIP-11DEC2023"/>
    <x v="1"/>
    <x v="1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Tule Red"/>
    <d v="2023-12-14T00:00:00"/>
    <n v="8455"/>
    <s v="BEASEI01-TULE-14DEC2023"/>
    <x v="0"/>
    <x v="0"/>
    <x v="0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Tule Red"/>
    <d v="2023-12-14T00:00:00"/>
    <n v="8456"/>
    <s v="BEASEI02-TULE-14DEC2023"/>
    <x v="0"/>
    <x v="0"/>
    <x v="1"/>
    <s v="N"/>
    <m/>
    <m/>
    <m/>
    <d v="2023-12-27T00:00:00"/>
    <d v="2024-01-17T00:00:00"/>
    <s v="Emma's Cube"/>
    <x v="0"/>
    <s v="AC"/>
    <d v="2024-01-17T00:00:00"/>
    <x v="0"/>
    <s v="ED"/>
    <d v="2024-06-19T00:00:00"/>
    <m/>
    <m/>
  </r>
  <r>
    <s v="Decker"/>
    <d v="2023-12-19T00:00:00"/>
    <n v="8461"/>
    <s v="LAMOPE01-DECK-19DEC2023"/>
    <x v="1"/>
    <x v="1"/>
    <x v="2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Horseshoe"/>
    <d v="2023-12-19T00:00:00"/>
    <n v="8462"/>
    <s v="LAMOPE02-HORS-19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Horseshoe"/>
    <d v="2023-12-19T00:00:00"/>
    <n v="8463"/>
    <s v="LAMOPE03-HORS-19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Horseshoe"/>
    <d v="2023-12-19T00:00:00"/>
    <n v="8464"/>
    <s v="BEASEI01-HORS-19DEC2023"/>
    <x v="0"/>
    <x v="0"/>
    <x v="0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Horseshoe"/>
    <d v="2023-12-19T00:00:00"/>
    <n v="8465"/>
    <s v="LAMOPE04-HORS-19DEC2023"/>
    <x v="1"/>
    <x v="1"/>
    <x v="1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WTIB"/>
    <d v="2023-12-19T00:00:00"/>
    <n v="8466"/>
    <s v="LAMOPE05-WTIB-19DEC2023"/>
    <x v="1"/>
    <x v="1"/>
    <x v="1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WTIB"/>
    <d v="2023-12-19T00:00:00"/>
    <n v="8467"/>
    <s v="LAMOPE06-WTIB-19DEC2023"/>
    <x v="1"/>
    <x v="1"/>
    <x v="1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WTIB"/>
    <d v="2023-12-19T00:00:00"/>
    <n v="8468"/>
    <s v="LAMOPE07-WTIB-19DEC2023"/>
    <x v="1"/>
    <x v="1"/>
    <x v="1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Liberty"/>
    <d v="2023-12-20T00:00:00"/>
    <n v="8469"/>
    <s v="LAMOPE01-LIBE-20DEC2023"/>
    <x v="1"/>
    <x v="1"/>
    <x v="0"/>
    <s v="N"/>
    <s v="HETDUB"/>
    <s v="FRP23-554"/>
    <m/>
    <d v="2023-12-27T00:00:00"/>
    <d v="2024-01-22T00:00:00"/>
    <s v="Emma's Cube"/>
    <x v="0"/>
    <s v="AC"/>
    <d v="2024-01-22T00:00:00"/>
    <x v="0"/>
    <s v="ED"/>
    <d v="2024-06-20T00:00:00"/>
    <m/>
    <m/>
  </r>
  <r>
    <s v="Liberty"/>
    <d v="2023-12-20T00:00:00"/>
    <n v="8470"/>
    <s v="LAMOPE02-LIBE-20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Liberty"/>
    <d v="2023-12-20T00:00:00"/>
    <n v="8471"/>
    <s v="LAMOPE03-LIBE-20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0T00:00:00"/>
    <m/>
    <m/>
  </r>
  <r>
    <s v="Liberty"/>
    <d v="2023-12-20T00:00:00"/>
    <n v="8472"/>
    <s v="LAMOPE04-LIBE-20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1T00:00:00"/>
    <m/>
    <m/>
  </r>
  <r>
    <s v="Flyway"/>
    <d v="2023-12-20T00:00:00"/>
    <n v="8473"/>
    <s v="LAMOPE05-FLYW-20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1T00:00:00"/>
    <m/>
    <m/>
  </r>
  <r>
    <s v="Flyway"/>
    <d v="2023-12-20T00:00:00"/>
    <n v="8474"/>
    <s v="LAMOPE07-FLYW-20DEC2023"/>
    <x v="1"/>
    <x v="2"/>
    <x v="0"/>
    <s v="N"/>
    <s v="WAKASA"/>
    <s v="FRP23-536"/>
    <m/>
    <d v="2023-12-27T00:00:00"/>
    <d v="2024-01-22T00:00:00"/>
    <s v="Emma's Cube"/>
    <x v="0"/>
    <s v="AC"/>
    <d v="2024-01-22T00:00:00"/>
    <x v="0"/>
    <s v="ED"/>
    <d v="2024-06-21T00:00:00"/>
    <m/>
    <m/>
  </r>
  <r>
    <s v="Flyway"/>
    <d v="2023-12-20T00:00:00"/>
    <n v="8475"/>
    <s v="LAMOPE06-FLYW-20DEC2023"/>
    <x v="1"/>
    <x v="1"/>
    <x v="0"/>
    <s v="N"/>
    <m/>
    <m/>
    <m/>
    <d v="2023-12-27T00:00:00"/>
    <d v="2024-01-22T00:00:00"/>
    <s v="Emma's Cube"/>
    <x v="0"/>
    <s v="AC"/>
    <d v="2024-01-22T00:00:00"/>
    <x v="0"/>
    <s v="ED"/>
    <d v="2024-06-21T00:00:00"/>
    <m/>
    <m/>
  </r>
  <r>
    <s v="Bradmoor"/>
    <d v="2023-12-21T00:00:00"/>
    <n v="8476"/>
    <s v="BEASEI01-BRAD-20DEC2023"/>
    <x v="0"/>
    <x v="0"/>
    <x v="1"/>
    <s v="N"/>
    <m/>
    <m/>
    <m/>
    <d v="2023-12-27T00:00:00"/>
    <d v="2024-01-22T00:00:00"/>
    <s v="Emma's Cube"/>
    <x v="0"/>
    <s v="AC"/>
    <d v="2024-01-22T00:00:00"/>
    <x v="0"/>
    <s v="ED"/>
    <d v="2024-06-21T00:00:00"/>
    <m/>
    <m/>
  </r>
  <r>
    <s v="Bradmoor"/>
    <d v="2023-12-21T00:00:00"/>
    <n v="8477"/>
    <s v="BEASEI02-BRAD-21DEC2023"/>
    <x v="0"/>
    <x v="0"/>
    <x v="1"/>
    <s v="N"/>
    <m/>
    <m/>
    <m/>
    <d v="2023-12-27T00:00:00"/>
    <d v="2024-01-22T00:00:00"/>
    <s v="Emma's Cube"/>
    <x v="0"/>
    <s v="AC"/>
    <d v="2024-01-22T00:00:00"/>
    <x v="0"/>
    <s v="ED"/>
    <d v="2024-06-21T00:00:00"/>
    <m/>
    <m/>
  </r>
  <r>
    <s v="Arnold"/>
    <d v="2023-12-21T00:00:00"/>
    <n v="8478"/>
    <s v="BEASEI03-ARNO-21DEC2023"/>
    <x v="0"/>
    <x v="0"/>
    <x v="0"/>
    <s v="N"/>
    <m/>
    <m/>
    <m/>
    <d v="2023-12-27T00:00:00"/>
    <d v="2024-01-22T00:00:00"/>
    <s v="Emma's Cube"/>
    <x v="0"/>
    <s v="AC"/>
    <d v="2024-01-22T00:00:00"/>
    <x v="0"/>
    <s v="ED"/>
    <d v="2024-06-21T00:00:00"/>
    <m/>
    <m/>
  </r>
  <r>
    <s v="Arnold"/>
    <d v="2023-12-21T00:00:00"/>
    <n v="8479"/>
    <s v="BEASEI04-ARNO-21DEC2023"/>
    <x v="0"/>
    <x v="0"/>
    <x v="1"/>
    <s v="N"/>
    <m/>
    <m/>
    <m/>
    <d v="2023-12-27T00:00:00"/>
    <d v="2024-01-22T00:00:00"/>
    <s v="Emma's Cube"/>
    <x v="0"/>
    <s v="AC"/>
    <d v="2024-01-22T00:00:00"/>
    <x v="0"/>
    <s v="ED"/>
    <d v="2024-06-21T00:00:00"/>
    <s v="EXOPAL mystery, entered 90. Confirmed 1 EXOPAL, changed in DB -AC 2/8/24 :)"/>
    <m/>
  </r>
  <r>
    <s v="Grizzly Bay"/>
    <d v="2023-12-22T00:00:00"/>
    <n v="8480"/>
    <s v="LAMOPE01-GRIZ-21DEC2023"/>
    <x v="1"/>
    <x v="1"/>
    <x v="0"/>
    <s v="N"/>
    <s v="UNID"/>
    <s v="FRP23-537"/>
    <m/>
    <d v="2023-12-27T00:00:00"/>
    <d v="2024-01-23T00:00:00"/>
    <s v="Emma's Cube"/>
    <x v="0"/>
    <s v="AC"/>
    <d v="2024-01-23T00:00:00"/>
    <x v="0"/>
    <s v="ED"/>
    <d v="2024-06-21T00:00:00"/>
    <m/>
    <m/>
  </r>
  <r>
    <s v="Tule Red"/>
    <d v="2023-12-22T00:00:00"/>
    <n v="8481"/>
    <s v="LAMOPE02-TULE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Tule Red"/>
    <d v="2023-12-22T00:00:00"/>
    <n v="8482"/>
    <s v="LAMOPE03-TULE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Tule Red"/>
    <d v="2023-12-22T00:00:00"/>
    <n v="8483"/>
    <s v="LAMOPE04-TULE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Grizzly Bay"/>
    <d v="2023-12-22T00:00:00"/>
    <n v="8484"/>
    <s v="LAMOPE05-GRIZ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Grizzly Bay"/>
    <d v="2023-12-22T00:00:00"/>
    <n v="8485"/>
    <s v="LAMOPE06-GRIZ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Ryer"/>
    <d v="2023-12-22T00:00:00"/>
    <n v="8486"/>
    <s v="LAMOPE07-RYER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Ryer"/>
    <d v="2023-12-22T00:00:00"/>
    <n v="8487"/>
    <s v="LAMOPE08-RYER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Ryer"/>
    <d v="2023-12-22T00:00:00"/>
    <n v="8488"/>
    <s v="LAMOPE09-RYER-22DEC2023"/>
    <x v="1"/>
    <x v="1"/>
    <x v="0"/>
    <s v="N"/>
    <m/>
    <m/>
    <m/>
    <d v="2023-12-27T00:00:00"/>
    <d v="2024-01-23T00:00:00"/>
    <s v="Emma's Cube"/>
    <x v="0"/>
    <s v="AC"/>
    <d v="2024-01-23T00:00:00"/>
    <x v="0"/>
    <s v="ED"/>
    <d v="2024-06-21T00:00:00"/>
    <m/>
    <m/>
  </r>
  <r>
    <s v="Nurse-Denverton"/>
    <d v="2023-12-26T00:00:00"/>
    <n v="8489"/>
    <s v="LAMOPE01-NURS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Nurse-Denverton"/>
    <d v="2023-12-26T00:00:00"/>
    <n v="8490"/>
    <s v="LAMOPE02-NURS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Nurse-Denverton"/>
    <d v="2023-12-26T00:00:00"/>
    <n v="8491"/>
    <s v="LAMOPE03-NURS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Bradmoor"/>
    <d v="2023-12-26T00:00:00"/>
    <n v="8492"/>
    <s v="LAMOPE04-BRAD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Bradmoor"/>
    <d v="2023-12-26T00:00:00"/>
    <n v="8493"/>
    <s v="LAMOPE05-BRAD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Bradmoor"/>
    <d v="2023-12-26T00:00:00"/>
    <n v="8494"/>
    <s v="LAMOPE06-BRAD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Blacklock"/>
    <d v="2023-12-26T00:00:00"/>
    <n v="8495"/>
    <s v="LAMOPE07-BLAC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Blacklock"/>
    <d v="2023-12-26T00:00:00"/>
    <n v="8496"/>
    <s v="LAMOPE08-BLAC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Blacklock"/>
    <d v="2023-12-26T00:00:00"/>
    <n v="8497"/>
    <s v="LAMOPE09-BLAC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Arnold"/>
    <d v="2023-12-26T00:00:00"/>
    <n v="9498"/>
    <s v="LAMOPE10-ARNO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Arnold"/>
    <d v="2023-12-26T00:00:00"/>
    <n v="8499"/>
    <s v="LAMOPE11-ARNO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Arnold"/>
    <d v="2023-12-26T00:00:00"/>
    <n v="8500"/>
    <s v="LAMOPE12-ARNO-26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Peytonia-Suisun"/>
    <d v="2023-12-29T00:00:00"/>
    <n v="8501"/>
    <s v="LAMOPE01-PEYT-29DEC2023"/>
    <x v="1"/>
    <x v="1"/>
    <x v="1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Peytonia-Suisun"/>
    <d v="2023-12-29T00:00:00"/>
    <n v="8502"/>
    <s v="LAMOPE02-PEYT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Peytonia-Suisun"/>
    <d v="2023-12-29T00:00:00"/>
    <n v="8503"/>
    <s v="LAMOPE03-PEYT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Wings "/>
    <d v="2023-12-29T00:00:00"/>
    <n v="8504"/>
    <s v="LAMOPE04-WING-29DEC2023"/>
    <x v="1"/>
    <x v="1"/>
    <x v="1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Wings "/>
    <d v="2023-12-29T00:00:00"/>
    <n v="8505"/>
    <s v="LAMOPE05-WING-29DEC2023"/>
    <x v="1"/>
    <x v="1"/>
    <x v="1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Peytonia-Suisun"/>
    <d v="2023-12-29T00:00:00"/>
    <n v="8506"/>
    <s v="LAMOPE06-PEYT-29DEC2023"/>
    <x v="1"/>
    <x v="1"/>
    <x v="1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Peytonia-Suisun"/>
    <d v="2023-12-29T00:00:00"/>
    <n v="8507"/>
    <s v="LAMOPE07-PEYT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Peytonia-Suisun"/>
    <d v="2023-12-29T00:00:00"/>
    <n v="8508"/>
    <s v="LAMOPE08-PEYT-29DEC2023"/>
    <x v="1"/>
    <x v="1"/>
    <x v="1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Wings "/>
    <d v="2023-12-29T00:00:00"/>
    <n v="8509"/>
    <s v="LAMOPE09-WING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Wings "/>
    <d v="2023-12-29T00:00:00"/>
    <n v="8510"/>
    <s v="LAMOPE10-WING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Wings "/>
    <d v="2023-12-29T00:00:00"/>
    <n v="8511"/>
    <s v="LAMOPE11-WING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Wings "/>
    <d v="2023-12-29T00:00:00"/>
    <n v="8512"/>
    <s v="LAMOPE12-WING-29DEC2023"/>
    <x v="1"/>
    <x v="1"/>
    <x v="0"/>
    <s v="N"/>
    <m/>
    <m/>
    <m/>
    <d v="2024-01-12T00:00:00"/>
    <d v="2024-01-23T00:00:00"/>
    <s v="Emma's Cube"/>
    <x v="0"/>
    <s v="AC"/>
    <d v="2024-01-23T00:00:00"/>
    <x v="0"/>
    <s v="ED"/>
    <d v="2024-06-21T00:00:00"/>
    <m/>
    <m/>
  </r>
  <r>
    <s v="Tule Red"/>
    <d v="2023-11-14T00:00:00"/>
    <n v="8625"/>
    <s v="HOOK02-TULE-14NOV2023"/>
    <x v="4"/>
    <x v="3"/>
    <x v="3"/>
    <s v="Y"/>
    <m/>
    <m/>
    <m/>
    <m/>
    <m/>
    <s v="Digital"/>
    <x v="0"/>
    <s v="AC"/>
    <m/>
    <x v="0"/>
    <s v="ED"/>
    <d v="2024-06-25T00:00:00"/>
    <m/>
    <m/>
  </r>
  <r>
    <s v="Tule Red"/>
    <d v="2023-11-14T00:00:00"/>
    <n v="8626"/>
    <s v="HOOK01-TULE-14NOV2023"/>
    <x v="4"/>
    <x v="3"/>
    <x v="3"/>
    <s v="Y"/>
    <m/>
    <m/>
    <m/>
    <m/>
    <m/>
    <s v="Digital"/>
    <x v="0"/>
    <s v="AC"/>
    <m/>
    <x v="0"/>
    <s v="ED"/>
    <d v="2024-06-25T00:00:00"/>
    <m/>
    <m/>
  </r>
  <r>
    <s v="Tule Red"/>
    <d v="2023-11-14T00:00:00"/>
    <n v="8626"/>
    <s v="HOOK03-TULE-14NOV2023"/>
    <x v="4"/>
    <x v="3"/>
    <x v="3"/>
    <s v="Y"/>
    <m/>
    <m/>
    <m/>
    <m/>
    <m/>
    <s v="Digital"/>
    <x v="0"/>
    <s v="AC"/>
    <m/>
    <x v="0"/>
    <s v="ED"/>
    <d v="2024-06-25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DB028-B849-445C-8AE5-193A85A72CD9}" name="PivotTable1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11" firstHeaderRow="1" firstDataRow="2" firstDataCol="1" rowPageCount="1" colPageCount="1"/>
  <pivotFields count="22">
    <pivotField showAll="0"/>
    <pivotField numFmtId="14" showAll="0"/>
    <pivotField showAll="0"/>
    <pivotField dataField="1" showAll="0"/>
    <pivotField axis="axisCol" showAll="0">
      <items count="6">
        <item x="0"/>
        <item x="2"/>
        <item x="4"/>
        <item x="1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x="0"/>
        <item x="1"/>
        <item h="1"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ample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9AC77-1BFF-4924-9696-F5EA4C56D699}" name="PivotTable9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5" firstHeaderRow="1" firstDataRow="1" firstDataCol="1"/>
  <pivotFields count="18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Entered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27D12-C703-4F71-A787-A2403FD74E3A}" name="PivotTable8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5" firstHeaderRow="1" firstDataRow="1" firstDataCol="1"/>
  <pivotFields count="18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QC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C0F00-D89E-4F48-966A-21167C4BD5F3}" name="PivotTable5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" firstHeaderRow="1" firstDataRow="1" firstDataCol="1"/>
  <pivotFields count="2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Items count="1">
    <i/>
  </colItems>
  <dataFields count="1">
    <dataField name="Count of QC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FFEBC-4212-4997-91F3-F01ECE857045}" name="PivotTable6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Count of Entered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pecimen%20Log\Specimen_Lo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BE7A-6BC4-4CCF-BE3A-C4EDBF739CB1}">
  <dimension ref="A1:EU276"/>
  <sheetViews>
    <sheetView topLeftCell="E1" zoomScale="110" zoomScaleNormal="110" workbookViewId="0">
      <pane ySplit="1" topLeftCell="A220" activePane="bottomLeft" state="frozen"/>
      <selection pane="bottomLeft" activeCell="I278" sqref="I278"/>
    </sheetView>
  </sheetViews>
  <sheetFormatPr defaultRowHeight="14.5"/>
  <cols>
    <col min="1" max="1" width="17.453125" bestFit="1" customWidth="1"/>
    <col min="2" max="2" width="11.54296875" customWidth="1"/>
    <col min="3" max="3" width="9.81640625" bestFit="1" customWidth="1"/>
    <col min="4" max="4" width="28.1796875" bestFit="1" customWidth="1"/>
    <col min="5" max="5" width="23.81640625" customWidth="1"/>
    <col min="6" max="6" width="11.26953125" customWidth="1"/>
    <col min="7" max="8" width="3.453125" customWidth="1"/>
    <col min="9" max="9" width="5.81640625" customWidth="1"/>
    <col min="10" max="10" width="4" customWidth="1"/>
    <col min="11" max="11" width="4.7265625" customWidth="1"/>
    <col min="12" max="12" width="10.81640625" bestFit="1" customWidth="1"/>
    <col min="13" max="13" width="5.1796875" customWidth="1"/>
    <col min="14" max="14" width="9.54296875" customWidth="1"/>
    <col min="15" max="15" width="6.54296875" customWidth="1"/>
    <col min="16" max="16" width="6.1796875" customWidth="1"/>
    <col min="17" max="17" width="12.1796875" style="1" bestFit="1" customWidth="1"/>
    <col min="18" max="18" width="6.54296875" customWidth="1"/>
    <col min="19" max="19" width="5.1796875" customWidth="1"/>
    <col min="20" max="20" width="10.453125" style="1" customWidth="1"/>
    <col min="21" max="21" width="46.453125" bestFit="1" customWidth="1"/>
  </cols>
  <sheetData>
    <row r="1" spans="1:151" s="4" customFormat="1" ht="101.5">
      <c r="A1" s="4" t="s">
        <v>3</v>
      </c>
      <c r="B1" s="4" t="s">
        <v>0</v>
      </c>
      <c r="C1" s="4" t="s">
        <v>6</v>
      </c>
      <c r="D1" s="4" t="s">
        <v>1011</v>
      </c>
      <c r="E1" s="4" t="s">
        <v>1</v>
      </c>
      <c r="F1" s="4" t="s">
        <v>13</v>
      </c>
      <c r="G1" s="4" t="s">
        <v>24</v>
      </c>
      <c r="H1" s="4" t="s">
        <v>83</v>
      </c>
      <c r="I1" s="4" t="s">
        <v>10</v>
      </c>
      <c r="J1" s="4" t="s">
        <v>11</v>
      </c>
      <c r="K1" s="4" t="s">
        <v>12</v>
      </c>
      <c r="L1" s="4" t="s">
        <v>22</v>
      </c>
      <c r="M1" s="4" t="s">
        <v>23</v>
      </c>
      <c r="N1" s="4" t="s">
        <v>16</v>
      </c>
      <c r="O1" s="4" t="s">
        <v>26</v>
      </c>
      <c r="P1" s="4" t="s">
        <v>8</v>
      </c>
      <c r="Q1" s="4" t="s">
        <v>21</v>
      </c>
      <c r="R1" s="4" t="s">
        <v>27</v>
      </c>
      <c r="S1" s="4" t="s">
        <v>17</v>
      </c>
      <c r="T1" s="4" t="s">
        <v>18</v>
      </c>
      <c r="U1" s="4" t="s">
        <v>5</v>
      </c>
    </row>
    <row r="2" spans="1:151">
      <c r="A2" t="s">
        <v>736</v>
      </c>
      <c r="B2" s="1">
        <v>44656</v>
      </c>
      <c r="C2">
        <v>6034</v>
      </c>
      <c r="D2" t="s">
        <v>1010</v>
      </c>
      <c r="E2" t="s">
        <v>4</v>
      </c>
      <c r="F2" t="s">
        <v>995</v>
      </c>
      <c r="G2">
        <v>2</v>
      </c>
      <c r="H2" t="s">
        <v>84</v>
      </c>
      <c r="L2" s="1">
        <v>44657</v>
      </c>
      <c r="M2" t="s">
        <v>734</v>
      </c>
      <c r="N2" t="s">
        <v>710</v>
      </c>
      <c r="O2" s="7" t="str">
        <f t="shared" ref="O2:O13" si="0">IF(ISBLANK(P2),"FALSE","TRUE")</f>
        <v>TRUE</v>
      </c>
      <c r="P2" t="s">
        <v>733</v>
      </c>
      <c r="Q2" s="1">
        <v>44670</v>
      </c>
      <c r="R2" s="7" t="str">
        <f t="shared" ref="R2:R33" si="1">IF(ISBLANK(S2),"FALSE","TRUE")</f>
        <v>TRUE</v>
      </c>
      <c r="S2" s="2" t="s">
        <v>360</v>
      </c>
      <c r="T2" s="1">
        <v>44931</v>
      </c>
    </row>
    <row r="3" spans="1:151">
      <c r="A3" t="s">
        <v>736</v>
      </c>
      <c r="B3" s="1">
        <v>44656</v>
      </c>
      <c r="C3">
        <v>6036</v>
      </c>
      <c r="D3" t="s">
        <v>1009</v>
      </c>
      <c r="E3" t="s">
        <v>4</v>
      </c>
      <c r="F3" t="s">
        <v>995</v>
      </c>
      <c r="G3">
        <v>1</v>
      </c>
      <c r="H3" t="s">
        <v>84</v>
      </c>
      <c r="L3" s="1">
        <v>44657</v>
      </c>
      <c r="M3" t="s">
        <v>734</v>
      </c>
      <c r="N3" t="s">
        <v>710</v>
      </c>
      <c r="O3" s="7" t="str">
        <f t="shared" si="0"/>
        <v>TRUE</v>
      </c>
      <c r="P3" t="s">
        <v>733</v>
      </c>
      <c r="Q3" s="1">
        <v>44670</v>
      </c>
      <c r="R3" s="7" t="str">
        <f t="shared" si="1"/>
        <v>TRUE</v>
      </c>
      <c r="S3" s="2" t="s">
        <v>360</v>
      </c>
      <c r="T3" s="1">
        <v>44813</v>
      </c>
    </row>
    <row r="4" spans="1:151">
      <c r="A4" t="s">
        <v>727</v>
      </c>
      <c r="B4" s="1">
        <v>44669</v>
      </c>
      <c r="C4">
        <v>6060</v>
      </c>
      <c r="D4" t="s">
        <v>1008</v>
      </c>
      <c r="E4" t="s">
        <v>4</v>
      </c>
      <c r="F4" t="s">
        <v>995</v>
      </c>
      <c r="G4">
        <v>1</v>
      </c>
      <c r="H4" t="s">
        <v>84</v>
      </c>
      <c r="L4" s="1">
        <v>44670</v>
      </c>
      <c r="N4" t="s">
        <v>710</v>
      </c>
      <c r="O4" s="7" t="str">
        <f t="shared" si="0"/>
        <v>TRUE</v>
      </c>
      <c r="P4" t="s">
        <v>853</v>
      </c>
      <c r="Q4" s="1">
        <v>44670</v>
      </c>
      <c r="R4" s="7" t="str">
        <f t="shared" si="1"/>
        <v>TRUE</v>
      </c>
      <c r="S4" s="2" t="s">
        <v>360</v>
      </c>
      <c r="T4" s="1">
        <v>44939</v>
      </c>
    </row>
    <row r="5" spans="1:151">
      <c r="A5" t="s">
        <v>727</v>
      </c>
      <c r="B5" s="1">
        <v>44669</v>
      </c>
      <c r="C5">
        <v>6063</v>
      </c>
      <c r="D5" t="s">
        <v>1007</v>
      </c>
      <c r="E5" t="s">
        <v>4</v>
      </c>
      <c r="F5" t="s">
        <v>995</v>
      </c>
      <c r="G5">
        <v>2</v>
      </c>
      <c r="H5" t="s">
        <v>84</v>
      </c>
      <c r="L5" s="1">
        <v>44670</v>
      </c>
      <c r="N5" t="s">
        <v>710</v>
      </c>
      <c r="O5" s="7" t="str">
        <f t="shared" si="0"/>
        <v>TRUE</v>
      </c>
      <c r="P5" t="s">
        <v>853</v>
      </c>
      <c r="Q5" s="1">
        <v>44670</v>
      </c>
      <c r="R5" s="7" t="str">
        <f t="shared" si="1"/>
        <v>TRUE</v>
      </c>
      <c r="S5" s="2" t="s">
        <v>360</v>
      </c>
      <c r="T5" s="1">
        <v>44939</v>
      </c>
    </row>
    <row r="6" spans="1:151">
      <c r="A6" t="s">
        <v>76</v>
      </c>
      <c r="B6" s="1">
        <v>44679</v>
      </c>
      <c r="C6">
        <v>6642</v>
      </c>
      <c r="D6" t="s">
        <v>1006</v>
      </c>
      <c r="E6" t="s">
        <v>4</v>
      </c>
      <c r="F6" t="s">
        <v>995</v>
      </c>
      <c r="G6">
        <v>1</v>
      </c>
      <c r="H6" t="s">
        <v>84</v>
      </c>
      <c r="L6" s="1">
        <v>44684</v>
      </c>
      <c r="N6" t="s">
        <v>710</v>
      </c>
      <c r="O6" s="7" t="str">
        <f t="shared" si="0"/>
        <v>TRUE</v>
      </c>
      <c r="P6" t="s">
        <v>853</v>
      </c>
      <c r="Q6" s="1">
        <v>44739</v>
      </c>
      <c r="R6" s="7" t="str">
        <f t="shared" si="1"/>
        <v>TRUE</v>
      </c>
      <c r="S6" s="2" t="s">
        <v>360</v>
      </c>
      <c r="T6" s="1">
        <v>44944</v>
      </c>
    </row>
    <row r="7" spans="1:151">
      <c r="A7" t="s">
        <v>727</v>
      </c>
      <c r="B7" s="1">
        <v>44686</v>
      </c>
      <c r="C7">
        <v>6655</v>
      </c>
      <c r="D7" t="s">
        <v>1005</v>
      </c>
      <c r="E7" t="s">
        <v>4</v>
      </c>
      <c r="F7" t="s">
        <v>995</v>
      </c>
      <c r="G7">
        <v>1</v>
      </c>
      <c r="H7" t="s">
        <v>84</v>
      </c>
      <c r="L7" s="1">
        <v>44687</v>
      </c>
      <c r="N7" t="s">
        <v>710</v>
      </c>
      <c r="O7" s="7" t="str">
        <f t="shared" si="0"/>
        <v>TRUE</v>
      </c>
      <c r="P7" t="s">
        <v>853</v>
      </c>
      <c r="Q7" s="1">
        <v>44739</v>
      </c>
      <c r="R7" s="7" t="str">
        <f t="shared" si="1"/>
        <v>TRUE</v>
      </c>
      <c r="S7" s="2" t="s">
        <v>360</v>
      </c>
      <c r="T7" s="1">
        <v>44963</v>
      </c>
    </row>
    <row r="8" spans="1:151">
      <c r="A8" t="s">
        <v>727</v>
      </c>
      <c r="B8" s="1">
        <v>44686</v>
      </c>
      <c r="C8">
        <v>6656</v>
      </c>
      <c r="D8" t="s">
        <v>1004</v>
      </c>
      <c r="E8" t="s">
        <v>4</v>
      </c>
      <c r="F8" t="s">
        <v>995</v>
      </c>
      <c r="G8">
        <v>1</v>
      </c>
      <c r="H8" t="s">
        <v>84</v>
      </c>
      <c r="L8" s="1">
        <v>44687</v>
      </c>
      <c r="N8" t="s">
        <v>710</v>
      </c>
      <c r="O8" s="7" t="str">
        <f t="shared" si="0"/>
        <v>TRUE</v>
      </c>
      <c r="P8" t="s">
        <v>853</v>
      </c>
      <c r="Q8" s="1">
        <v>44739</v>
      </c>
      <c r="R8" s="7" t="str">
        <f t="shared" si="1"/>
        <v>TRUE</v>
      </c>
      <c r="S8" s="2" t="s">
        <v>360</v>
      </c>
      <c r="T8" s="1">
        <v>44999</v>
      </c>
    </row>
    <row r="9" spans="1:151">
      <c r="A9" t="s">
        <v>106</v>
      </c>
      <c r="B9" s="1">
        <v>44894</v>
      </c>
      <c r="C9">
        <v>7212</v>
      </c>
      <c r="D9" t="s">
        <v>1003</v>
      </c>
      <c r="E9" t="s">
        <v>4</v>
      </c>
      <c r="F9" t="s">
        <v>995</v>
      </c>
      <c r="G9">
        <v>1</v>
      </c>
      <c r="H9" t="s">
        <v>84</v>
      </c>
      <c r="L9" s="1">
        <v>44902</v>
      </c>
      <c r="N9" t="s">
        <v>476</v>
      </c>
      <c r="O9" s="7" t="str">
        <f t="shared" si="0"/>
        <v>TRUE</v>
      </c>
      <c r="P9" t="s">
        <v>44</v>
      </c>
      <c r="Q9" s="1">
        <v>44935</v>
      </c>
      <c r="R9" s="7" t="str">
        <f t="shared" si="1"/>
        <v>TRUE</v>
      </c>
      <c r="S9" t="s">
        <v>273</v>
      </c>
      <c r="T9" s="1">
        <v>45065</v>
      </c>
    </row>
    <row r="10" spans="1:151">
      <c r="A10" t="s">
        <v>106</v>
      </c>
      <c r="B10" s="1">
        <v>44894</v>
      </c>
      <c r="C10">
        <v>7213</v>
      </c>
      <c r="D10" t="s">
        <v>1002</v>
      </c>
      <c r="E10" t="s">
        <v>4</v>
      </c>
      <c r="F10" t="s">
        <v>995</v>
      </c>
      <c r="G10">
        <v>1</v>
      </c>
      <c r="H10" t="s">
        <v>84</v>
      </c>
      <c r="L10" s="1">
        <v>44902</v>
      </c>
      <c r="N10" t="s">
        <v>476</v>
      </c>
      <c r="O10" s="7" t="str">
        <f t="shared" si="0"/>
        <v>TRUE</v>
      </c>
      <c r="P10" t="s">
        <v>44</v>
      </c>
      <c r="Q10" s="1">
        <v>44935</v>
      </c>
      <c r="R10" s="7" t="str">
        <f t="shared" si="1"/>
        <v>TRUE</v>
      </c>
      <c r="S10" t="s">
        <v>273</v>
      </c>
      <c r="T10" s="1">
        <v>45065</v>
      </c>
    </row>
    <row r="11" spans="1:151">
      <c r="A11" t="s">
        <v>727</v>
      </c>
      <c r="B11" s="1">
        <v>44895</v>
      </c>
      <c r="C11">
        <v>7214</v>
      </c>
      <c r="D11" t="s">
        <v>1001</v>
      </c>
      <c r="E11" t="s">
        <v>4</v>
      </c>
      <c r="F11" t="s">
        <v>995</v>
      </c>
      <c r="G11">
        <v>1</v>
      </c>
      <c r="H11" t="s">
        <v>84</v>
      </c>
      <c r="L11" s="1">
        <v>44902</v>
      </c>
      <c r="N11" t="s">
        <v>476</v>
      </c>
      <c r="O11" s="7" t="str">
        <f t="shared" si="0"/>
        <v>TRUE</v>
      </c>
      <c r="P11" t="s">
        <v>44</v>
      </c>
      <c r="Q11" s="1">
        <v>44935</v>
      </c>
      <c r="R11" s="7" t="str">
        <f t="shared" si="1"/>
        <v>TRUE</v>
      </c>
      <c r="S11" t="s">
        <v>273</v>
      </c>
      <c r="T11" s="1">
        <v>45065</v>
      </c>
    </row>
    <row r="12" spans="1:151">
      <c r="A12" t="s">
        <v>1000</v>
      </c>
      <c r="B12" s="1">
        <v>44895</v>
      </c>
      <c r="C12">
        <v>7219</v>
      </c>
      <c r="D12" t="s">
        <v>999</v>
      </c>
      <c r="E12" t="s">
        <v>4</v>
      </c>
      <c r="F12" t="s">
        <v>995</v>
      </c>
      <c r="G12">
        <v>1</v>
      </c>
      <c r="H12" t="s">
        <v>84</v>
      </c>
      <c r="L12" s="1">
        <v>44902</v>
      </c>
      <c r="N12" t="s">
        <v>476</v>
      </c>
      <c r="O12" s="7" t="str">
        <f t="shared" si="0"/>
        <v>TRUE</v>
      </c>
      <c r="P12" t="s">
        <v>44</v>
      </c>
      <c r="Q12" s="1">
        <v>44935</v>
      </c>
      <c r="R12" s="7" t="str">
        <f t="shared" si="1"/>
        <v>TRUE</v>
      </c>
      <c r="S12" t="s">
        <v>273</v>
      </c>
      <c r="T12" s="1">
        <v>45065</v>
      </c>
    </row>
    <row r="13" spans="1:151" s="3" customFormat="1">
      <c r="A13" t="s">
        <v>727</v>
      </c>
      <c r="B13" s="1">
        <v>44895</v>
      </c>
      <c r="C13">
        <v>7220</v>
      </c>
      <c r="D13" t="s">
        <v>998</v>
      </c>
      <c r="E13" t="s">
        <v>4</v>
      </c>
      <c r="F13" t="s">
        <v>995</v>
      </c>
      <c r="G13">
        <v>1</v>
      </c>
      <c r="H13" t="s">
        <v>84</v>
      </c>
      <c r="I13"/>
      <c r="J13"/>
      <c r="K13"/>
      <c r="L13" s="1">
        <v>44902</v>
      </c>
      <c r="M13"/>
      <c r="N13" t="s">
        <v>476</v>
      </c>
      <c r="O13" s="7" t="str">
        <f t="shared" si="0"/>
        <v>TRUE</v>
      </c>
      <c r="P13" t="s">
        <v>44</v>
      </c>
      <c r="Q13" s="1">
        <v>44935</v>
      </c>
      <c r="R13" s="7" t="str">
        <f t="shared" si="1"/>
        <v>TRUE</v>
      </c>
      <c r="S13" t="s">
        <v>273</v>
      </c>
      <c r="T13" s="1">
        <v>45065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>
      <c r="A14" t="s">
        <v>727</v>
      </c>
      <c r="B14" s="1">
        <v>44910</v>
      </c>
      <c r="C14">
        <v>7126</v>
      </c>
      <c r="D14" t="s">
        <v>997</v>
      </c>
      <c r="E14" t="s">
        <v>4</v>
      </c>
      <c r="F14" t="s">
        <v>995</v>
      </c>
      <c r="G14">
        <v>1</v>
      </c>
      <c r="H14" t="s">
        <v>84</v>
      </c>
      <c r="L14" s="1">
        <v>44923</v>
      </c>
      <c r="N14" t="s">
        <v>476</v>
      </c>
      <c r="O14" s="7" t="b">
        <v>1</v>
      </c>
      <c r="P14" t="s">
        <v>44</v>
      </c>
      <c r="Q14" s="1">
        <v>44931</v>
      </c>
      <c r="R14" s="7" t="str">
        <f t="shared" si="1"/>
        <v>TRUE</v>
      </c>
      <c r="S14" t="s">
        <v>737</v>
      </c>
      <c r="T14" s="1">
        <v>45065</v>
      </c>
    </row>
    <row r="15" spans="1:151">
      <c r="A15" t="s">
        <v>727</v>
      </c>
      <c r="B15" s="1">
        <v>44910</v>
      </c>
      <c r="C15">
        <v>7128</v>
      </c>
      <c r="D15" t="s">
        <v>996</v>
      </c>
      <c r="E15" t="s">
        <v>4</v>
      </c>
      <c r="F15" t="s">
        <v>995</v>
      </c>
      <c r="G15">
        <v>1</v>
      </c>
      <c r="H15" t="s">
        <v>84</v>
      </c>
      <c r="L15" s="1">
        <v>44923</v>
      </c>
      <c r="N15" t="s">
        <v>476</v>
      </c>
      <c r="O15" s="7" t="b">
        <v>1</v>
      </c>
      <c r="P15" t="s">
        <v>44</v>
      </c>
      <c r="Q15" s="1">
        <v>44931</v>
      </c>
      <c r="R15" s="7" t="str">
        <f t="shared" si="1"/>
        <v>TRUE</v>
      </c>
      <c r="S15" t="s">
        <v>737</v>
      </c>
      <c r="T15" s="1">
        <v>45065</v>
      </c>
    </row>
    <row r="16" spans="1:151">
      <c r="A16" t="s">
        <v>116</v>
      </c>
      <c r="B16" s="1">
        <v>44676</v>
      </c>
      <c r="C16">
        <v>6404</v>
      </c>
      <c r="D16" t="s">
        <v>994</v>
      </c>
      <c r="E16" t="s">
        <v>973</v>
      </c>
      <c r="F16" t="s">
        <v>19</v>
      </c>
      <c r="G16">
        <v>2</v>
      </c>
      <c r="H16" t="s">
        <v>84</v>
      </c>
      <c r="L16" s="1">
        <v>44676</v>
      </c>
      <c r="M16" t="s">
        <v>893</v>
      </c>
      <c r="N16" t="s">
        <v>710</v>
      </c>
      <c r="O16" s="7" t="str">
        <f t="shared" ref="O16:O47" si="2">IF(ISBLANK(P16),"FALSE","TRUE")</f>
        <v>TRUE</v>
      </c>
      <c r="P16" t="s">
        <v>853</v>
      </c>
      <c r="Q16" s="1">
        <v>44699</v>
      </c>
      <c r="R16" s="7" t="str">
        <f t="shared" si="1"/>
        <v>TRUE</v>
      </c>
      <c r="S16" s="2" t="s">
        <v>360</v>
      </c>
      <c r="T16" s="1">
        <v>44939</v>
      </c>
    </row>
    <row r="17" spans="1:151" s="3" customFormat="1">
      <c r="A17" t="s">
        <v>116</v>
      </c>
      <c r="B17" s="1">
        <v>44676</v>
      </c>
      <c r="C17">
        <v>6405</v>
      </c>
      <c r="D17" t="s">
        <v>993</v>
      </c>
      <c r="E17" t="s">
        <v>973</v>
      </c>
      <c r="F17" t="s">
        <v>19</v>
      </c>
      <c r="G17">
        <v>1</v>
      </c>
      <c r="H17" t="s">
        <v>84</v>
      </c>
      <c r="I17"/>
      <c r="J17"/>
      <c r="K17"/>
      <c r="L17" s="1">
        <v>44676</v>
      </c>
      <c r="M17" t="s">
        <v>893</v>
      </c>
      <c r="N17" t="s">
        <v>710</v>
      </c>
      <c r="O17" s="7" t="str">
        <f t="shared" si="2"/>
        <v>TRUE</v>
      </c>
      <c r="P17" t="s">
        <v>853</v>
      </c>
      <c r="Q17" s="1">
        <v>44699</v>
      </c>
      <c r="R17" s="7" t="str">
        <f t="shared" si="1"/>
        <v>TRUE</v>
      </c>
      <c r="S17" s="2" t="s">
        <v>360</v>
      </c>
      <c r="T17" s="1">
        <v>44939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>
      <c r="A18" t="s">
        <v>116</v>
      </c>
      <c r="B18" s="1">
        <v>44676</v>
      </c>
      <c r="C18">
        <v>6406</v>
      </c>
      <c r="D18" t="s">
        <v>992</v>
      </c>
      <c r="E18" t="s">
        <v>973</v>
      </c>
      <c r="F18" t="s">
        <v>19</v>
      </c>
      <c r="G18">
        <v>1</v>
      </c>
      <c r="H18" t="s">
        <v>84</v>
      </c>
      <c r="L18" s="1">
        <v>44676</v>
      </c>
      <c r="M18" t="s">
        <v>893</v>
      </c>
      <c r="N18" t="s">
        <v>710</v>
      </c>
      <c r="O18" s="7" t="str">
        <f t="shared" si="2"/>
        <v>TRUE</v>
      </c>
      <c r="P18" t="s">
        <v>853</v>
      </c>
      <c r="Q18" s="1">
        <v>44699</v>
      </c>
      <c r="R18" s="7" t="str">
        <f t="shared" si="1"/>
        <v>TRUE</v>
      </c>
      <c r="S18" s="2" t="s">
        <v>360</v>
      </c>
      <c r="T18" s="1">
        <v>44939</v>
      </c>
    </row>
    <row r="19" spans="1:151">
      <c r="A19" t="s">
        <v>112</v>
      </c>
      <c r="B19" s="1">
        <v>44676</v>
      </c>
      <c r="C19">
        <v>6408</v>
      </c>
      <c r="D19" t="s">
        <v>991</v>
      </c>
      <c r="E19" t="s">
        <v>973</v>
      </c>
      <c r="F19" t="s">
        <v>19</v>
      </c>
      <c r="G19">
        <v>1</v>
      </c>
      <c r="H19" t="s">
        <v>84</v>
      </c>
      <c r="L19" s="1">
        <v>44676</v>
      </c>
      <c r="M19" t="s">
        <v>893</v>
      </c>
      <c r="N19" t="s">
        <v>710</v>
      </c>
      <c r="O19" s="7" t="str">
        <f t="shared" si="2"/>
        <v>TRUE</v>
      </c>
      <c r="P19" t="s">
        <v>853</v>
      </c>
      <c r="Q19" s="1">
        <v>44700</v>
      </c>
      <c r="R19" s="7" t="str">
        <f t="shared" si="1"/>
        <v>TRUE</v>
      </c>
      <c r="S19" s="2" t="s">
        <v>360</v>
      </c>
      <c r="T19" s="1">
        <v>44939</v>
      </c>
    </row>
    <row r="20" spans="1:151">
      <c r="A20" t="s">
        <v>112</v>
      </c>
      <c r="B20" s="1">
        <v>44676</v>
      </c>
      <c r="C20">
        <v>6409</v>
      </c>
      <c r="D20" t="s">
        <v>990</v>
      </c>
      <c r="E20" t="s">
        <v>973</v>
      </c>
      <c r="F20" t="s">
        <v>19</v>
      </c>
      <c r="G20">
        <v>1</v>
      </c>
      <c r="H20" t="s">
        <v>84</v>
      </c>
      <c r="L20" s="1">
        <v>44676</v>
      </c>
      <c r="M20" t="s">
        <v>893</v>
      </c>
      <c r="N20" t="s">
        <v>710</v>
      </c>
      <c r="O20" s="7" t="str">
        <f t="shared" si="2"/>
        <v>TRUE</v>
      </c>
      <c r="P20" t="s">
        <v>853</v>
      </c>
      <c r="Q20" s="1">
        <v>44700</v>
      </c>
      <c r="R20" s="7" t="str">
        <f t="shared" si="1"/>
        <v>TRUE</v>
      </c>
      <c r="S20" s="2" t="s">
        <v>360</v>
      </c>
      <c r="T20" s="1">
        <v>44939</v>
      </c>
    </row>
    <row r="21" spans="1:151">
      <c r="A21" t="s">
        <v>106</v>
      </c>
      <c r="B21" s="1">
        <v>44700</v>
      </c>
      <c r="C21">
        <v>6677</v>
      </c>
      <c r="D21" t="s">
        <v>989</v>
      </c>
      <c r="E21" t="s">
        <v>973</v>
      </c>
      <c r="F21" t="s">
        <v>19</v>
      </c>
      <c r="G21">
        <v>1</v>
      </c>
      <c r="H21" t="s">
        <v>275</v>
      </c>
      <c r="L21" s="1">
        <v>44712</v>
      </c>
      <c r="N21" t="s">
        <v>710</v>
      </c>
      <c r="O21" s="7" t="str">
        <f t="shared" si="2"/>
        <v>TRUE</v>
      </c>
      <c r="P21" t="s">
        <v>853</v>
      </c>
      <c r="Q21" s="1">
        <v>44741</v>
      </c>
      <c r="R21" s="7" t="str">
        <f t="shared" si="1"/>
        <v>TRUE</v>
      </c>
      <c r="S21" s="2" t="s">
        <v>737</v>
      </c>
      <c r="T21" s="1">
        <v>45063</v>
      </c>
      <c r="U21" t="s">
        <v>988</v>
      </c>
    </row>
    <row r="22" spans="1:151">
      <c r="A22" t="s">
        <v>106</v>
      </c>
      <c r="B22" s="1">
        <v>44700</v>
      </c>
      <c r="C22">
        <v>6678</v>
      </c>
      <c r="D22" t="s">
        <v>987</v>
      </c>
      <c r="E22" t="s">
        <v>973</v>
      </c>
      <c r="F22" t="s">
        <v>19</v>
      </c>
      <c r="G22">
        <v>1</v>
      </c>
      <c r="H22" t="s">
        <v>84</v>
      </c>
      <c r="L22" s="1">
        <v>44712</v>
      </c>
      <c r="N22" t="s">
        <v>710</v>
      </c>
      <c r="O22" s="7" t="str">
        <f t="shared" si="2"/>
        <v>TRUE</v>
      </c>
      <c r="P22" t="s">
        <v>853</v>
      </c>
      <c r="Q22" s="1">
        <v>44741</v>
      </c>
      <c r="R22" s="7" t="str">
        <f t="shared" si="1"/>
        <v>TRUE</v>
      </c>
      <c r="S22" s="2" t="s">
        <v>737</v>
      </c>
      <c r="T22" s="1">
        <v>45063</v>
      </c>
    </row>
    <row r="23" spans="1:151">
      <c r="A23" t="s">
        <v>106</v>
      </c>
      <c r="B23" s="1">
        <v>44700</v>
      </c>
      <c r="C23">
        <v>6679</v>
      </c>
      <c r="D23" t="s">
        <v>986</v>
      </c>
      <c r="E23" t="s">
        <v>973</v>
      </c>
      <c r="F23" t="s">
        <v>19</v>
      </c>
      <c r="G23">
        <v>1</v>
      </c>
      <c r="H23" t="s">
        <v>84</v>
      </c>
      <c r="L23" s="1">
        <v>44712</v>
      </c>
      <c r="N23" t="s">
        <v>710</v>
      </c>
      <c r="O23" s="7" t="str">
        <f t="shared" si="2"/>
        <v>TRUE</v>
      </c>
      <c r="P23" t="s">
        <v>853</v>
      </c>
      <c r="Q23" s="1">
        <v>44741</v>
      </c>
      <c r="R23" s="7" t="str">
        <f t="shared" si="1"/>
        <v>TRUE</v>
      </c>
      <c r="S23" s="2" t="s">
        <v>737</v>
      </c>
      <c r="T23" s="1">
        <v>45063</v>
      </c>
    </row>
    <row r="24" spans="1:151">
      <c r="A24" t="s">
        <v>106</v>
      </c>
      <c r="B24" s="1">
        <v>44700</v>
      </c>
      <c r="C24">
        <v>6680</v>
      </c>
      <c r="D24" t="s">
        <v>985</v>
      </c>
      <c r="E24" t="s">
        <v>973</v>
      </c>
      <c r="F24" t="s">
        <v>19</v>
      </c>
      <c r="G24">
        <v>1</v>
      </c>
      <c r="H24" t="s">
        <v>84</v>
      </c>
      <c r="L24" s="1">
        <v>44712</v>
      </c>
      <c r="N24" t="s">
        <v>710</v>
      </c>
      <c r="O24" s="7" t="str">
        <f t="shared" si="2"/>
        <v>TRUE</v>
      </c>
      <c r="P24" t="s">
        <v>853</v>
      </c>
      <c r="Q24" s="1">
        <v>44741</v>
      </c>
      <c r="R24" s="7" t="str">
        <f t="shared" si="1"/>
        <v>TRUE</v>
      </c>
      <c r="S24" s="2" t="s">
        <v>737</v>
      </c>
      <c r="T24" s="1">
        <v>45063</v>
      </c>
    </row>
    <row r="25" spans="1:151">
      <c r="A25" t="s">
        <v>106</v>
      </c>
      <c r="B25" s="1">
        <v>44700</v>
      </c>
      <c r="C25">
        <v>6681</v>
      </c>
      <c r="D25" t="s">
        <v>984</v>
      </c>
      <c r="E25" t="s">
        <v>973</v>
      </c>
      <c r="F25" t="s">
        <v>19</v>
      </c>
      <c r="G25">
        <v>1</v>
      </c>
      <c r="H25" t="s">
        <v>84</v>
      </c>
      <c r="L25" s="1">
        <v>44712</v>
      </c>
      <c r="N25" t="s">
        <v>710</v>
      </c>
      <c r="O25" s="7" t="str">
        <f t="shared" si="2"/>
        <v>TRUE</v>
      </c>
      <c r="P25" t="s">
        <v>853</v>
      </c>
      <c r="Q25" s="1">
        <v>44741</v>
      </c>
      <c r="R25" s="7" t="str">
        <f t="shared" si="1"/>
        <v>TRUE</v>
      </c>
      <c r="S25" s="2" t="s">
        <v>737</v>
      </c>
      <c r="T25" s="1">
        <v>45063</v>
      </c>
    </row>
    <row r="26" spans="1:151">
      <c r="A26" t="s">
        <v>106</v>
      </c>
      <c r="B26" s="1">
        <v>44700</v>
      </c>
      <c r="C26">
        <v>6682</v>
      </c>
      <c r="D26" t="s">
        <v>983</v>
      </c>
      <c r="E26" t="s">
        <v>973</v>
      </c>
      <c r="F26" t="s">
        <v>19</v>
      </c>
      <c r="G26">
        <v>1</v>
      </c>
      <c r="H26" t="s">
        <v>84</v>
      </c>
      <c r="L26" s="1">
        <v>44712</v>
      </c>
      <c r="N26" t="s">
        <v>710</v>
      </c>
      <c r="O26" s="7" t="str">
        <f t="shared" si="2"/>
        <v>TRUE</v>
      </c>
      <c r="P26" t="s">
        <v>853</v>
      </c>
      <c r="Q26" s="1">
        <v>44741</v>
      </c>
      <c r="R26" s="7" t="str">
        <f t="shared" si="1"/>
        <v>TRUE</v>
      </c>
      <c r="S26" s="2" t="s">
        <v>737</v>
      </c>
      <c r="T26" s="1">
        <v>45063</v>
      </c>
    </row>
    <row r="27" spans="1:151">
      <c r="A27" t="s">
        <v>112</v>
      </c>
      <c r="B27" s="1">
        <v>44700</v>
      </c>
      <c r="C27">
        <v>6683</v>
      </c>
      <c r="D27" t="s">
        <v>982</v>
      </c>
      <c r="E27" t="s">
        <v>973</v>
      </c>
      <c r="F27" t="s">
        <v>19</v>
      </c>
      <c r="G27">
        <v>1</v>
      </c>
      <c r="H27" t="s">
        <v>84</v>
      </c>
      <c r="L27" s="1">
        <v>44712</v>
      </c>
      <c r="N27" t="s">
        <v>710</v>
      </c>
      <c r="O27" s="7" t="str">
        <f t="shared" si="2"/>
        <v>TRUE</v>
      </c>
      <c r="P27" t="s">
        <v>853</v>
      </c>
      <c r="Q27" s="1">
        <v>44741</v>
      </c>
      <c r="R27" s="7" t="str">
        <f t="shared" si="1"/>
        <v>TRUE</v>
      </c>
      <c r="S27" s="2" t="s">
        <v>737</v>
      </c>
      <c r="T27" s="1">
        <v>45063</v>
      </c>
      <c r="U27" t="s">
        <v>831</v>
      </c>
    </row>
    <row r="28" spans="1:151">
      <c r="A28" t="s">
        <v>112</v>
      </c>
      <c r="B28" s="1">
        <v>44700</v>
      </c>
      <c r="C28">
        <v>6684</v>
      </c>
      <c r="D28" t="s">
        <v>981</v>
      </c>
      <c r="E28" t="s">
        <v>973</v>
      </c>
      <c r="F28" t="s">
        <v>19</v>
      </c>
      <c r="G28">
        <v>1</v>
      </c>
      <c r="H28" t="s">
        <v>84</v>
      </c>
      <c r="L28" s="1">
        <v>44712</v>
      </c>
      <c r="N28" t="s">
        <v>710</v>
      </c>
      <c r="O28" s="7" t="str">
        <f t="shared" si="2"/>
        <v>TRUE</v>
      </c>
      <c r="P28" t="s">
        <v>853</v>
      </c>
      <c r="Q28" s="1">
        <v>44741</v>
      </c>
      <c r="R28" s="7" t="str">
        <f t="shared" si="1"/>
        <v>TRUE</v>
      </c>
      <c r="S28" s="2" t="s">
        <v>737</v>
      </c>
      <c r="T28" s="1">
        <v>45063</v>
      </c>
    </row>
    <row r="29" spans="1:151">
      <c r="A29" t="s">
        <v>112</v>
      </c>
      <c r="B29" s="1">
        <v>44700</v>
      </c>
      <c r="C29">
        <v>6685</v>
      </c>
      <c r="D29" t="s">
        <v>980</v>
      </c>
      <c r="E29" t="s">
        <v>973</v>
      </c>
      <c r="F29" t="s">
        <v>19</v>
      </c>
      <c r="G29">
        <v>1</v>
      </c>
      <c r="H29" t="s">
        <v>84</v>
      </c>
      <c r="L29" s="1">
        <v>44712</v>
      </c>
      <c r="N29" t="s">
        <v>710</v>
      </c>
      <c r="O29" s="7" t="str">
        <f t="shared" si="2"/>
        <v>TRUE</v>
      </c>
      <c r="P29" t="s">
        <v>853</v>
      </c>
      <c r="Q29" s="1">
        <v>44741</v>
      </c>
      <c r="R29" s="7" t="str">
        <f t="shared" si="1"/>
        <v>TRUE</v>
      </c>
      <c r="S29" s="2" t="s">
        <v>737</v>
      </c>
      <c r="T29" s="1">
        <v>45063</v>
      </c>
      <c r="U29" t="s">
        <v>831</v>
      </c>
    </row>
    <row r="30" spans="1:151">
      <c r="A30" t="s">
        <v>88</v>
      </c>
      <c r="B30" s="1">
        <v>44879</v>
      </c>
      <c r="C30">
        <v>7159</v>
      </c>
      <c r="D30" t="s">
        <v>979</v>
      </c>
      <c r="E30" t="s">
        <v>973</v>
      </c>
      <c r="F30" t="s">
        <v>19</v>
      </c>
      <c r="G30">
        <v>2</v>
      </c>
      <c r="H30" t="s">
        <v>84</v>
      </c>
      <c r="L30" s="1">
        <v>44893</v>
      </c>
      <c r="N30" t="s">
        <v>476</v>
      </c>
      <c r="O30" s="7" t="str">
        <f t="shared" si="2"/>
        <v>TRUE</v>
      </c>
      <c r="P30" t="s">
        <v>44</v>
      </c>
      <c r="Q30" s="1">
        <v>44932</v>
      </c>
      <c r="R30" s="7" t="str">
        <f t="shared" si="1"/>
        <v>TRUE</v>
      </c>
      <c r="S30" t="s">
        <v>273</v>
      </c>
      <c r="T30" s="1">
        <v>45065</v>
      </c>
      <c r="U30" t="s">
        <v>975</v>
      </c>
    </row>
    <row r="31" spans="1:151">
      <c r="A31" t="s">
        <v>88</v>
      </c>
      <c r="B31" s="1">
        <v>44879</v>
      </c>
      <c r="C31">
        <v>7160</v>
      </c>
      <c r="D31" t="s">
        <v>978</v>
      </c>
      <c r="E31" t="s">
        <v>973</v>
      </c>
      <c r="F31" t="s">
        <v>19</v>
      </c>
      <c r="G31">
        <v>2</v>
      </c>
      <c r="H31" t="s">
        <v>84</v>
      </c>
      <c r="L31" s="1">
        <v>44893</v>
      </c>
      <c r="N31" t="s">
        <v>476</v>
      </c>
      <c r="O31" s="7" t="str">
        <f t="shared" si="2"/>
        <v>TRUE</v>
      </c>
      <c r="P31" t="s">
        <v>44</v>
      </c>
      <c r="Q31" s="1">
        <v>44932</v>
      </c>
      <c r="R31" s="7" t="str">
        <f t="shared" si="1"/>
        <v>TRUE</v>
      </c>
      <c r="S31" t="s">
        <v>273</v>
      </c>
      <c r="T31" s="1">
        <v>45065</v>
      </c>
      <c r="U31" t="s">
        <v>975</v>
      </c>
    </row>
    <row r="32" spans="1:151">
      <c r="A32" t="s">
        <v>88</v>
      </c>
      <c r="B32" s="1">
        <v>44879</v>
      </c>
      <c r="C32">
        <v>7161</v>
      </c>
      <c r="D32" t="s">
        <v>977</v>
      </c>
      <c r="E32" t="s">
        <v>973</v>
      </c>
      <c r="F32" t="s">
        <v>19</v>
      </c>
      <c r="G32">
        <v>2</v>
      </c>
      <c r="H32" t="s">
        <v>84</v>
      </c>
      <c r="L32" s="1">
        <v>44893</v>
      </c>
      <c r="N32" t="s">
        <v>476</v>
      </c>
      <c r="O32" s="7" t="str">
        <f t="shared" si="2"/>
        <v>TRUE</v>
      </c>
      <c r="P32" t="s">
        <v>44</v>
      </c>
      <c r="Q32" s="1">
        <v>44932</v>
      </c>
      <c r="R32" s="7" t="str">
        <f t="shared" si="1"/>
        <v>TRUE</v>
      </c>
      <c r="S32" t="s">
        <v>273</v>
      </c>
      <c r="T32" s="1">
        <v>45065</v>
      </c>
      <c r="U32" t="s">
        <v>975</v>
      </c>
    </row>
    <row r="33" spans="1:21">
      <c r="A33" t="s">
        <v>100</v>
      </c>
      <c r="B33" s="1">
        <v>44880</v>
      </c>
      <c r="C33">
        <v>7164</v>
      </c>
      <c r="D33" t="s">
        <v>976</v>
      </c>
      <c r="E33" t="s">
        <v>973</v>
      </c>
      <c r="F33" t="s">
        <v>19</v>
      </c>
      <c r="G33">
        <v>1</v>
      </c>
      <c r="H33" t="s">
        <v>84</v>
      </c>
      <c r="L33" s="1">
        <v>44893</v>
      </c>
      <c r="N33" t="s">
        <v>476</v>
      </c>
      <c r="O33" s="7" t="str">
        <f t="shared" si="2"/>
        <v>TRUE</v>
      </c>
      <c r="P33" t="s">
        <v>44</v>
      </c>
      <c r="Q33" s="1">
        <v>44932</v>
      </c>
      <c r="R33" s="7" t="str">
        <f t="shared" si="1"/>
        <v>TRUE</v>
      </c>
      <c r="S33" t="s">
        <v>273</v>
      </c>
      <c r="T33" s="1">
        <v>45065</v>
      </c>
      <c r="U33" t="s">
        <v>975</v>
      </c>
    </row>
    <row r="34" spans="1:21">
      <c r="A34" t="s">
        <v>100</v>
      </c>
      <c r="B34" s="1">
        <v>44880</v>
      </c>
      <c r="C34">
        <v>7165</v>
      </c>
      <c r="D34" t="s">
        <v>974</v>
      </c>
      <c r="E34" t="s">
        <v>973</v>
      </c>
      <c r="F34" t="s">
        <v>19</v>
      </c>
      <c r="G34">
        <v>3</v>
      </c>
      <c r="H34" t="s">
        <v>84</v>
      </c>
      <c r="L34" s="1">
        <v>44893</v>
      </c>
      <c r="N34" t="s">
        <v>476</v>
      </c>
      <c r="O34" s="7" t="str">
        <f t="shared" si="2"/>
        <v>TRUE</v>
      </c>
      <c r="P34" t="s">
        <v>44</v>
      </c>
      <c r="Q34" s="1">
        <v>44932</v>
      </c>
      <c r="R34" s="7" t="str">
        <f t="shared" ref="R34:R65" si="3">IF(ISBLANK(S34),"FALSE","TRUE")</f>
        <v>TRUE</v>
      </c>
      <c r="S34" t="s">
        <v>273</v>
      </c>
      <c r="T34" s="1">
        <v>45065</v>
      </c>
      <c r="U34" t="s">
        <v>972</v>
      </c>
    </row>
    <row r="35" spans="1:21">
      <c r="A35" t="s">
        <v>736</v>
      </c>
      <c r="B35" s="1">
        <v>44655</v>
      </c>
      <c r="C35">
        <v>6028</v>
      </c>
      <c r="D35" t="s">
        <v>971</v>
      </c>
      <c r="E35" t="s">
        <v>2</v>
      </c>
      <c r="F35" t="s">
        <v>19</v>
      </c>
      <c r="G35">
        <v>2</v>
      </c>
      <c r="H35" t="s">
        <v>275</v>
      </c>
      <c r="L35" s="1">
        <v>44655</v>
      </c>
      <c r="N35" t="s">
        <v>710</v>
      </c>
      <c r="O35" s="7" t="str">
        <f t="shared" si="2"/>
        <v>TRUE</v>
      </c>
      <c r="P35" t="s">
        <v>853</v>
      </c>
      <c r="Q35" s="1">
        <v>44670</v>
      </c>
      <c r="R35" s="7" t="str">
        <f t="shared" si="3"/>
        <v>TRUE</v>
      </c>
      <c r="S35" s="2" t="s">
        <v>360</v>
      </c>
      <c r="T35" s="1">
        <v>44788</v>
      </c>
      <c r="U35" t="s">
        <v>970</v>
      </c>
    </row>
    <row r="36" spans="1:21">
      <c r="A36" t="s">
        <v>736</v>
      </c>
      <c r="B36" s="1">
        <v>44655</v>
      </c>
      <c r="C36">
        <v>6029</v>
      </c>
      <c r="D36" t="s">
        <v>969</v>
      </c>
      <c r="E36" t="s">
        <v>2</v>
      </c>
      <c r="F36" t="s">
        <v>19</v>
      </c>
      <c r="G36">
        <v>1</v>
      </c>
      <c r="H36" t="s">
        <v>275</v>
      </c>
      <c r="L36" s="1">
        <v>44655</v>
      </c>
      <c r="N36" t="s">
        <v>710</v>
      </c>
      <c r="O36" s="7" t="str">
        <f t="shared" si="2"/>
        <v>TRUE</v>
      </c>
      <c r="P36" t="s">
        <v>853</v>
      </c>
      <c r="Q36" s="1">
        <v>44670</v>
      </c>
      <c r="R36" s="7" t="str">
        <f t="shared" si="3"/>
        <v>TRUE</v>
      </c>
      <c r="S36" s="2" t="s">
        <v>360</v>
      </c>
      <c r="T36" s="1">
        <v>44811</v>
      </c>
      <c r="U36" t="s">
        <v>968</v>
      </c>
    </row>
    <row r="37" spans="1:21">
      <c r="A37" t="s">
        <v>736</v>
      </c>
      <c r="B37" s="1">
        <v>44655</v>
      </c>
      <c r="C37">
        <v>6031</v>
      </c>
      <c r="D37" t="s">
        <v>967</v>
      </c>
      <c r="E37" t="s">
        <v>2</v>
      </c>
      <c r="F37" t="s">
        <v>19</v>
      </c>
      <c r="G37">
        <v>3</v>
      </c>
      <c r="H37" t="s">
        <v>275</v>
      </c>
      <c r="L37" s="1">
        <v>44655</v>
      </c>
      <c r="M37" t="s">
        <v>734</v>
      </c>
      <c r="N37" t="s">
        <v>710</v>
      </c>
      <c r="O37" s="7" t="str">
        <f t="shared" si="2"/>
        <v>TRUE</v>
      </c>
      <c r="P37" t="s">
        <v>853</v>
      </c>
      <c r="Q37" s="1">
        <v>44670</v>
      </c>
      <c r="R37" s="7" t="str">
        <f t="shared" si="3"/>
        <v>TRUE</v>
      </c>
      <c r="S37" s="2" t="s">
        <v>360</v>
      </c>
      <c r="T37" s="1">
        <v>44812</v>
      </c>
      <c r="U37" t="s">
        <v>704</v>
      </c>
    </row>
    <row r="38" spans="1:21">
      <c r="A38" t="s">
        <v>905</v>
      </c>
      <c r="B38" s="1">
        <v>44656</v>
      </c>
      <c r="C38">
        <v>6030</v>
      </c>
      <c r="D38" t="s">
        <v>966</v>
      </c>
      <c r="E38" t="s">
        <v>2</v>
      </c>
      <c r="F38" t="s">
        <v>19</v>
      </c>
      <c r="G38">
        <v>2</v>
      </c>
      <c r="H38" t="s">
        <v>84</v>
      </c>
      <c r="L38" s="1">
        <v>44657</v>
      </c>
      <c r="M38" t="s">
        <v>734</v>
      </c>
      <c r="N38" t="s">
        <v>710</v>
      </c>
      <c r="O38" s="7" t="str">
        <f t="shared" si="2"/>
        <v>TRUE</v>
      </c>
      <c r="P38" t="s">
        <v>853</v>
      </c>
      <c r="Q38" s="1">
        <v>44670</v>
      </c>
      <c r="R38" s="7" t="str">
        <f t="shared" si="3"/>
        <v>TRUE</v>
      </c>
      <c r="S38" s="2" t="s">
        <v>360</v>
      </c>
      <c r="T38" s="1">
        <v>44812</v>
      </c>
    </row>
    <row r="39" spans="1:21">
      <c r="A39" t="s">
        <v>100</v>
      </c>
      <c r="B39" s="1">
        <v>44656</v>
      </c>
      <c r="C39">
        <v>6045</v>
      </c>
      <c r="D39" t="s">
        <v>965</v>
      </c>
      <c r="E39" t="s">
        <v>2</v>
      </c>
      <c r="F39" t="s">
        <v>19</v>
      </c>
      <c r="G39">
        <v>1</v>
      </c>
      <c r="H39" t="s">
        <v>84</v>
      </c>
      <c r="L39" s="1">
        <v>44657</v>
      </c>
      <c r="M39" t="s">
        <v>734</v>
      </c>
      <c r="N39" t="s">
        <v>710</v>
      </c>
      <c r="O39" s="7" t="str">
        <f t="shared" si="2"/>
        <v>TRUE</v>
      </c>
      <c r="P39" t="s">
        <v>733</v>
      </c>
      <c r="Q39" s="1">
        <v>44670</v>
      </c>
      <c r="R39" s="7" t="str">
        <f t="shared" si="3"/>
        <v>TRUE</v>
      </c>
      <c r="S39" s="2" t="s">
        <v>360</v>
      </c>
      <c r="T39" s="1">
        <v>44812</v>
      </c>
    </row>
    <row r="40" spans="1:21">
      <c r="A40" t="s">
        <v>100</v>
      </c>
      <c r="B40" s="1">
        <v>44656</v>
      </c>
      <c r="C40">
        <v>6048</v>
      </c>
      <c r="D40" t="s">
        <v>964</v>
      </c>
      <c r="E40" t="s">
        <v>2</v>
      </c>
      <c r="F40" t="s">
        <v>19</v>
      </c>
      <c r="G40">
        <v>1</v>
      </c>
      <c r="H40" t="s">
        <v>84</v>
      </c>
      <c r="L40" s="1">
        <v>44657</v>
      </c>
      <c r="M40" t="s">
        <v>734</v>
      </c>
      <c r="N40" t="s">
        <v>710</v>
      </c>
      <c r="O40" s="7" t="str">
        <f t="shared" si="2"/>
        <v>TRUE</v>
      </c>
      <c r="P40" t="s">
        <v>733</v>
      </c>
      <c r="Q40" s="1">
        <v>44670</v>
      </c>
      <c r="R40" s="7" t="str">
        <f t="shared" si="3"/>
        <v>TRUE</v>
      </c>
      <c r="S40" s="2" t="s">
        <v>360</v>
      </c>
      <c r="T40" s="1">
        <v>44932</v>
      </c>
    </row>
    <row r="41" spans="1:21">
      <c r="A41" t="s">
        <v>100</v>
      </c>
      <c r="B41" s="1">
        <v>44656</v>
      </c>
      <c r="C41">
        <v>6050</v>
      </c>
      <c r="D41" t="s">
        <v>963</v>
      </c>
      <c r="E41" t="s">
        <v>2</v>
      </c>
      <c r="F41" t="s">
        <v>19</v>
      </c>
      <c r="G41">
        <v>3</v>
      </c>
      <c r="H41" t="s">
        <v>84</v>
      </c>
      <c r="L41" s="1">
        <v>44657</v>
      </c>
      <c r="M41" t="s">
        <v>734</v>
      </c>
      <c r="N41" t="s">
        <v>710</v>
      </c>
      <c r="O41" s="7" t="str">
        <f t="shared" si="2"/>
        <v>TRUE</v>
      </c>
      <c r="P41" t="s">
        <v>733</v>
      </c>
      <c r="Q41" s="1">
        <v>44670</v>
      </c>
      <c r="R41" s="7" t="str">
        <f t="shared" si="3"/>
        <v>TRUE</v>
      </c>
      <c r="S41" s="2" t="s">
        <v>360</v>
      </c>
      <c r="T41" s="1">
        <v>44939</v>
      </c>
    </row>
    <row r="42" spans="1:21">
      <c r="A42" t="s">
        <v>905</v>
      </c>
      <c r="B42" s="1">
        <v>44656</v>
      </c>
      <c r="C42">
        <v>6052</v>
      </c>
      <c r="D42" t="s">
        <v>962</v>
      </c>
      <c r="E42" t="s">
        <v>2</v>
      </c>
      <c r="F42" t="s">
        <v>748</v>
      </c>
      <c r="G42">
        <v>3</v>
      </c>
      <c r="H42" t="s">
        <v>84</v>
      </c>
      <c r="I42" t="s">
        <v>961</v>
      </c>
      <c r="J42" t="s">
        <v>960</v>
      </c>
      <c r="L42" s="1">
        <v>44657</v>
      </c>
      <c r="M42" t="s">
        <v>734</v>
      </c>
      <c r="N42" t="s">
        <v>710</v>
      </c>
      <c r="O42" s="7" t="str">
        <f t="shared" si="2"/>
        <v>TRUE</v>
      </c>
      <c r="P42" t="s">
        <v>853</v>
      </c>
      <c r="Q42" s="1">
        <v>44670</v>
      </c>
      <c r="R42" s="7" t="str">
        <f t="shared" si="3"/>
        <v>TRUE</v>
      </c>
      <c r="S42" s="2" t="s">
        <v>360</v>
      </c>
      <c r="T42" s="1">
        <v>44812</v>
      </c>
      <c r="U42" t="s">
        <v>704</v>
      </c>
    </row>
    <row r="43" spans="1:21">
      <c r="A43" t="s">
        <v>905</v>
      </c>
      <c r="B43" s="1">
        <v>44656</v>
      </c>
      <c r="C43">
        <v>6053</v>
      </c>
      <c r="D43" t="s">
        <v>959</v>
      </c>
      <c r="E43" t="s">
        <v>2</v>
      </c>
      <c r="F43" t="s">
        <v>748</v>
      </c>
      <c r="G43">
        <v>2</v>
      </c>
      <c r="H43" t="s">
        <v>84</v>
      </c>
      <c r="L43" s="1">
        <v>44657</v>
      </c>
      <c r="M43" t="s">
        <v>734</v>
      </c>
      <c r="N43" t="s">
        <v>710</v>
      </c>
      <c r="O43" s="7" t="str">
        <f t="shared" si="2"/>
        <v>TRUE</v>
      </c>
      <c r="P43" t="s">
        <v>733</v>
      </c>
      <c r="Q43" s="1">
        <v>44670</v>
      </c>
      <c r="R43" s="7" t="str">
        <f t="shared" si="3"/>
        <v>TRUE</v>
      </c>
      <c r="S43" s="2" t="s">
        <v>360</v>
      </c>
      <c r="T43" s="1">
        <v>44812</v>
      </c>
    </row>
    <row r="44" spans="1:21">
      <c r="A44" t="s">
        <v>100</v>
      </c>
      <c r="B44" s="1">
        <v>44656</v>
      </c>
      <c r="C44">
        <v>6059</v>
      </c>
      <c r="D44" t="s">
        <v>958</v>
      </c>
      <c r="E44" t="s">
        <v>2</v>
      </c>
      <c r="F44" t="s">
        <v>19</v>
      </c>
      <c r="G44">
        <v>1</v>
      </c>
      <c r="H44" t="s">
        <v>84</v>
      </c>
      <c r="L44" s="1">
        <v>44657</v>
      </c>
      <c r="M44" t="s">
        <v>734</v>
      </c>
      <c r="N44" t="s">
        <v>710</v>
      </c>
      <c r="O44" s="7" t="str">
        <f t="shared" si="2"/>
        <v>TRUE</v>
      </c>
      <c r="P44" t="s">
        <v>733</v>
      </c>
      <c r="Q44" s="1">
        <v>44670</v>
      </c>
      <c r="R44" s="7" t="str">
        <f t="shared" si="3"/>
        <v>TRUE</v>
      </c>
      <c r="S44" s="2" t="s">
        <v>360</v>
      </c>
      <c r="T44" s="1">
        <v>44812</v>
      </c>
    </row>
    <row r="45" spans="1:21">
      <c r="A45" t="s">
        <v>780</v>
      </c>
      <c r="B45" s="1">
        <v>44657</v>
      </c>
      <c r="C45">
        <v>6032</v>
      </c>
      <c r="D45" t="s">
        <v>957</v>
      </c>
      <c r="E45" t="s">
        <v>2</v>
      </c>
      <c r="F45" t="s">
        <v>748</v>
      </c>
      <c r="G45">
        <v>1</v>
      </c>
      <c r="H45" t="s">
        <v>275</v>
      </c>
      <c r="L45" s="1">
        <v>44657</v>
      </c>
      <c r="M45" t="s">
        <v>734</v>
      </c>
      <c r="N45" t="s">
        <v>710</v>
      </c>
      <c r="O45" s="7" t="str">
        <f t="shared" si="2"/>
        <v>TRUE</v>
      </c>
      <c r="P45" t="s">
        <v>853</v>
      </c>
      <c r="Q45" s="1">
        <v>44670</v>
      </c>
      <c r="R45" s="7" t="str">
        <f t="shared" si="3"/>
        <v>TRUE</v>
      </c>
      <c r="S45" s="2" t="s">
        <v>360</v>
      </c>
      <c r="T45" s="1">
        <v>44931</v>
      </c>
    </row>
    <row r="46" spans="1:21">
      <c r="A46" t="s">
        <v>780</v>
      </c>
      <c r="B46" s="1">
        <v>44657</v>
      </c>
      <c r="C46">
        <v>6033</v>
      </c>
      <c r="D46" t="s">
        <v>956</v>
      </c>
      <c r="E46" t="s">
        <v>2</v>
      </c>
      <c r="F46" t="s">
        <v>748</v>
      </c>
      <c r="G46">
        <v>1</v>
      </c>
      <c r="H46" t="s">
        <v>275</v>
      </c>
      <c r="L46" s="1">
        <v>44657</v>
      </c>
      <c r="M46" t="s">
        <v>734</v>
      </c>
      <c r="N46" t="s">
        <v>710</v>
      </c>
      <c r="O46" s="7" t="str">
        <f t="shared" si="2"/>
        <v>TRUE</v>
      </c>
      <c r="P46" t="s">
        <v>853</v>
      </c>
      <c r="Q46" s="1">
        <v>44670</v>
      </c>
      <c r="R46" s="7" t="str">
        <f t="shared" si="3"/>
        <v>TRUE</v>
      </c>
      <c r="S46" s="2" t="s">
        <v>360</v>
      </c>
      <c r="T46" s="1">
        <v>44931</v>
      </c>
    </row>
    <row r="47" spans="1:21">
      <c r="A47" t="s">
        <v>780</v>
      </c>
      <c r="B47" s="1">
        <v>44657</v>
      </c>
      <c r="C47">
        <v>6035</v>
      </c>
      <c r="D47" t="s">
        <v>955</v>
      </c>
      <c r="E47" t="s">
        <v>2</v>
      </c>
      <c r="F47" t="s">
        <v>19</v>
      </c>
      <c r="G47">
        <v>1</v>
      </c>
      <c r="H47" t="s">
        <v>275</v>
      </c>
      <c r="L47" s="1">
        <v>44657</v>
      </c>
      <c r="M47" t="s">
        <v>734</v>
      </c>
      <c r="N47" t="s">
        <v>710</v>
      </c>
      <c r="O47" s="7" t="str">
        <f t="shared" si="2"/>
        <v>TRUE</v>
      </c>
      <c r="P47" t="s">
        <v>853</v>
      </c>
      <c r="Q47" s="1">
        <v>44670</v>
      </c>
      <c r="R47" s="7" t="str">
        <f t="shared" si="3"/>
        <v>TRUE</v>
      </c>
      <c r="S47" s="2" t="s">
        <v>360</v>
      </c>
      <c r="T47" s="1">
        <v>45083</v>
      </c>
    </row>
    <row r="48" spans="1:21">
      <c r="A48" t="s">
        <v>46</v>
      </c>
      <c r="B48" s="1">
        <v>44662</v>
      </c>
      <c r="C48">
        <v>6037</v>
      </c>
      <c r="D48" t="s">
        <v>954</v>
      </c>
      <c r="E48" t="s">
        <v>2</v>
      </c>
      <c r="F48" t="s">
        <v>19</v>
      </c>
      <c r="G48">
        <v>2</v>
      </c>
      <c r="H48" t="s">
        <v>275</v>
      </c>
      <c r="L48" s="1">
        <v>44666</v>
      </c>
      <c r="M48" t="s">
        <v>734</v>
      </c>
      <c r="N48" t="s">
        <v>710</v>
      </c>
      <c r="O48" s="7" t="str">
        <f t="shared" ref="O48:O79" si="4">IF(ISBLANK(P48),"FALSE","TRUE")</f>
        <v>TRUE</v>
      </c>
      <c r="P48" t="s">
        <v>853</v>
      </c>
      <c r="Q48" s="1">
        <v>44670</v>
      </c>
      <c r="R48" s="7" t="str">
        <f t="shared" si="3"/>
        <v>TRUE</v>
      </c>
      <c r="S48" s="2" t="s">
        <v>360</v>
      </c>
      <c r="T48" s="1">
        <v>44931</v>
      </c>
    </row>
    <row r="49" spans="1:20">
      <c r="A49" t="s">
        <v>46</v>
      </c>
      <c r="B49" s="1">
        <v>44662</v>
      </c>
      <c r="C49">
        <v>6038</v>
      </c>
      <c r="D49" t="s">
        <v>953</v>
      </c>
      <c r="E49" t="s">
        <v>2</v>
      </c>
      <c r="F49" t="s">
        <v>19</v>
      </c>
      <c r="G49">
        <v>1</v>
      </c>
      <c r="H49" t="s">
        <v>275</v>
      </c>
      <c r="L49" s="1">
        <v>44666</v>
      </c>
      <c r="M49" t="s">
        <v>734</v>
      </c>
      <c r="N49" t="s">
        <v>710</v>
      </c>
      <c r="O49" s="7" t="str">
        <f t="shared" si="4"/>
        <v>TRUE</v>
      </c>
      <c r="P49" t="s">
        <v>853</v>
      </c>
      <c r="Q49" s="1">
        <v>44670</v>
      </c>
      <c r="R49" s="7" t="str">
        <f t="shared" si="3"/>
        <v>TRUE</v>
      </c>
      <c r="S49" s="2" t="s">
        <v>360</v>
      </c>
      <c r="T49" s="1">
        <v>44931</v>
      </c>
    </row>
    <row r="50" spans="1:20">
      <c r="A50" t="s">
        <v>46</v>
      </c>
      <c r="B50" s="1">
        <v>44662</v>
      </c>
      <c r="C50">
        <v>6039</v>
      </c>
      <c r="D50" t="s">
        <v>952</v>
      </c>
      <c r="E50" t="s">
        <v>2</v>
      </c>
      <c r="F50" t="s">
        <v>19</v>
      </c>
      <c r="G50">
        <v>1</v>
      </c>
      <c r="H50" t="s">
        <v>275</v>
      </c>
      <c r="L50" s="1">
        <v>44666</v>
      </c>
      <c r="M50" t="s">
        <v>734</v>
      </c>
      <c r="N50" t="s">
        <v>710</v>
      </c>
      <c r="O50" s="7" t="str">
        <f t="shared" si="4"/>
        <v>TRUE</v>
      </c>
      <c r="P50" t="s">
        <v>853</v>
      </c>
      <c r="Q50" s="1">
        <v>44670</v>
      </c>
      <c r="R50" s="7" t="str">
        <f t="shared" si="3"/>
        <v>TRUE</v>
      </c>
      <c r="S50" s="2" t="s">
        <v>360</v>
      </c>
      <c r="T50" s="1">
        <v>44931</v>
      </c>
    </row>
    <row r="51" spans="1:20">
      <c r="A51" t="s">
        <v>45</v>
      </c>
      <c r="B51" s="1">
        <v>44662</v>
      </c>
      <c r="C51">
        <v>6040</v>
      </c>
      <c r="D51" t="s">
        <v>951</v>
      </c>
      <c r="E51" t="s">
        <v>2</v>
      </c>
      <c r="F51" t="s">
        <v>19</v>
      </c>
      <c r="G51">
        <v>1</v>
      </c>
      <c r="H51" t="s">
        <v>275</v>
      </c>
      <c r="L51" s="1">
        <v>44666</v>
      </c>
      <c r="M51" t="s">
        <v>734</v>
      </c>
      <c r="N51" t="s">
        <v>710</v>
      </c>
      <c r="O51" s="7" t="str">
        <f t="shared" si="4"/>
        <v>TRUE</v>
      </c>
      <c r="P51" t="s">
        <v>853</v>
      </c>
      <c r="Q51" s="1">
        <v>44670</v>
      </c>
      <c r="R51" s="7" t="str">
        <f t="shared" si="3"/>
        <v>TRUE</v>
      </c>
      <c r="S51" s="2" t="s">
        <v>360</v>
      </c>
      <c r="T51" s="1">
        <v>44931</v>
      </c>
    </row>
    <row r="52" spans="1:20">
      <c r="A52" t="s">
        <v>45</v>
      </c>
      <c r="B52" s="1">
        <v>44662</v>
      </c>
      <c r="C52">
        <v>6042</v>
      </c>
      <c r="D52" t="s">
        <v>950</v>
      </c>
      <c r="E52" t="s">
        <v>2</v>
      </c>
      <c r="F52" t="s">
        <v>19</v>
      </c>
      <c r="G52">
        <v>1</v>
      </c>
      <c r="H52" t="s">
        <v>275</v>
      </c>
      <c r="L52" s="1">
        <v>44666</v>
      </c>
      <c r="M52" t="s">
        <v>734</v>
      </c>
      <c r="N52" t="s">
        <v>710</v>
      </c>
      <c r="O52" s="7" t="str">
        <f t="shared" si="4"/>
        <v>TRUE</v>
      </c>
      <c r="P52" t="s">
        <v>853</v>
      </c>
      <c r="Q52" s="1">
        <v>44670</v>
      </c>
      <c r="R52" s="22" t="str">
        <f t="shared" si="3"/>
        <v>TRUE</v>
      </c>
      <c r="S52" s="2" t="s">
        <v>360</v>
      </c>
      <c r="T52" s="1">
        <v>44932</v>
      </c>
    </row>
    <row r="53" spans="1:20">
      <c r="A53" t="s">
        <v>45</v>
      </c>
      <c r="B53" s="1">
        <v>44662</v>
      </c>
      <c r="C53">
        <v>6043</v>
      </c>
      <c r="D53" t="s">
        <v>949</v>
      </c>
      <c r="E53" t="s">
        <v>2</v>
      </c>
      <c r="F53" t="s">
        <v>19</v>
      </c>
      <c r="G53">
        <v>1</v>
      </c>
      <c r="H53" t="s">
        <v>275</v>
      </c>
      <c r="L53" s="1">
        <v>44666</v>
      </c>
      <c r="M53" t="s">
        <v>734</v>
      </c>
      <c r="N53" t="s">
        <v>710</v>
      </c>
      <c r="O53" s="7" t="str">
        <f t="shared" si="4"/>
        <v>TRUE</v>
      </c>
      <c r="P53" t="s">
        <v>853</v>
      </c>
      <c r="Q53" s="1">
        <v>44670</v>
      </c>
      <c r="R53" s="22" t="str">
        <f t="shared" si="3"/>
        <v>TRUE</v>
      </c>
      <c r="S53" s="2" t="s">
        <v>360</v>
      </c>
      <c r="T53" s="1">
        <v>44932</v>
      </c>
    </row>
    <row r="54" spans="1:20">
      <c r="A54" t="s">
        <v>426</v>
      </c>
      <c r="B54" s="1">
        <v>44662</v>
      </c>
      <c r="C54">
        <v>6044</v>
      </c>
      <c r="D54" t="s">
        <v>948</v>
      </c>
      <c r="E54" t="s">
        <v>2</v>
      </c>
      <c r="F54" t="s">
        <v>19</v>
      </c>
      <c r="G54">
        <v>3</v>
      </c>
      <c r="H54" t="s">
        <v>275</v>
      </c>
      <c r="L54" s="1">
        <v>44666</v>
      </c>
      <c r="M54" t="s">
        <v>734</v>
      </c>
      <c r="N54" t="s">
        <v>710</v>
      </c>
      <c r="O54" s="7" t="str">
        <f t="shared" si="4"/>
        <v>TRUE</v>
      </c>
      <c r="P54" t="s">
        <v>853</v>
      </c>
      <c r="Q54" s="1">
        <v>44670</v>
      </c>
      <c r="R54" s="22" t="str">
        <f t="shared" si="3"/>
        <v>TRUE</v>
      </c>
      <c r="S54" s="2" t="s">
        <v>360</v>
      </c>
      <c r="T54" s="1">
        <v>44932</v>
      </c>
    </row>
    <row r="55" spans="1:20">
      <c r="A55" t="s">
        <v>426</v>
      </c>
      <c r="B55" s="1">
        <v>44663</v>
      </c>
      <c r="C55">
        <v>6046</v>
      </c>
      <c r="D55" t="s">
        <v>947</v>
      </c>
      <c r="E55" t="s">
        <v>2</v>
      </c>
      <c r="F55" t="s">
        <v>19</v>
      </c>
      <c r="G55">
        <v>2</v>
      </c>
      <c r="H55" t="s">
        <v>84</v>
      </c>
      <c r="L55" s="1">
        <v>44666</v>
      </c>
      <c r="M55" t="s">
        <v>734</v>
      </c>
      <c r="N55" t="s">
        <v>710</v>
      </c>
      <c r="O55" s="7" t="str">
        <f t="shared" si="4"/>
        <v>TRUE</v>
      </c>
      <c r="P55" t="s">
        <v>853</v>
      </c>
      <c r="Q55" s="1">
        <v>44670</v>
      </c>
      <c r="R55" s="7" t="str">
        <f t="shared" si="3"/>
        <v>TRUE</v>
      </c>
      <c r="S55" s="2" t="s">
        <v>360</v>
      </c>
      <c r="T55" s="1">
        <v>44932</v>
      </c>
    </row>
    <row r="56" spans="1:20">
      <c r="A56" t="s">
        <v>426</v>
      </c>
      <c r="B56" s="1">
        <v>44663</v>
      </c>
      <c r="C56">
        <v>6047</v>
      </c>
      <c r="D56" t="s">
        <v>946</v>
      </c>
      <c r="E56" t="s">
        <v>2</v>
      </c>
      <c r="F56" t="s">
        <v>19</v>
      </c>
      <c r="G56">
        <v>1</v>
      </c>
      <c r="H56" t="s">
        <v>84</v>
      </c>
      <c r="L56" s="1">
        <v>44666</v>
      </c>
      <c r="M56" t="s">
        <v>734</v>
      </c>
      <c r="N56" t="s">
        <v>710</v>
      </c>
      <c r="O56" s="7" t="str">
        <f t="shared" si="4"/>
        <v>TRUE</v>
      </c>
      <c r="P56" t="s">
        <v>853</v>
      </c>
      <c r="Q56" s="1">
        <v>44670</v>
      </c>
      <c r="R56" s="7" t="str">
        <f t="shared" si="3"/>
        <v>TRUE</v>
      </c>
      <c r="S56" s="2" t="s">
        <v>360</v>
      </c>
      <c r="T56" s="1">
        <v>44932</v>
      </c>
    </row>
    <row r="57" spans="1:20">
      <c r="A57" t="s">
        <v>426</v>
      </c>
      <c r="B57" s="1">
        <v>44663</v>
      </c>
      <c r="C57">
        <v>6049</v>
      </c>
      <c r="D57" t="s">
        <v>945</v>
      </c>
      <c r="E57" t="s">
        <v>2</v>
      </c>
      <c r="F57" t="s">
        <v>19</v>
      </c>
      <c r="G57">
        <v>1</v>
      </c>
      <c r="H57" t="s">
        <v>84</v>
      </c>
      <c r="L57" s="1">
        <v>44666</v>
      </c>
      <c r="M57" t="s">
        <v>734</v>
      </c>
      <c r="N57" t="s">
        <v>710</v>
      </c>
      <c r="O57" s="7" t="str">
        <f t="shared" si="4"/>
        <v>TRUE</v>
      </c>
      <c r="P57" t="s">
        <v>853</v>
      </c>
      <c r="Q57" s="1">
        <v>44670</v>
      </c>
      <c r="R57" s="7" t="str">
        <f t="shared" si="3"/>
        <v>TRUE</v>
      </c>
      <c r="S57" s="2" t="s">
        <v>360</v>
      </c>
      <c r="T57" s="1">
        <v>44939</v>
      </c>
    </row>
    <row r="58" spans="1:20">
      <c r="A58" t="s">
        <v>48</v>
      </c>
      <c r="B58" s="1">
        <v>44664</v>
      </c>
      <c r="C58">
        <v>6051</v>
      </c>
      <c r="D58" t="s">
        <v>944</v>
      </c>
      <c r="E58" t="s">
        <v>2</v>
      </c>
      <c r="F58" t="s">
        <v>19</v>
      </c>
      <c r="G58">
        <v>1</v>
      </c>
      <c r="H58" t="s">
        <v>84</v>
      </c>
      <c r="L58" s="1">
        <v>44666</v>
      </c>
      <c r="M58" t="s">
        <v>734</v>
      </c>
      <c r="N58" t="s">
        <v>710</v>
      </c>
      <c r="O58" s="7" t="str">
        <f t="shared" si="4"/>
        <v>TRUE</v>
      </c>
      <c r="P58" t="s">
        <v>853</v>
      </c>
      <c r="Q58" s="1">
        <v>44670</v>
      </c>
      <c r="R58" s="7" t="str">
        <f t="shared" si="3"/>
        <v>TRUE</v>
      </c>
      <c r="S58" s="2" t="s">
        <v>360</v>
      </c>
      <c r="T58" s="1">
        <v>44939</v>
      </c>
    </row>
    <row r="59" spans="1:20">
      <c r="A59" t="s">
        <v>47</v>
      </c>
      <c r="B59" s="1">
        <v>44664</v>
      </c>
      <c r="C59">
        <v>6054</v>
      </c>
      <c r="D59" t="s">
        <v>943</v>
      </c>
      <c r="E59" t="s">
        <v>2</v>
      </c>
      <c r="F59" t="s">
        <v>19</v>
      </c>
      <c r="G59">
        <v>1</v>
      </c>
      <c r="H59" t="s">
        <v>84</v>
      </c>
      <c r="L59" s="1">
        <v>44666</v>
      </c>
      <c r="M59" t="s">
        <v>734</v>
      </c>
      <c r="N59" t="s">
        <v>710</v>
      </c>
      <c r="O59" s="7" t="str">
        <f t="shared" si="4"/>
        <v>TRUE</v>
      </c>
      <c r="P59" t="s">
        <v>853</v>
      </c>
      <c r="Q59" s="1">
        <v>44670</v>
      </c>
      <c r="R59" s="7" t="str">
        <f t="shared" si="3"/>
        <v>TRUE</v>
      </c>
      <c r="S59" s="2" t="s">
        <v>360</v>
      </c>
      <c r="T59" s="1">
        <v>44939</v>
      </c>
    </row>
    <row r="60" spans="1:20">
      <c r="A60" t="s">
        <v>48</v>
      </c>
      <c r="B60" s="1">
        <v>44664</v>
      </c>
      <c r="C60">
        <v>6055</v>
      </c>
      <c r="D60" t="s">
        <v>942</v>
      </c>
      <c r="E60" t="s">
        <v>2</v>
      </c>
      <c r="F60" t="s">
        <v>19</v>
      </c>
      <c r="G60">
        <v>1</v>
      </c>
      <c r="H60" t="s">
        <v>84</v>
      </c>
      <c r="L60" s="1">
        <v>44666</v>
      </c>
      <c r="M60" t="s">
        <v>734</v>
      </c>
      <c r="N60" t="s">
        <v>710</v>
      </c>
      <c r="O60" s="7" t="str">
        <f t="shared" si="4"/>
        <v>TRUE</v>
      </c>
      <c r="P60" t="s">
        <v>853</v>
      </c>
      <c r="Q60" s="1">
        <v>44670</v>
      </c>
      <c r="R60" s="7" t="str">
        <f t="shared" si="3"/>
        <v>TRUE</v>
      </c>
      <c r="S60" s="2" t="s">
        <v>360</v>
      </c>
      <c r="T60" s="1">
        <v>44939</v>
      </c>
    </row>
    <row r="61" spans="1:20">
      <c r="A61" t="s">
        <v>47</v>
      </c>
      <c r="B61" s="1">
        <v>44664</v>
      </c>
      <c r="C61">
        <v>6056</v>
      </c>
      <c r="D61" t="s">
        <v>941</v>
      </c>
      <c r="E61" t="s">
        <v>2</v>
      </c>
      <c r="F61" t="s">
        <v>19</v>
      </c>
      <c r="G61">
        <v>1</v>
      </c>
      <c r="H61" t="s">
        <v>84</v>
      </c>
      <c r="L61" s="1">
        <v>44666</v>
      </c>
      <c r="M61" t="s">
        <v>734</v>
      </c>
      <c r="N61" t="s">
        <v>710</v>
      </c>
      <c r="O61" s="7" t="str">
        <f t="shared" si="4"/>
        <v>TRUE</v>
      </c>
      <c r="P61" t="s">
        <v>853</v>
      </c>
      <c r="Q61" s="1">
        <v>44670</v>
      </c>
      <c r="R61" s="7" t="str">
        <f t="shared" si="3"/>
        <v>TRUE</v>
      </c>
      <c r="S61" s="2" t="s">
        <v>360</v>
      </c>
      <c r="T61" s="1">
        <v>44939</v>
      </c>
    </row>
    <row r="62" spans="1:20">
      <c r="A62" t="s">
        <v>48</v>
      </c>
      <c r="B62" s="1">
        <v>44664</v>
      </c>
      <c r="C62">
        <v>6057</v>
      </c>
      <c r="D62" t="s">
        <v>940</v>
      </c>
      <c r="E62" t="s">
        <v>2</v>
      </c>
      <c r="F62" t="s">
        <v>19</v>
      </c>
      <c r="G62">
        <v>1</v>
      </c>
      <c r="H62" t="s">
        <v>84</v>
      </c>
      <c r="L62" s="1">
        <v>44666</v>
      </c>
      <c r="M62" t="s">
        <v>734</v>
      </c>
      <c r="N62" t="s">
        <v>710</v>
      </c>
      <c r="O62" s="7" t="str">
        <f t="shared" si="4"/>
        <v>TRUE</v>
      </c>
      <c r="P62" t="s">
        <v>853</v>
      </c>
      <c r="Q62" s="1">
        <v>44670</v>
      </c>
      <c r="R62" s="7" t="str">
        <f t="shared" si="3"/>
        <v>TRUE</v>
      </c>
      <c r="S62" s="2" t="s">
        <v>360</v>
      </c>
      <c r="T62" s="1">
        <v>44939</v>
      </c>
    </row>
    <row r="63" spans="1:20">
      <c r="A63" t="s">
        <v>47</v>
      </c>
      <c r="B63" s="1">
        <v>44664</v>
      </c>
      <c r="C63">
        <v>6058</v>
      </c>
      <c r="D63" t="s">
        <v>939</v>
      </c>
      <c r="E63" t="s">
        <v>2</v>
      </c>
      <c r="F63" t="s">
        <v>19</v>
      </c>
      <c r="G63">
        <v>1</v>
      </c>
      <c r="H63" t="s">
        <v>84</v>
      </c>
      <c r="L63" s="1">
        <v>44666</v>
      </c>
      <c r="M63" t="s">
        <v>734</v>
      </c>
      <c r="N63" t="s">
        <v>710</v>
      </c>
      <c r="O63" s="7" t="str">
        <f t="shared" si="4"/>
        <v>TRUE</v>
      </c>
      <c r="P63" t="s">
        <v>853</v>
      </c>
      <c r="Q63" s="1">
        <v>44670</v>
      </c>
      <c r="R63" s="7" t="str">
        <f t="shared" si="3"/>
        <v>TRUE</v>
      </c>
      <c r="S63" s="2" t="s">
        <v>360</v>
      </c>
      <c r="T63" s="1">
        <v>44939</v>
      </c>
    </row>
    <row r="64" spans="1:20">
      <c r="A64" t="s">
        <v>727</v>
      </c>
      <c r="B64" s="1">
        <v>44669</v>
      </c>
      <c r="C64">
        <v>6061</v>
      </c>
      <c r="D64" t="s">
        <v>938</v>
      </c>
      <c r="E64" t="s">
        <v>2</v>
      </c>
      <c r="F64" t="s">
        <v>19</v>
      </c>
      <c r="G64">
        <v>1</v>
      </c>
      <c r="H64" t="s">
        <v>84</v>
      </c>
      <c r="L64" s="1">
        <v>44670</v>
      </c>
      <c r="N64" t="s">
        <v>710</v>
      </c>
      <c r="O64" s="7" t="str">
        <f t="shared" si="4"/>
        <v>TRUE</v>
      </c>
      <c r="P64" t="s">
        <v>853</v>
      </c>
      <c r="Q64" s="1">
        <v>44670</v>
      </c>
      <c r="R64" s="7" t="str">
        <f t="shared" si="3"/>
        <v>TRUE</v>
      </c>
      <c r="S64" s="2" t="s">
        <v>360</v>
      </c>
      <c r="T64" s="1">
        <v>44939</v>
      </c>
    </row>
    <row r="65" spans="1:20">
      <c r="A65" t="s">
        <v>727</v>
      </c>
      <c r="B65" s="1">
        <v>44669</v>
      </c>
      <c r="C65">
        <v>6062</v>
      </c>
      <c r="D65" t="s">
        <v>937</v>
      </c>
      <c r="E65" t="s">
        <v>2</v>
      </c>
      <c r="F65" t="s">
        <v>19</v>
      </c>
      <c r="G65">
        <v>1</v>
      </c>
      <c r="H65" t="s">
        <v>84</v>
      </c>
      <c r="L65" s="1">
        <v>44670</v>
      </c>
      <c r="N65" t="s">
        <v>710</v>
      </c>
      <c r="O65" s="7" t="str">
        <f t="shared" si="4"/>
        <v>TRUE</v>
      </c>
      <c r="P65" t="s">
        <v>853</v>
      </c>
      <c r="Q65" s="1">
        <v>44670</v>
      </c>
      <c r="R65" s="7" t="str">
        <f t="shared" si="3"/>
        <v>TRUE</v>
      </c>
      <c r="S65" s="2" t="s">
        <v>360</v>
      </c>
      <c r="T65" s="1">
        <v>44939</v>
      </c>
    </row>
    <row r="66" spans="1:20">
      <c r="A66" t="s">
        <v>727</v>
      </c>
      <c r="B66" s="1">
        <v>44669</v>
      </c>
      <c r="C66">
        <v>6064</v>
      </c>
      <c r="D66" t="s">
        <v>936</v>
      </c>
      <c r="E66" t="s">
        <v>2</v>
      </c>
      <c r="F66" t="s">
        <v>19</v>
      </c>
      <c r="G66">
        <v>1</v>
      </c>
      <c r="H66" t="s">
        <v>84</v>
      </c>
      <c r="L66" s="1">
        <v>44670</v>
      </c>
      <c r="N66" t="s">
        <v>710</v>
      </c>
      <c r="O66" s="7" t="str">
        <f t="shared" si="4"/>
        <v>TRUE</v>
      </c>
      <c r="P66" t="s">
        <v>853</v>
      </c>
      <c r="Q66" s="1">
        <v>44670</v>
      </c>
      <c r="R66" s="7" t="str">
        <f t="shared" ref="R66:R87" si="5">IF(ISBLANK(S66),"FALSE","TRUE")</f>
        <v>TRUE</v>
      </c>
      <c r="S66" s="2" t="s">
        <v>360</v>
      </c>
      <c r="T66" s="1">
        <v>44939</v>
      </c>
    </row>
    <row r="67" spans="1:20">
      <c r="A67" t="s">
        <v>890</v>
      </c>
      <c r="B67" s="1">
        <v>44669</v>
      </c>
      <c r="C67">
        <v>6065</v>
      </c>
      <c r="D67" t="s">
        <v>935</v>
      </c>
      <c r="E67" t="s">
        <v>2</v>
      </c>
      <c r="F67" t="s">
        <v>19</v>
      </c>
      <c r="G67">
        <v>1</v>
      </c>
      <c r="H67" t="s">
        <v>275</v>
      </c>
      <c r="L67" s="1">
        <v>44670</v>
      </c>
      <c r="N67" t="s">
        <v>710</v>
      </c>
      <c r="O67" s="7" t="str">
        <f t="shared" si="4"/>
        <v>TRUE</v>
      </c>
      <c r="P67" t="s">
        <v>853</v>
      </c>
      <c r="Q67" s="1">
        <v>44670</v>
      </c>
      <c r="R67" s="7" t="str">
        <f t="shared" si="5"/>
        <v>TRUE</v>
      </c>
      <c r="S67" s="2" t="s">
        <v>360</v>
      </c>
      <c r="T67" s="1">
        <v>44939</v>
      </c>
    </row>
    <row r="68" spans="1:20">
      <c r="A68" t="s">
        <v>890</v>
      </c>
      <c r="B68" s="1">
        <v>44669</v>
      </c>
      <c r="C68">
        <v>6066</v>
      </c>
      <c r="D68" t="s">
        <v>934</v>
      </c>
      <c r="E68" t="s">
        <v>2</v>
      </c>
      <c r="F68" t="s">
        <v>19</v>
      </c>
      <c r="G68">
        <v>1</v>
      </c>
      <c r="H68" t="s">
        <v>275</v>
      </c>
      <c r="L68" s="1">
        <v>44670</v>
      </c>
      <c r="N68" t="s">
        <v>710</v>
      </c>
      <c r="O68" s="7" t="str">
        <f t="shared" si="4"/>
        <v>TRUE</v>
      </c>
      <c r="P68" t="s">
        <v>853</v>
      </c>
      <c r="Q68" s="1">
        <v>44670</v>
      </c>
      <c r="R68" s="7" t="str">
        <f t="shared" si="5"/>
        <v>TRUE</v>
      </c>
      <c r="S68" s="2" t="s">
        <v>360</v>
      </c>
      <c r="T68" s="1">
        <v>44939</v>
      </c>
    </row>
    <row r="69" spans="1:20">
      <c r="A69" t="s">
        <v>890</v>
      </c>
      <c r="B69" s="1">
        <v>44669</v>
      </c>
      <c r="C69">
        <v>6067</v>
      </c>
      <c r="D69" t="s">
        <v>933</v>
      </c>
      <c r="E69" t="s">
        <v>2</v>
      </c>
      <c r="F69" t="s">
        <v>19</v>
      </c>
      <c r="G69">
        <v>1</v>
      </c>
      <c r="H69" t="s">
        <v>275</v>
      </c>
      <c r="L69" s="1">
        <v>44670</v>
      </c>
      <c r="M69" t="s">
        <v>893</v>
      </c>
      <c r="N69" t="s">
        <v>710</v>
      </c>
      <c r="O69" s="7" t="str">
        <f t="shared" si="4"/>
        <v>TRUE</v>
      </c>
      <c r="P69" t="s">
        <v>853</v>
      </c>
      <c r="Q69" s="1">
        <v>44670</v>
      </c>
      <c r="R69" s="7" t="str">
        <f t="shared" si="5"/>
        <v>TRUE</v>
      </c>
      <c r="S69" s="2" t="s">
        <v>360</v>
      </c>
      <c r="T69" s="1">
        <v>44939</v>
      </c>
    </row>
    <row r="70" spans="1:20">
      <c r="A70" t="s">
        <v>106</v>
      </c>
      <c r="B70" s="1">
        <v>44676</v>
      </c>
      <c r="C70">
        <v>6401</v>
      </c>
      <c r="D70" t="s">
        <v>932</v>
      </c>
      <c r="E70" t="s">
        <v>2</v>
      </c>
      <c r="F70" t="s">
        <v>19</v>
      </c>
      <c r="G70">
        <v>1</v>
      </c>
      <c r="H70" t="s">
        <v>84</v>
      </c>
      <c r="L70" s="1">
        <v>44676</v>
      </c>
      <c r="M70" t="s">
        <v>893</v>
      </c>
      <c r="N70" t="s">
        <v>710</v>
      </c>
      <c r="O70" s="7" t="str">
        <f t="shared" si="4"/>
        <v>TRUE</v>
      </c>
      <c r="P70" t="s">
        <v>853</v>
      </c>
      <c r="Q70" s="1">
        <v>44699</v>
      </c>
      <c r="R70" s="7" t="str">
        <f t="shared" si="5"/>
        <v>TRUE</v>
      </c>
      <c r="S70" s="2" t="s">
        <v>360</v>
      </c>
      <c r="T70" s="1">
        <v>44939</v>
      </c>
    </row>
    <row r="71" spans="1:20">
      <c r="A71" t="s">
        <v>106</v>
      </c>
      <c r="B71" s="1">
        <v>44676</v>
      </c>
      <c r="C71">
        <v>6402</v>
      </c>
      <c r="D71" t="s">
        <v>931</v>
      </c>
      <c r="E71" t="s">
        <v>2</v>
      </c>
      <c r="F71" t="s">
        <v>748</v>
      </c>
      <c r="G71">
        <v>2</v>
      </c>
      <c r="H71" t="s">
        <v>84</v>
      </c>
      <c r="L71" s="1">
        <v>44676</v>
      </c>
      <c r="M71" t="s">
        <v>893</v>
      </c>
      <c r="N71" t="s">
        <v>710</v>
      </c>
      <c r="O71" s="7" t="str">
        <f t="shared" si="4"/>
        <v>TRUE</v>
      </c>
      <c r="P71" t="s">
        <v>853</v>
      </c>
      <c r="Q71" s="1">
        <v>44699</v>
      </c>
      <c r="R71" s="7" t="str">
        <f t="shared" si="5"/>
        <v>TRUE</v>
      </c>
      <c r="S71" s="2" t="s">
        <v>360</v>
      </c>
      <c r="T71" s="1">
        <v>44939</v>
      </c>
    </row>
    <row r="72" spans="1:20">
      <c r="A72" t="s">
        <v>106</v>
      </c>
      <c r="B72" s="1">
        <v>44676</v>
      </c>
      <c r="C72">
        <v>6403</v>
      </c>
      <c r="D72" t="s">
        <v>930</v>
      </c>
      <c r="E72" t="s">
        <v>2</v>
      </c>
      <c r="F72" t="s">
        <v>19</v>
      </c>
      <c r="G72">
        <v>1</v>
      </c>
      <c r="H72" t="s">
        <v>84</v>
      </c>
      <c r="L72" s="1">
        <v>44676</v>
      </c>
      <c r="M72" t="s">
        <v>893</v>
      </c>
      <c r="N72" t="s">
        <v>710</v>
      </c>
      <c r="O72" s="7" t="str">
        <f t="shared" si="4"/>
        <v>TRUE</v>
      </c>
      <c r="P72" t="s">
        <v>853</v>
      </c>
      <c r="Q72" s="1">
        <v>44699</v>
      </c>
      <c r="R72" s="7" t="str">
        <f t="shared" si="5"/>
        <v>TRUE</v>
      </c>
      <c r="S72" s="2" t="s">
        <v>360</v>
      </c>
      <c r="T72" s="1">
        <v>44939</v>
      </c>
    </row>
    <row r="73" spans="1:20">
      <c r="A73" t="s">
        <v>112</v>
      </c>
      <c r="B73" s="1">
        <v>44676</v>
      </c>
      <c r="C73">
        <v>6407</v>
      </c>
      <c r="D73" t="s">
        <v>929</v>
      </c>
      <c r="E73" t="s">
        <v>2</v>
      </c>
      <c r="F73" t="s">
        <v>19</v>
      </c>
      <c r="G73">
        <v>1</v>
      </c>
      <c r="H73" t="s">
        <v>84</v>
      </c>
      <c r="L73" s="1">
        <v>44676</v>
      </c>
      <c r="M73" t="s">
        <v>893</v>
      </c>
      <c r="N73" t="s">
        <v>710</v>
      </c>
      <c r="O73" s="7" t="str">
        <f t="shared" si="4"/>
        <v>TRUE</v>
      </c>
      <c r="P73" t="s">
        <v>853</v>
      </c>
      <c r="Q73" s="1">
        <v>44700</v>
      </c>
      <c r="R73" s="7" t="str">
        <f t="shared" si="5"/>
        <v>TRUE</v>
      </c>
      <c r="S73" s="2" t="s">
        <v>360</v>
      </c>
      <c r="T73" s="1">
        <v>44939</v>
      </c>
    </row>
    <row r="74" spans="1:20">
      <c r="A74" t="s">
        <v>766</v>
      </c>
      <c r="B74" s="1">
        <v>44678</v>
      </c>
      <c r="C74">
        <v>6410</v>
      </c>
      <c r="D74" t="s">
        <v>928</v>
      </c>
      <c r="E74" t="s">
        <v>2</v>
      </c>
      <c r="F74" t="s">
        <v>19</v>
      </c>
      <c r="G74">
        <v>3</v>
      </c>
      <c r="H74" t="s">
        <v>275</v>
      </c>
      <c r="L74" s="1">
        <v>44679</v>
      </c>
      <c r="M74" s="3" t="s">
        <v>893</v>
      </c>
      <c r="N74" t="s">
        <v>710</v>
      </c>
      <c r="O74" s="7" t="str">
        <f t="shared" si="4"/>
        <v>TRUE</v>
      </c>
      <c r="P74" t="s">
        <v>853</v>
      </c>
      <c r="Q74" s="1">
        <v>44700</v>
      </c>
      <c r="R74" s="7" t="str">
        <f t="shared" si="5"/>
        <v>TRUE</v>
      </c>
      <c r="S74" s="2" t="s">
        <v>360</v>
      </c>
      <c r="T74" s="1">
        <v>44943</v>
      </c>
    </row>
    <row r="75" spans="1:20">
      <c r="A75" t="s">
        <v>766</v>
      </c>
      <c r="B75" s="1">
        <v>44678</v>
      </c>
      <c r="C75">
        <v>6411</v>
      </c>
      <c r="D75" t="s">
        <v>927</v>
      </c>
      <c r="E75" t="s">
        <v>2</v>
      </c>
      <c r="F75" t="s">
        <v>19</v>
      </c>
      <c r="G75">
        <v>1</v>
      </c>
      <c r="H75" t="s">
        <v>275</v>
      </c>
      <c r="L75" s="1">
        <v>44679</v>
      </c>
      <c r="M75" s="3" t="s">
        <v>893</v>
      </c>
      <c r="N75" t="s">
        <v>710</v>
      </c>
      <c r="O75" s="7" t="str">
        <f t="shared" si="4"/>
        <v>TRUE</v>
      </c>
      <c r="P75" t="s">
        <v>853</v>
      </c>
      <c r="Q75" s="1">
        <v>44700</v>
      </c>
      <c r="R75" s="7" t="str">
        <f t="shared" si="5"/>
        <v>TRUE</v>
      </c>
      <c r="S75" s="2" t="s">
        <v>360</v>
      </c>
      <c r="T75" s="1">
        <v>44943</v>
      </c>
    </row>
    <row r="76" spans="1:20">
      <c r="A76" t="s">
        <v>766</v>
      </c>
      <c r="B76" s="1">
        <v>44678</v>
      </c>
      <c r="C76">
        <v>6412</v>
      </c>
      <c r="D76" t="s">
        <v>926</v>
      </c>
      <c r="E76" t="s">
        <v>2</v>
      </c>
      <c r="F76" t="s">
        <v>19</v>
      </c>
      <c r="G76">
        <v>1</v>
      </c>
      <c r="H76" t="s">
        <v>275</v>
      </c>
      <c r="L76" s="1">
        <v>44679</v>
      </c>
      <c r="M76" s="3" t="s">
        <v>893</v>
      </c>
      <c r="N76" t="s">
        <v>710</v>
      </c>
      <c r="O76" s="7" t="str">
        <f t="shared" si="4"/>
        <v>TRUE</v>
      </c>
      <c r="P76" t="s">
        <v>853</v>
      </c>
      <c r="Q76" s="1">
        <v>44700</v>
      </c>
      <c r="R76" s="7" t="str">
        <f t="shared" si="5"/>
        <v>TRUE</v>
      </c>
      <c r="S76" s="2" t="s">
        <v>360</v>
      </c>
      <c r="T76" s="1">
        <v>44943</v>
      </c>
    </row>
    <row r="77" spans="1:20">
      <c r="A77" t="s">
        <v>766</v>
      </c>
      <c r="B77" s="1">
        <v>44678</v>
      </c>
      <c r="C77">
        <v>6413</v>
      </c>
      <c r="D77" t="s">
        <v>925</v>
      </c>
      <c r="E77" t="s">
        <v>2</v>
      </c>
      <c r="F77" t="s">
        <v>19</v>
      </c>
      <c r="G77">
        <v>1</v>
      </c>
      <c r="H77" t="s">
        <v>275</v>
      </c>
      <c r="L77" s="1">
        <v>44679</v>
      </c>
      <c r="M77" s="3" t="s">
        <v>893</v>
      </c>
      <c r="N77" t="s">
        <v>710</v>
      </c>
      <c r="O77" s="7" t="str">
        <f t="shared" si="4"/>
        <v>TRUE</v>
      </c>
      <c r="P77" t="s">
        <v>853</v>
      </c>
      <c r="Q77" s="1">
        <v>44700</v>
      </c>
      <c r="R77" s="7" t="str">
        <f t="shared" si="5"/>
        <v>TRUE</v>
      </c>
      <c r="S77" s="2" t="s">
        <v>360</v>
      </c>
      <c r="T77" s="1">
        <v>44943</v>
      </c>
    </row>
    <row r="78" spans="1:20">
      <c r="A78" t="s">
        <v>762</v>
      </c>
      <c r="B78" s="1">
        <v>44678</v>
      </c>
      <c r="C78">
        <v>6414</v>
      </c>
      <c r="D78" t="s">
        <v>924</v>
      </c>
      <c r="E78" t="s">
        <v>2</v>
      </c>
      <c r="F78" t="s">
        <v>19</v>
      </c>
      <c r="G78">
        <v>1</v>
      </c>
      <c r="H78" t="s">
        <v>275</v>
      </c>
      <c r="L78" s="1">
        <v>44679</v>
      </c>
      <c r="M78" s="3" t="s">
        <v>893</v>
      </c>
      <c r="N78" t="s">
        <v>710</v>
      </c>
      <c r="O78" s="7" t="str">
        <f t="shared" si="4"/>
        <v>TRUE</v>
      </c>
      <c r="P78" t="s">
        <v>853</v>
      </c>
      <c r="Q78" s="1">
        <v>44700</v>
      </c>
      <c r="R78" s="7" t="str">
        <f t="shared" si="5"/>
        <v>TRUE</v>
      </c>
      <c r="S78" s="2" t="s">
        <v>360</v>
      </c>
      <c r="T78" s="1">
        <v>44943</v>
      </c>
    </row>
    <row r="79" spans="1:20">
      <c r="A79" t="s">
        <v>762</v>
      </c>
      <c r="B79" s="1">
        <v>44678</v>
      </c>
      <c r="C79">
        <v>6415</v>
      </c>
      <c r="D79" t="s">
        <v>923</v>
      </c>
      <c r="E79" t="s">
        <v>2</v>
      </c>
      <c r="F79" t="s">
        <v>19</v>
      </c>
      <c r="G79">
        <v>1</v>
      </c>
      <c r="H79" t="s">
        <v>275</v>
      </c>
      <c r="L79" s="1">
        <v>44679</v>
      </c>
      <c r="M79" s="3" t="s">
        <v>893</v>
      </c>
      <c r="N79" t="s">
        <v>710</v>
      </c>
      <c r="O79" s="7" t="str">
        <f t="shared" si="4"/>
        <v>TRUE</v>
      </c>
      <c r="P79" t="s">
        <v>853</v>
      </c>
      <c r="Q79" s="1">
        <v>44700</v>
      </c>
      <c r="R79" s="7" t="str">
        <f t="shared" si="5"/>
        <v>TRUE</v>
      </c>
      <c r="S79" s="2" t="s">
        <v>360</v>
      </c>
      <c r="T79" s="1">
        <v>44943</v>
      </c>
    </row>
    <row r="80" spans="1:20">
      <c r="A80" t="s">
        <v>762</v>
      </c>
      <c r="B80" s="1">
        <v>44678</v>
      </c>
      <c r="C80">
        <v>6416</v>
      </c>
      <c r="D80" t="s">
        <v>922</v>
      </c>
      <c r="E80" t="s">
        <v>2</v>
      </c>
      <c r="F80" t="s">
        <v>19</v>
      </c>
      <c r="G80">
        <v>1</v>
      </c>
      <c r="H80" t="s">
        <v>275</v>
      </c>
      <c r="L80" s="1">
        <v>44679</v>
      </c>
      <c r="M80" s="3" t="s">
        <v>893</v>
      </c>
      <c r="N80" t="s">
        <v>710</v>
      </c>
      <c r="O80" s="7" t="str">
        <f t="shared" ref="O80:O111" si="6">IF(ISBLANK(P80),"FALSE","TRUE")</f>
        <v>TRUE</v>
      </c>
      <c r="P80" t="s">
        <v>853</v>
      </c>
      <c r="Q80" s="1">
        <v>44700</v>
      </c>
      <c r="R80" s="7" t="str">
        <f t="shared" si="5"/>
        <v>TRUE</v>
      </c>
      <c r="S80" s="2" t="s">
        <v>360</v>
      </c>
      <c r="T80" s="1">
        <v>44943</v>
      </c>
    </row>
    <row r="81" spans="1:21">
      <c r="A81" t="s">
        <v>762</v>
      </c>
      <c r="B81" s="1">
        <v>44678</v>
      </c>
      <c r="C81">
        <v>6417</v>
      </c>
      <c r="D81" t="s">
        <v>921</v>
      </c>
      <c r="E81" t="s">
        <v>2</v>
      </c>
      <c r="F81" t="s">
        <v>19</v>
      </c>
      <c r="G81">
        <v>1</v>
      </c>
      <c r="H81" t="s">
        <v>275</v>
      </c>
      <c r="L81" s="1">
        <v>44679</v>
      </c>
      <c r="M81" s="3" t="s">
        <v>893</v>
      </c>
      <c r="N81" t="s">
        <v>710</v>
      </c>
      <c r="O81" s="7" t="str">
        <f t="shared" si="6"/>
        <v>TRUE</v>
      </c>
      <c r="P81" t="s">
        <v>853</v>
      </c>
      <c r="Q81" s="1">
        <v>44700</v>
      </c>
      <c r="R81" s="7" t="str">
        <f t="shared" si="5"/>
        <v>TRUE</v>
      </c>
      <c r="S81" s="2" t="s">
        <v>360</v>
      </c>
      <c r="T81" s="1">
        <v>44943</v>
      </c>
    </row>
    <row r="82" spans="1:21">
      <c r="A82" t="s">
        <v>755</v>
      </c>
      <c r="B82" s="1">
        <v>44679</v>
      </c>
      <c r="C82">
        <v>6601</v>
      </c>
      <c r="D82" t="s">
        <v>920</v>
      </c>
      <c r="E82" t="s">
        <v>2</v>
      </c>
      <c r="F82" t="s">
        <v>19</v>
      </c>
      <c r="G82">
        <v>1</v>
      </c>
      <c r="H82" t="s">
        <v>84</v>
      </c>
      <c r="L82" s="1">
        <v>44684</v>
      </c>
      <c r="N82" t="s">
        <v>710</v>
      </c>
      <c r="O82" s="7" t="str">
        <f t="shared" si="6"/>
        <v>TRUE</v>
      </c>
      <c r="P82" t="s">
        <v>853</v>
      </c>
      <c r="Q82" s="1">
        <v>44735</v>
      </c>
      <c r="R82" s="7" t="str">
        <f t="shared" si="5"/>
        <v>TRUE</v>
      </c>
      <c r="S82" s="2" t="s">
        <v>360</v>
      </c>
      <c r="T82" s="1">
        <v>44943</v>
      </c>
    </row>
    <row r="83" spans="1:21">
      <c r="A83" t="s">
        <v>755</v>
      </c>
      <c r="B83" s="1">
        <v>44679</v>
      </c>
      <c r="C83">
        <v>6602</v>
      </c>
      <c r="D83" t="s">
        <v>919</v>
      </c>
      <c r="E83" t="s">
        <v>2</v>
      </c>
      <c r="F83" t="s">
        <v>19</v>
      </c>
      <c r="G83">
        <v>1</v>
      </c>
      <c r="H83" t="s">
        <v>84</v>
      </c>
      <c r="L83" s="1">
        <v>44684</v>
      </c>
      <c r="N83" t="s">
        <v>710</v>
      </c>
      <c r="O83" s="7" t="str">
        <f t="shared" si="6"/>
        <v>TRUE</v>
      </c>
      <c r="P83" t="s">
        <v>853</v>
      </c>
      <c r="Q83" s="1">
        <v>44735</v>
      </c>
      <c r="R83" s="7" t="str">
        <f t="shared" si="5"/>
        <v>TRUE</v>
      </c>
      <c r="S83" s="2" t="s">
        <v>360</v>
      </c>
      <c r="T83" s="1">
        <v>44944</v>
      </c>
    </row>
    <row r="84" spans="1:21">
      <c r="A84" t="s">
        <v>755</v>
      </c>
      <c r="B84" s="1">
        <v>44679</v>
      </c>
      <c r="C84">
        <v>6603</v>
      </c>
      <c r="D84" t="s">
        <v>918</v>
      </c>
      <c r="E84" t="s">
        <v>2</v>
      </c>
      <c r="F84" t="s">
        <v>19</v>
      </c>
      <c r="G84">
        <v>1</v>
      </c>
      <c r="H84" t="s">
        <v>84</v>
      </c>
      <c r="L84" s="1">
        <v>44684</v>
      </c>
      <c r="N84" t="s">
        <v>710</v>
      </c>
      <c r="O84" s="7" t="str">
        <f t="shared" si="6"/>
        <v>TRUE</v>
      </c>
      <c r="P84" t="s">
        <v>853</v>
      </c>
      <c r="Q84" s="1">
        <v>44735</v>
      </c>
      <c r="R84" s="7" t="str">
        <f t="shared" si="5"/>
        <v>TRUE</v>
      </c>
      <c r="S84" s="2" t="s">
        <v>360</v>
      </c>
      <c r="T84" s="1">
        <v>44944</v>
      </c>
    </row>
    <row r="85" spans="1:21">
      <c r="A85" t="s">
        <v>76</v>
      </c>
      <c r="B85" s="1">
        <v>44679</v>
      </c>
      <c r="C85">
        <v>6641</v>
      </c>
      <c r="D85" t="s">
        <v>917</v>
      </c>
      <c r="E85" t="s">
        <v>2</v>
      </c>
      <c r="F85" t="s">
        <v>19</v>
      </c>
      <c r="G85">
        <v>2</v>
      </c>
      <c r="H85" t="s">
        <v>84</v>
      </c>
      <c r="L85" s="1">
        <v>44684</v>
      </c>
      <c r="N85" t="s">
        <v>710</v>
      </c>
      <c r="O85" s="7" t="str">
        <f t="shared" si="6"/>
        <v>TRUE</v>
      </c>
      <c r="P85" t="s">
        <v>853</v>
      </c>
      <c r="Q85" s="1">
        <v>44739</v>
      </c>
      <c r="R85" s="7" t="str">
        <f t="shared" si="5"/>
        <v>TRUE</v>
      </c>
      <c r="S85" s="2" t="s">
        <v>360</v>
      </c>
      <c r="T85" s="1">
        <v>44944</v>
      </c>
    </row>
    <row r="86" spans="1:21">
      <c r="A86" t="s">
        <v>76</v>
      </c>
      <c r="B86" s="1">
        <v>44679</v>
      </c>
      <c r="C86">
        <v>6643</v>
      </c>
      <c r="D86" t="s">
        <v>916</v>
      </c>
      <c r="E86" t="s">
        <v>2</v>
      </c>
      <c r="F86" t="s">
        <v>19</v>
      </c>
      <c r="G86">
        <v>1</v>
      </c>
      <c r="H86" t="s">
        <v>84</v>
      </c>
      <c r="L86" s="1">
        <v>44684</v>
      </c>
      <c r="N86" t="s">
        <v>710</v>
      </c>
      <c r="O86" s="7" t="str">
        <f t="shared" si="6"/>
        <v>TRUE</v>
      </c>
      <c r="P86" t="s">
        <v>853</v>
      </c>
      <c r="Q86" s="1">
        <v>44739</v>
      </c>
      <c r="R86" s="7" t="str">
        <f t="shared" si="5"/>
        <v>TRUE</v>
      </c>
      <c r="S86" s="2" t="s">
        <v>360</v>
      </c>
      <c r="T86" s="1">
        <v>44944</v>
      </c>
    </row>
    <row r="87" spans="1:21">
      <c r="A87" t="s">
        <v>76</v>
      </c>
      <c r="B87" s="1">
        <v>44679</v>
      </c>
      <c r="C87">
        <v>6644</v>
      </c>
      <c r="D87" t="s">
        <v>915</v>
      </c>
      <c r="E87" t="s">
        <v>2</v>
      </c>
      <c r="F87" t="s">
        <v>19</v>
      </c>
      <c r="G87">
        <v>1</v>
      </c>
      <c r="H87" t="s">
        <v>84</v>
      </c>
      <c r="L87" s="1">
        <v>44684</v>
      </c>
      <c r="N87" t="s">
        <v>710</v>
      </c>
      <c r="O87" s="7" t="str">
        <f t="shared" si="6"/>
        <v>TRUE</v>
      </c>
      <c r="P87" t="s">
        <v>853</v>
      </c>
      <c r="Q87" s="1">
        <v>44739</v>
      </c>
      <c r="R87" s="7" t="str">
        <f t="shared" si="5"/>
        <v>TRUE</v>
      </c>
      <c r="S87" s="2" t="s">
        <v>360</v>
      </c>
      <c r="T87" s="1">
        <v>44944</v>
      </c>
    </row>
    <row r="88" spans="1:21">
      <c r="A88" t="s">
        <v>736</v>
      </c>
      <c r="B88" s="1">
        <v>44683</v>
      </c>
      <c r="C88">
        <v>6661</v>
      </c>
      <c r="D88" t="s">
        <v>914</v>
      </c>
      <c r="E88" t="s">
        <v>2</v>
      </c>
      <c r="F88" t="s">
        <v>19</v>
      </c>
      <c r="G88">
        <v>3</v>
      </c>
      <c r="H88" t="s">
        <v>84</v>
      </c>
      <c r="L88" s="1">
        <v>44685</v>
      </c>
      <c r="N88" t="s">
        <v>710</v>
      </c>
      <c r="O88" s="7" t="str">
        <f t="shared" si="6"/>
        <v>TRUE</v>
      </c>
      <c r="P88" t="s">
        <v>876</v>
      </c>
      <c r="Q88" s="1">
        <v>44741</v>
      </c>
      <c r="R88" s="7" t="str">
        <f>IF(ISBLANK(#REF!),"FALSE","TRUE")</f>
        <v>TRUE</v>
      </c>
      <c r="S88" s="2" t="s">
        <v>360</v>
      </c>
      <c r="T88" s="1">
        <v>44944</v>
      </c>
    </row>
    <row r="89" spans="1:21">
      <c r="A89" t="s">
        <v>905</v>
      </c>
      <c r="B89" s="1">
        <v>44683</v>
      </c>
      <c r="C89">
        <v>6662</v>
      </c>
      <c r="D89" t="s">
        <v>913</v>
      </c>
      <c r="E89" t="s">
        <v>2</v>
      </c>
      <c r="F89" t="s">
        <v>748</v>
      </c>
      <c r="G89">
        <v>3</v>
      </c>
      <c r="H89" t="s">
        <v>84</v>
      </c>
      <c r="L89" s="1">
        <v>44685</v>
      </c>
      <c r="N89" t="s">
        <v>710</v>
      </c>
      <c r="O89" s="7" t="str">
        <f t="shared" si="6"/>
        <v>TRUE</v>
      </c>
      <c r="P89" t="s">
        <v>876</v>
      </c>
      <c r="Q89" s="1">
        <v>44741</v>
      </c>
      <c r="R89" s="7" t="str">
        <f>IF(ISBLANK(#REF!),"FALSE","TRUE")</f>
        <v>TRUE</v>
      </c>
      <c r="S89" s="2" t="s">
        <v>360</v>
      </c>
      <c r="T89" s="1">
        <v>44944</v>
      </c>
    </row>
    <row r="90" spans="1:21">
      <c r="A90" t="s">
        <v>905</v>
      </c>
      <c r="B90" s="1">
        <v>44683</v>
      </c>
      <c r="C90">
        <v>6663</v>
      </c>
      <c r="D90" t="s">
        <v>912</v>
      </c>
      <c r="E90" t="s">
        <v>2</v>
      </c>
      <c r="F90" t="s">
        <v>748</v>
      </c>
      <c r="G90">
        <v>2</v>
      </c>
      <c r="H90" t="s">
        <v>84</v>
      </c>
      <c r="L90" s="1">
        <v>44685</v>
      </c>
      <c r="N90" t="s">
        <v>710</v>
      </c>
      <c r="O90" s="7" t="str">
        <f t="shared" si="6"/>
        <v>TRUE</v>
      </c>
      <c r="P90" t="s">
        <v>876</v>
      </c>
      <c r="Q90" s="1">
        <v>44741</v>
      </c>
      <c r="R90" s="7" t="str">
        <f>IF(ISBLANK(#REF!),"FALSE","TRUE")</f>
        <v>TRUE</v>
      </c>
      <c r="S90" s="2" t="s">
        <v>360</v>
      </c>
      <c r="T90" s="1">
        <v>44944</v>
      </c>
    </row>
    <row r="91" spans="1:21">
      <c r="A91" t="s">
        <v>905</v>
      </c>
      <c r="B91" s="1">
        <v>44683</v>
      </c>
      <c r="C91">
        <v>6664</v>
      </c>
      <c r="D91" t="s">
        <v>911</v>
      </c>
      <c r="E91" t="s">
        <v>2</v>
      </c>
      <c r="F91" t="s">
        <v>748</v>
      </c>
      <c r="G91">
        <v>1</v>
      </c>
      <c r="H91" t="s">
        <v>84</v>
      </c>
      <c r="L91" s="1">
        <v>44685</v>
      </c>
      <c r="N91" t="s">
        <v>710</v>
      </c>
      <c r="O91" s="7" t="str">
        <f t="shared" si="6"/>
        <v>TRUE</v>
      </c>
      <c r="P91" t="s">
        <v>876</v>
      </c>
      <c r="Q91" s="1">
        <v>44741</v>
      </c>
      <c r="R91" s="7" t="str">
        <f t="shared" ref="R91:R122" si="7">IF(ISBLANK(S91),"FALSE","TRUE")</f>
        <v>TRUE</v>
      </c>
      <c r="S91" s="2" t="s">
        <v>360</v>
      </c>
      <c r="T91" s="1">
        <v>44944</v>
      </c>
    </row>
    <row r="92" spans="1:21">
      <c r="A92" t="s">
        <v>780</v>
      </c>
      <c r="B92" s="1">
        <v>44685</v>
      </c>
      <c r="C92">
        <v>6645</v>
      </c>
      <c r="D92" t="s">
        <v>910</v>
      </c>
      <c r="E92" t="s">
        <v>2</v>
      </c>
      <c r="F92" t="s">
        <v>19</v>
      </c>
      <c r="G92">
        <v>1</v>
      </c>
      <c r="H92" t="s">
        <v>84</v>
      </c>
      <c r="L92" s="1">
        <v>44685</v>
      </c>
      <c r="N92" t="s">
        <v>710</v>
      </c>
      <c r="O92" s="7" t="str">
        <f t="shared" si="6"/>
        <v>TRUE</v>
      </c>
      <c r="P92" t="s">
        <v>853</v>
      </c>
      <c r="Q92" s="1">
        <v>44739</v>
      </c>
      <c r="R92" s="7" t="str">
        <f t="shared" si="7"/>
        <v>TRUE</v>
      </c>
      <c r="S92" s="2" t="s">
        <v>360</v>
      </c>
      <c r="T92" s="1">
        <v>44944</v>
      </c>
    </row>
    <row r="93" spans="1:21">
      <c r="A93" t="s">
        <v>780</v>
      </c>
      <c r="B93" s="1">
        <v>44685</v>
      </c>
      <c r="C93">
        <v>6646</v>
      </c>
      <c r="D93" t="s">
        <v>909</v>
      </c>
      <c r="E93" t="s">
        <v>2</v>
      </c>
      <c r="F93" t="s">
        <v>19</v>
      </c>
      <c r="G93">
        <v>2</v>
      </c>
      <c r="H93" t="s">
        <v>84</v>
      </c>
      <c r="L93" s="1">
        <v>44685</v>
      </c>
      <c r="N93" t="s">
        <v>710</v>
      </c>
      <c r="O93" s="7" t="str">
        <f t="shared" si="6"/>
        <v>TRUE</v>
      </c>
      <c r="P93" t="s">
        <v>853</v>
      </c>
      <c r="Q93" s="1">
        <v>44739</v>
      </c>
      <c r="R93" s="7" t="str">
        <f t="shared" si="7"/>
        <v>TRUE</v>
      </c>
      <c r="S93" s="2" t="s">
        <v>360</v>
      </c>
      <c r="T93" s="1">
        <v>45083</v>
      </c>
    </row>
    <row r="94" spans="1:21">
      <c r="A94" t="s">
        <v>780</v>
      </c>
      <c r="B94" s="1">
        <v>44685</v>
      </c>
      <c r="C94">
        <v>6647</v>
      </c>
      <c r="D94" t="s">
        <v>908</v>
      </c>
      <c r="E94" t="s">
        <v>2</v>
      </c>
      <c r="F94" t="s">
        <v>19</v>
      </c>
      <c r="G94">
        <v>1</v>
      </c>
      <c r="H94" t="s">
        <v>84</v>
      </c>
      <c r="L94" s="1">
        <v>44685</v>
      </c>
      <c r="N94" t="s">
        <v>710</v>
      </c>
      <c r="O94" s="7" t="str">
        <f t="shared" si="6"/>
        <v>TRUE</v>
      </c>
      <c r="P94" t="s">
        <v>853</v>
      </c>
      <c r="Q94" s="1">
        <v>44739</v>
      </c>
      <c r="R94" s="7" t="str">
        <f t="shared" si="7"/>
        <v>TRUE</v>
      </c>
      <c r="S94" s="2" t="s">
        <v>360</v>
      </c>
      <c r="T94" s="1">
        <v>44944</v>
      </c>
      <c r="U94" t="s">
        <v>831</v>
      </c>
    </row>
    <row r="95" spans="1:21">
      <c r="A95" t="s">
        <v>780</v>
      </c>
      <c r="B95" s="1">
        <v>44685</v>
      </c>
      <c r="C95">
        <v>6648</v>
      </c>
      <c r="D95" t="s">
        <v>907</v>
      </c>
      <c r="E95" t="s">
        <v>2</v>
      </c>
      <c r="F95" t="s">
        <v>19</v>
      </c>
      <c r="G95">
        <v>1</v>
      </c>
      <c r="H95" t="s">
        <v>84</v>
      </c>
      <c r="L95" s="1">
        <v>44685</v>
      </c>
      <c r="N95" t="s">
        <v>710</v>
      </c>
      <c r="O95" s="7" t="str">
        <f t="shared" si="6"/>
        <v>TRUE</v>
      </c>
      <c r="P95" t="s">
        <v>853</v>
      </c>
      <c r="Q95" s="1">
        <v>44739</v>
      </c>
      <c r="R95" s="7" t="str">
        <f t="shared" si="7"/>
        <v>TRUE</v>
      </c>
      <c r="S95" s="2" t="s">
        <v>360</v>
      </c>
      <c r="T95" s="1">
        <v>45083</v>
      </c>
      <c r="U95" s="21" t="s">
        <v>906</v>
      </c>
    </row>
    <row r="96" spans="1:21">
      <c r="A96" t="s">
        <v>905</v>
      </c>
      <c r="B96" s="1">
        <v>44685</v>
      </c>
      <c r="C96">
        <v>6649</v>
      </c>
      <c r="D96" t="s">
        <v>904</v>
      </c>
      <c r="E96" t="s">
        <v>2</v>
      </c>
      <c r="F96" t="s">
        <v>748</v>
      </c>
      <c r="G96">
        <v>1</v>
      </c>
      <c r="H96" t="s">
        <v>84</v>
      </c>
      <c r="L96" s="1">
        <v>44685</v>
      </c>
      <c r="N96" t="s">
        <v>710</v>
      </c>
      <c r="O96" s="7" t="str">
        <f t="shared" si="6"/>
        <v>TRUE</v>
      </c>
      <c r="P96" t="s">
        <v>853</v>
      </c>
      <c r="Q96" s="1">
        <v>44739</v>
      </c>
      <c r="R96" s="7" t="str">
        <f t="shared" si="7"/>
        <v>TRUE</v>
      </c>
      <c r="S96" s="2" t="s">
        <v>360</v>
      </c>
      <c r="T96" s="1">
        <v>44953</v>
      </c>
    </row>
    <row r="97" spans="1:21">
      <c r="A97" t="s">
        <v>100</v>
      </c>
      <c r="B97" s="1">
        <v>44685</v>
      </c>
      <c r="C97">
        <v>6650</v>
      </c>
      <c r="D97" t="s">
        <v>903</v>
      </c>
      <c r="E97" t="s">
        <v>2</v>
      </c>
      <c r="F97" t="s">
        <v>19</v>
      </c>
      <c r="G97">
        <v>4</v>
      </c>
      <c r="H97" t="s">
        <v>84</v>
      </c>
      <c r="L97" s="1">
        <v>44685</v>
      </c>
      <c r="N97" t="s">
        <v>710</v>
      </c>
      <c r="O97" s="7" t="str">
        <f t="shared" si="6"/>
        <v>TRUE</v>
      </c>
      <c r="P97" t="s">
        <v>853</v>
      </c>
      <c r="Q97" s="1">
        <v>44739</v>
      </c>
      <c r="R97" s="7" t="str">
        <f t="shared" si="7"/>
        <v>TRUE</v>
      </c>
      <c r="S97" s="2" t="s">
        <v>360</v>
      </c>
      <c r="T97" s="1">
        <v>44953</v>
      </c>
      <c r="U97" t="s">
        <v>902</v>
      </c>
    </row>
    <row r="98" spans="1:21">
      <c r="A98" t="s">
        <v>100</v>
      </c>
      <c r="B98" s="1">
        <v>44685</v>
      </c>
      <c r="C98">
        <v>6651</v>
      </c>
      <c r="D98" t="s">
        <v>901</v>
      </c>
      <c r="E98" t="s">
        <v>2</v>
      </c>
      <c r="F98" t="s">
        <v>19</v>
      </c>
      <c r="G98">
        <v>2</v>
      </c>
      <c r="H98" t="s">
        <v>84</v>
      </c>
      <c r="L98" s="1">
        <v>44685</v>
      </c>
      <c r="N98" t="s">
        <v>710</v>
      </c>
      <c r="O98" s="7" t="str">
        <f t="shared" si="6"/>
        <v>TRUE</v>
      </c>
      <c r="P98" t="s">
        <v>853</v>
      </c>
      <c r="Q98" s="1">
        <v>44739</v>
      </c>
      <c r="R98" s="7" t="str">
        <f t="shared" si="7"/>
        <v>TRUE</v>
      </c>
      <c r="S98" s="2" t="s">
        <v>360</v>
      </c>
      <c r="T98" s="1">
        <v>44953</v>
      </c>
    </row>
    <row r="99" spans="1:21">
      <c r="A99" t="s">
        <v>100</v>
      </c>
      <c r="B99" s="1">
        <v>44685</v>
      </c>
      <c r="C99">
        <v>6652</v>
      </c>
      <c r="D99" t="s">
        <v>900</v>
      </c>
      <c r="E99" t="s">
        <v>2</v>
      </c>
      <c r="F99" t="s">
        <v>19</v>
      </c>
      <c r="G99">
        <v>1</v>
      </c>
      <c r="H99" t="s">
        <v>84</v>
      </c>
      <c r="L99" s="1">
        <v>44685</v>
      </c>
      <c r="N99" t="s">
        <v>710</v>
      </c>
      <c r="O99" s="7" t="str">
        <f t="shared" si="6"/>
        <v>TRUE</v>
      </c>
      <c r="P99" t="s">
        <v>853</v>
      </c>
      <c r="Q99" s="1">
        <v>44739</v>
      </c>
      <c r="R99" s="7" t="str">
        <f t="shared" si="7"/>
        <v>TRUE</v>
      </c>
      <c r="S99" s="2" t="s">
        <v>360</v>
      </c>
      <c r="T99" s="1">
        <v>44953</v>
      </c>
    </row>
    <row r="100" spans="1:21">
      <c r="A100" t="s">
        <v>736</v>
      </c>
      <c r="B100" s="1">
        <v>44685</v>
      </c>
      <c r="C100">
        <v>6653</v>
      </c>
      <c r="D100" t="s">
        <v>899</v>
      </c>
      <c r="E100" t="s">
        <v>2</v>
      </c>
      <c r="F100" t="s">
        <v>19</v>
      </c>
      <c r="G100">
        <v>1</v>
      </c>
      <c r="H100" t="s">
        <v>84</v>
      </c>
      <c r="L100" s="1">
        <v>44685</v>
      </c>
      <c r="N100" t="s">
        <v>710</v>
      </c>
      <c r="O100" s="7" t="str">
        <f t="shared" si="6"/>
        <v>TRUE</v>
      </c>
      <c r="P100" t="s">
        <v>853</v>
      </c>
      <c r="Q100" s="1">
        <v>44739</v>
      </c>
      <c r="R100" s="7" t="str">
        <f t="shared" si="7"/>
        <v>TRUE</v>
      </c>
      <c r="S100" s="2" t="s">
        <v>360</v>
      </c>
      <c r="T100" s="1">
        <v>44953</v>
      </c>
    </row>
    <row r="101" spans="1:21">
      <c r="A101" t="s">
        <v>736</v>
      </c>
      <c r="B101" s="1">
        <v>44685</v>
      </c>
      <c r="C101">
        <v>6654</v>
      </c>
      <c r="D101" t="s">
        <v>898</v>
      </c>
      <c r="E101" t="s">
        <v>2</v>
      </c>
      <c r="F101" t="s">
        <v>19</v>
      </c>
      <c r="G101">
        <v>1</v>
      </c>
      <c r="H101" t="s">
        <v>84</v>
      </c>
      <c r="L101" s="1">
        <v>44685</v>
      </c>
      <c r="M101" t="s">
        <v>893</v>
      </c>
      <c r="N101" t="s">
        <v>710</v>
      </c>
      <c r="O101" s="7" t="str">
        <f t="shared" si="6"/>
        <v>TRUE</v>
      </c>
      <c r="P101" t="s">
        <v>853</v>
      </c>
      <c r="Q101" s="1">
        <v>44739</v>
      </c>
      <c r="R101" s="7" t="str">
        <f t="shared" si="7"/>
        <v>TRUE</v>
      </c>
      <c r="S101" s="2" t="s">
        <v>360</v>
      </c>
      <c r="T101" s="1">
        <v>44953</v>
      </c>
    </row>
    <row r="102" spans="1:21">
      <c r="A102" t="s">
        <v>20</v>
      </c>
      <c r="B102" s="1">
        <v>44686</v>
      </c>
      <c r="C102">
        <v>6430</v>
      </c>
      <c r="D102" t="s">
        <v>897</v>
      </c>
      <c r="E102" t="s">
        <v>2</v>
      </c>
      <c r="F102" t="s">
        <v>19</v>
      </c>
      <c r="G102">
        <v>1</v>
      </c>
      <c r="H102" t="s">
        <v>84</v>
      </c>
      <c r="L102" s="1">
        <v>44687</v>
      </c>
      <c r="M102" t="s">
        <v>893</v>
      </c>
      <c r="N102" t="s">
        <v>710</v>
      </c>
      <c r="O102" s="7" t="str">
        <f t="shared" si="6"/>
        <v>TRUE</v>
      </c>
      <c r="P102" t="s">
        <v>853</v>
      </c>
      <c r="Q102" s="1">
        <v>44705</v>
      </c>
      <c r="R102" s="7" t="str">
        <f t="shared" si="7"/>
        <v>TRUE</v>
      </c>
      <c r="S102" t="s">
        <v>360</v>
      </c>
      <c r="T102" s="1">
        <v>44943</v>
      </c>
    </row>
    <row r="103" spans="1:21">
      <c r="A103" t="s">
        <v>727</v>
      </c>
      <c r="B103" s="1">
        <v>44686</v>
      </c>
      <c r="C103">
        <v>6431</v>
      </c>
      <c r="D103" t="s">
        <v>896</v>
      </c>
      <c r="E103" t="s">
        <v>2</v>
      </c>
      <c r="F103" t="s">
        <v>19</v>
      </c>
      <c r="G103">
        <v>1</v>
      </c>
      <c r="H103" t="s">
        <v>84</v>
      </c>
      <c r="L103" s="1">
        <v>44687</v>
      </c>
      <c r="M103" t="s">
        <v>893</v>
      </c>
      <c r="N103" t="s">
        <v>710</v>
      </c>
      <c r="O103" s="7" t="str">
        <f t="shared" si="6"/>
        <v>TRUE</v>
      </c>
      <c r="P103" t="s">
        <v>853</v>
      </c>
      <c r="Q103" s="1">
        <v>44705</v>
      </c>
      <c r="R103" s="7" t="str">
        <f t="shared" si="7"/>
        <v>TRUE</v>
      </c>
      <c r="S103" t="s">
        <v>360</v>
      </c>
      <c r="T103" s="1">
        <v>44943</v>
      </c>
    </row>
    <row r="104" spans="1:21">
      <c r="A104" t="s">
        <v>727</v>
      </c>
      <c r="B104" s="1">
        <v>44686</v>
      </c>
      <c r="C104">
        <v>6432</v>
      </c>
      <c r="D104" t="s">
        <v>895</v>
      </c>
      <c r="E104" t="s">
        <v>2</v>
      </c>
      <c r="F104" t="s">
        <v>19</v>
      </c>
      <c r="G104">
        <v>1</v>
      </c>
      <c r="H104" t="s">
        <v>84</v>
      </c>
      <c r="L104" s="1">
        <v>44687</v>
      </c>
      <c r="M104" t="s">
        <v>893</v>
      </c>
      <c r="N104" t="s">
        <v>710</v>
      </c>
      <c r="O104" s="7" t="str">
        <f t="shared" si="6"/>
        <v>TRUE</v>
      </c>
      <c r="P104" t="s">
        <v>853</v>
      </c>
      <c r="Q104" s="1">
        <v>44705</v>
      </c>
      <c r="R104" s="7" t="str">
        <f t="shared" si="7"/>
        <v>TRUE</v>
      </c>
      <c r="S104" s="2" t="s">
        <v>360</v>
      </c>
      <c r="T104" s="1">
        <v>44963</v>
      </c>
      <c r="U104" t="s">
        <v>831</v>
      </c>
    </row>
    <row r="105" spans="1:21">
      <c r="A105" t="s">
        <v>727</v>
      </c>
      <c r="B105" s="1">
        <v>44686</v>
      </c>
      <c r="C105">
        <v>6433</v>
      </c>
      <c r="D105" t="s">
        <v>894</v>
      </c>
      <c r="E105" t="s">
        <v>2</v>
      </c>
      <c r="F105" t="s">
        <v>19</v>
      </c>
      <c r="G105">
        <v>1</v>
      </c>
      <c r="H105" t="s">
        <v>84</v>
      </c>
      <c r="L105" s="1">
        <v>44687</v>
      </c>
      <c r="M105" t="s">
        <v>893</v>
      </c>
      <c r="N105" t="s">
        <v>710</v>
      </c>
      <c r="O105" s="7" t="str">
        <f t="shared" si="6"/>
        <v>TRUE</v>
      </c>
      <c r="P105" t="s">
        <v>853</v>
      </c>
      <c r="Q105" s="1">
        <v>44705</v>
      </c>
      <c r="R105" s="7" t="str">
        <f t="shared" si="7"/>
        <v>TRUE</v>
      </c>
      <c r="S105" s="2" t="s">
        <v>360</v>
      </c>
      <c r="T105" s="1">
        <v>44963</v>
      </c>
    </row>
    <row r="106" spans="1:21">
      <c r="A106" t="s">
        <v>890</v>
      </c>
      <c r="B106" s="1">
        <v>44686</v>
      </c>
      <c r="C106">
        <v>6657</v>
      </c>
      <c r="D106" t="s">
        <v>892</v>
      </c>
      <c r="E106" t="s">
        <v>2</v>
      </c>
      <c r="F106" t="s">
        <v>19</v>
      </c>
      <c r="G106">
        <v>1</v>
      </c>
      <c r="H106" t="s">
        <v>84</v>
      </c>
      <c r="L106" s="1">
        <v>44687</v>
      </c>
      <c r="N106" t="s">
        <v>710</v>
      </c>
      <c r="O106" s="7" t="str">
        <f t="shared" si="6"/>
        <v>TRUE</v>
      </c>
      <c r="P106" t="s">
        <v>853</v>
      </c>
      <c r="Q106" s="1">
        <v>44739</v>
      </c>
      <c r="R106" s="7" t="str">
        <f t="shared" si="7"/>
        <v>TRUE</v>
      </c>
      <c r="S106" s="2" t="s">
        <v>360</v>
      </c>
      <c r="T106" s="1">
        <v>44999</v>
      </c>
    </row>
    <row r="107" spans="1:21">
      <c r="A107" t="s">
        <v>890</v>
      </c>
      <c r="B107" s="1">
        <v>44686</v>
      </c>
      <c r="C107">
        <v>6658</v>
      </c>
      <c r="D107" t="s">
        <v>891</v>
      </c>
      <c r="E107" t="s">
        <v>2</v>
      </c>
      <c r="F107" t="s">
        <v>19</v>
      </c>
      <c r="G107">
        <v>1</v>
      </c>
      <c r="H107" t="s">
        <v>84</v>
      </c>
      <c r="L107" s="1">
        <v>44687</v>
      </c>
      <c r="N107" t="s">
        <v>710</v>
      </c>
      <c r="O107" s="7" t="str">
        <f t="shared" si="6"/>
        <v>TRUE</v>
      </c>
      <c r="P107" t="s">
        <v>853</v>
      </c>
      <c r="Q107" s="1">
        <v>44739</v>
      </c>
      <c r="R107" s="7" t="str">
        <f t="shared" si="7"/>
        <v>TRUE</v>
      </c>
      <c r="S107" s="2" t="s">
        <v>360</v>
      </c>
      <c r="T107" s="1">
        <v>44999</v>
      </c>
    </row>
    <row r="108" spans="1:21">
      <c r="A108" t="s">
        <v>890</v>
      </c>
      <c r="B108" s="1">
        <v>44686</v>
      </c>
      <c r="C108">
        <v>6659</v>
      </c>
      <c r="D108" t="s">
        <v>889</v>
      </c>
      <c r="E108" t="s">
        <v>2</v>
      </c>
      <c r="F108" t="s">
        <v>19</v>
      </c>
      <c r="G108">
        <v>1</v>
      </c>
      <c r="H108" t="s">
        <v>84</v>
      </c>
      <c r="L108" s="1">
        <v>44687</v>
      </c>
      <c r="N108" t="s">
        <v>710</v>
      </c>
      <c r="O108" s="7" t="str">
        <f t="shared" si="6"/>
        <v>TRUE</v>
      </c>
      <c r="P108" t="s">
        <v>853</v>
      </c>
      <c r="Q108" s="1">
        <v>44739</v>
      </c>
      <c r="R108" s="7" t="str">
        <f t="shared" si="7"/>
        <v>TRUE</v>
      </c>
      <c r="S108" s="2" t="s">
        <v>360</v>
      </c>
      <c r="T108" s="1">
        <v>44999</v>
      </c>
    </row>
    <row r="109" spans="1:21">
      <c r="A109" t="s">
        <v>48</v>
      </c>
      <c r="B109" s="1">
        <v>44690</v>
      </c>
      <c r="C109">
        <v>6665</v>
      </c>
      <c r="D109" t="s">
        <v>888</v>
      </c>
      <c r="E109" t="s">
        <v>2</v>
      </c>
      <c r="F109" t="s">
        <v>19</v>
      </c>
      <c r="G109">
        <v>1</v>
      </c>
      <c r="H109" t="s">
        <v>84</v>
      </c>
      <c r="L109" s="1">
        <v>44697</v>
      </c>
      <c r="N109" t="s">
        <v>710</v>
      </c>
      <c r="O109" s="7" t="str">
        <f t="shared" si="6"/>
        <v>TRUE</v>
      </c>
      <c r="P109" t="s">
        <v>876</v>
      </c>
      <c r="Q109" s="1">
        <v>44741</v>
      </c>
      <c r="R109" s="7" t="str">
        <f t="shared" si="7"/>
        <v>TRUE</v>
      </c>
      <c r="S109" s="2" t="s">
        <v>360</v>
      </c>
      <c r="T109" s="1">
        <v>44999</v>
      </c>
    </row>
    <row r="110" spans="1:21">
      <c r="A110" t="s">
        <v>48</v>
      </c>
      <c r="B110" s="1">
        <v>44690</v>
      </c>
      <c r="C110">
        <v>6666</v>
      </c>
      <c r="D110" t="s">
        <v>887</v>
      </c>
      <c r="E110" t="s">
        <v>2</v>
      </c>
      <c r="F110" t="s">
        <v>19</v>
      </c>
      <c r="G110">
        <v>1</v>
      </c>
      <c r="H110" t="s">
        <v>84</v>
      </c>
      <c r="L110" s="1">
        <v>44697</v>
      </c>
      <c r="N110" t="s">
        <v>710</v>
      </c>
      <c r="O110" s="7" t="str">
        <f t="shared" si="6"/>
        <v>TRUE</v>
      </c>
      <c r="P110" t="s">
        <v>876</v>
      </c>
      <c r="Q110" s="1">
        <v>44741</v>
      </c>
      <c r="R110" s="7" t="str">
        <f t="shared" si="7"/>
        <v>TRUE</v>
      </c>
      <c r="S110" s="2" t="s">
        <v>360</v>
      </c>
      <c r="T110" s="1">
        <v>44999</v>
      </c>
    </row>
    <row r="111" spans="1:21">
      <c r="A111" t="s">
        <v>48</v>
      </c>
      <c r="B111" s="1">
        <v>44690</v>
      </c>
      <c r="C111">
        <v>6667</v>
      </c>
      <c r="D111" t="s">
        <v>886</v>
      </c>
      <c r="E111" t="s">
        <v>2</v>
      </c>
      <c r="F111" t="s">
        <v>19</v>
      </c>
      <c r="G111">
        <v>2</v>
      </c>
      <c r="H111" t="s">
        <v>84</v>
      </c>
      <c r="L111" s="1">
        <v>44697</v>
      </c>
      <c r="N111" t="s">
        <v>710</v>
      </c>
      <c r="O111" s="7" t="str">
        <f t="shared" si="6"/>
        <v>TRUE</v>
      </c>
      <c r="P111" t="s">
        <v>876</v>
      </c>
      <c r="Q111" s="1">
        <v>44741</v>
      </c>
      <c r="R111" s="7" t="str">
        <f t="shared" si="7"/>
        <v>TRUE</v>
      </c>
      <c r="S111" s="2" t="s">
        <v>360</v>
      </c>
      <c r="T111" s="1">
        <v>44999</v>
      </c>
    </row>
    <row r="112" spans="1:21">
      <c r="A112" t="s">
        <v>47</v>
      </c>
      <c r="B112" s="1">
        <v>44690</v>
      </c>
      <c r="C112">
        <v>6668</v>
      </c>
      <c r="D112" t="s">
        <v>885</v>
      </c>
      <c r="E112" t="s">
        <v>2</v>
      </c>
      <c r="F112" t="s">
        <v>19</v>
      </c>
      <c r="G112">
        <v>1</v>
      </c>
      <c r="H112" t="s">
        <v>275</v>
      </c>
      <c r="L112" s="1">
        <v>44697</v>
      </c>
      <c r="N112" t="s">
        <v>710</v>
      </c>
      <c r="O112" s="7" t="str">
        <f t="shared" ref="O112:O143" si="8">IF(ISBLANK(P112),"FALSE","TRUE")</f>
        <v>TRUE</v>
      </c>
      <c r="P112" t="s">
        <v>876</v>
      </c>
      <c r="Q112" s="1">
        <v>44741</v>
      </c>
      <c r="R112" s="7" t="str">
        <f t="shared" si="7"/>
        <v>TRUE</v>
      </c>
      <c r="S112" s="2" t="s">
        <v>360</v>
      </c>
      <c r="T112" s="1">
        <v>45012</v>
      </c>
    </row>
    <row r="113" spans="1:21">
      <c r="A113" t="s">
        <v>47</v>
      </c>
      <c r="B113" s="1">
        <v>44690</v>
      </c>
      <c r="C113">
        <v>6669</v>
      </c>
      <c r="D113" t="s">
        <v>884</v>
      </c>
      <c r="E113" t="s">
        <v>2</v>
      </c>
      <c r="F113" t="s">
        <v>19</v>
      </c>
      <c r="G113">
        <v>1</v>
      </c>
      <c r="H113" t="s">
        <v>275</v>
      </c>
      <c r="L113" s="1">
        <v>44697</v>
      </c>
      <c r="N113" t="s">
        <v>710</v>
      </c>
      <c r="O113" s="7" t="str">
        <f t="shared" si="8"/>
        <v>TRUE</v>
      </c>
      <c r="P113" t="s">
        <v>876</v>
      </c>
      <c r="Q113" s="1">
        <v>44741</v>
      </c>
      <c r="R113" s="7" t="str">
        <f t="shared" si="7"/>
        <v>TRUE</v>
      </c>
      <c r="S113" s="2" t="s">
        <v>360</v>
      </c>
      <c r="T113" s="1">
        <v>45012</v>
      </c>
    </row>
    <row r="114" spans="1:21">
      <c r="A114" t="s">
        <v>47</v>
      </c>
      <c r="B114" s="1">
        <v>44690</v>
      </c>
      <c r="C114">
        <v>6670</v>
      </c>
      <c r="D114" t="s">
        <v>883</v>
      </c>
      <c r="E114" t="s">
        <v>2</v>
      </c>
      <c r="F114" t="s">
        <v>19</v>
      </c>
      <c r="G114">
        <v>1</v>
      </c>
      <c r="H114" t="s">
        <v>275</v>
      </c>
      <c r="L114" s="1">
        <v>44697</v>
      </c>
      <c r="N114" t="s">
        <v>710</v>
      </c>
      <c r="O114" s="7" t="str">
        <f t="shared" si="8"/>
        <v>TRUE</v>
      </c>
      <c r="P114" t="s">
        <v>876</v>
      </c>
      <c r="Q114" s="1">
        <v>44741</v>
      </c>
      <c r="R114" s="7" t="str">
        <f t="shared" si="7"/>
        <v>TRUE</v>
      </c>
      <c r="S114" s="2" t="s">
        <v>360</v>
      </c>
      <c r="T114" s="1">
        <v>45012</v>
      </c>
    </row>
    <row r="115" spans="1:21">
      <c r="A115" t="s">
        <v>45</v>
      </c>
      <c r="B115" s="1">
        <v>44699</v>
      </c>
      <c r="C115">
        <v>6671</v>
      </c>
      <c r="D115" t="s">
        <v>882</v>
      </c>
      <c r="E115" t="s">
        <v>2</v>
      </c>
      <c r="F115" t="s">
        <v>19</v>
      </c>
      <c r="G115">
        <v>1</v>
      </c>
      <c r="H115" t="s">
        <v>84</v>
      </c>
      <c r="L115" s="1">
        <v>44712</v>
      </c>
      <c r="N115" t="s">
        <v>710</v>
      </c>
      <c r="O115" s="7" t="str">
        <f t="shared" si="8"/>
        <v>TRUE</v>
      </c>
      <c r="P115" t="s">
        <v>876</v>
      </c>
      <c r="Q115" s="1">
        <v>44741</v>
      </c>
      <c r="R115" s="7" t="str">
        <f t="shared" si="7"/>
        <v>TRUE</v>
      </c>
      <c r="S115" s="2" t="s">
        <v>360</v>
      </c>
      <c r="T115" s="1">
        <v>45012</v>
      </c>
    </row>
    <row r="116" spans="1:21">
      <c r="A116" t="s">
        <v>45</v>
      </c>
      <c r="B116" s="1">
        <v>44699</v>
      </c>
      <c r="C116">
        <v>6672</v>
      </c>
      <c r="D116" t="s">
        <v>881</v>
      </c>
      <c r="E116" t="s">
        <v>2</v>
      </c>
      <c r="F116" t="s">
        <v>19</v>
      </c>
      <c r="G116">
        <v>2</v>
      </c>
      <c r="H116" t="s">
        <v>84</v>
      </c>
      <c r="L116" s="1">
        <v>44712</v>
      </c>
      <c r="N116" t="s">
        <v>710</v>
      </c>
      <c r="O116" s="7" t="str">
        <f t="shared" si="8"/>
        <v>TRUE</v>
      </c>
      <c r="P116" t="s">
        <v>876</v>
      </c>
      <c r="Q116" s="1">
        <v>44741</v>
      </c>
      <c r="R116" s="7" t="str">
        <f t="shared" si="7"/>
        <v>TRUE</v>
      </c>
      <c r="S116" s="2" t="s">
        <v>360</v>
      </c>
      <c r="T116" s="1">
        <v>45012</v>
      </c>
    </row>
    <row r="117" spans="1:21">
      <c r="A117" t="s">
        <v>45</v>
      </c>
      <c r="B117" s="1">
        <v>44699</v>
      </c>
      <c r="C117">
        <v>6673</v>
      </c>
      <c r="D117" t="s">
        <v>880</v>
      </c>
      <c r="E117" t="s">
        <v>2</v>
      </c>
      <c r="F117" t="s">
        <v>19</v>
      </c>
      <c r="G117">
        <v>2</v>
      </c>
      <c r="H117" t="s">
        <v>84</v>
      </c>
      <c r="L117" s="1">
        <v>44712</v>
      </c>
      <c r="N117" t="s">
        <v>710</v>
      </c>
      <c r="O117" s="7" t="str">
        <f t="shared" si="8"/>
        <v>TRUE</v>
      </c>
      <c r="P117" t="s">
        <v>876</v>
      </c>
      <c r="Q117" s="1">
        <v>44741</v>
      </c>
      <c r="R117" s="7" t="str">
        <f t="shared" si="7"/>
        <v>TRUE</v>
      </c>
      <c r="S117" s="2" t="s">
        <v>360</v>
      </c>
      <c r="T117" s="1">
        <v>45012</v>
      </c>
    </row>
    <row r="118" spans="1:21">
      <c r="A118" t="s">
        <v>45</v>
      </c>
      <c r="B118" s="1">
        <v>44699</v>
      </c>
      <c r="C118">
        <v>6674</v>
      </c>
      <c r="D118" t="s">
        <v>879</v>
      </c>
      <c r="E118" t="s">
        <v>2</v>
      </c>
      <c r="F118" t="s">
        <v>19</v>
      </c>
      <c r="G118">
        <v>1</v>
      </c>
      <c r="H118" t="s">
        <v>84</v>
      </c>
      <c r="L118" s="1">
        <v>44712</v>
      </c>
      <c r="N118" t="s">
        <v>710</v>
      </c>
      <c r="O118" s="7" t="str">
        <f t="shared" si="8"/>
        <v>TRUE</v>
      </c>
      <c r="P118" t="s">
        <v>876</v>
      </c>
      <c r="Q118" s="1">
        <v>44741</v>
      </c>
      <c r="R118" s="7" t="str">
        <f t="shared" si="7"/>
        <v>TRUE</v>
      </c>
      <c r="S118" s="2" t="s">
        <v>360</v>
      </c>
      <c r="T118" s="1">
        <v>45012</v>
      </c>
    </row>
    <row r="119" spans="1:21">
      <c r="A119" t="s">
        <v>46</v>
      </c>
      <c r="B119" s="1">
        <v>44699</v>
      </c>
      <c r="C119">
        <v>6675</v>
      </c>
      <c r="D119" t="s">
        <v>878</v>
      </c>
      <c r="E119" t="s">
        <v>2</v>
      </c>
      <c r="F119" t="s">
        <v>19</v>
      </c>
      <c r="G119">
        <v>1</v>
      </c>
      <c r="H119" t="s">
        <v>84</v>
      </c>
      <c r="L119" s="1">
        <v>44712</v>
      </c>
      <c r="N119" t="s">
        <v>710</v>
      </c>
      <c r="O119" s="7" t="str">
        <f t="shared" si="8"/>
        <v>TRUE</v>
      </c>
      <c r="P119" t="s">
        <v>876</v>
      </c>
      <c r="Q119" s="1">
        <v>44741</v>
      </c>
      <c r="R119" s="7" t="str">
        <f t="shared" si="7"/>
        <v>TRUE</v>
      </c>
      <c r="S119" s="2" t="s">
        <v>360</v>
      </c>
      <c r="T119" s="1">
        <v>45012</v>
      </c>
    </row>
    <row r="120" spans="1:21">
      <c r="A120" t="s">
        <v>46</v>
      </c>
      <c r="B120" s="1">
        <v>44699</v>
      </c>
      <c r="C120">
        <v>6676</v>
      </c>
      <c r="D120" t="s">
        <v>877</v>
      </c>
      <c r="E120" t="s">
        <v>2</v>
      </c>
      <c r="F120" t="s">
        <v>19</v>
      </c>
      <c r="G120">
        <v>1</v>
      </c>
      <c r="H120" t="s">
        <v>84</v>
      </c>
      <c r="L120" s="1">
        <v>44712</v>
      </c>
      <c r="N120" t="s">
        <v>710</v>
      </c>
      <c r="O120" s="7" t="str">
        <f t="shared" si="8"/>
        <v>TRUE</v>
      </c>
      <c r="P120" t="s">
        <v>876</v>
      </c>
      <c r="Q120" s="1">
        <v>44741</v>
      </c>
      <c r="R120" s="7" t="str">
        <f t="shared" si="7"/>
        <v>TRUE</v>
      </c>
      <c r="S120" s="2" t="s">
        <v>360</v>
      </c>
      <c r="T120" s="1">
        <v>45012</v>
      </c>
    </row>
    <row r="121" spans="1:21">
      <c r="A121" t="s">
        <v>46</v>
      </c>
      <c r="B121" s="1">
        <v>44699</v>
      </c>
      <c r="C121">
        <v>6702</v>
      </c>
      <c r="D121" t="s">
        <v>875</v>
      </c>
      <c r="E121" t="s">
        <v>2</v>
      </c>
      <c r="F121" t="s">
        <v>19</v>
      </c>
      <c r="G121">
        <v>1</v>
      </c>
      <c r="H121" t="s">
        <v>84</v>
      </c>
      <c r="I121" t="s">
        <v>874</v>
      </c>
      <c r="J121" t="s">
        <v>873</v>
      </c>
      <c r="L121" s="1">
        <v>44712</v>
      </c>
      <c r="N121" t="s">
        <v>710</v>
      </c>
      <c r="O121" s="7" t="str">
        <f t="shared" si="8"/>
        <v>TRUE</v>
      </c>
      <c r="P121" t="s">
        <v>853</v>
      </c>
      <c r="Q121" s="1">
        <v>44742</v>
      </c>
      <c r="R121" s="7" t="str">
        <f t="shared" si="7"/>
        <v>TRUE</v>
      </c>
      <c r="S121" s="2" t="s">
        <v>360</v>
      </c>
      <c r="T121" s="1">
        <v>45012</v>
      </c>
    </row>
    <row r="122" spans="1:21">
      <c r="A122" t="s">
        <v>426</v>
      </c>
      <c r="B122" s="1">
        <v>44699</v>
      </c>
      <c r="C122">
        <v>6703</v>
      </c>
      <c r="D122" t="s">
        <v>872</v>
      </c>
      <c r="E122" t="s">
        <v>2</v>
      </c>
      <c r="F122" t="s">
        <v>19</v>
      </c>
      <c r="G122">
        <v>1</v>
      </c>
      <c r="H122" t="s">
        <v>84</v>
      </c>
      <c r="L122" s="1">
        <v>44712</v>
      </c>
      <c r="N122" t="s">
        <v>710</v>
      </c>
      <c r="O122" s="7" t="str">
        <f t="shared" si="8"/>
        <v>TRUE</v>
      </c>
      <c r="P122" t="s">
        <v>853</v>
      </c>
      <c r="Q122" s="1">
        <v>44742</v>
      </c>
      <c r="R122" s="7" t="str">
        <f t="shared" si="7"/>
        <v>TRUE</v>
      </c>
      <c r="S122" s="2" t="s">
        <v>360</v>
      </c>
      <c r="T122" s="1">
        <v>45012</v>
      </c>
    </row>
    <row r="123" spans="1:21" ht="13.5" customHeight="1">
      <c r="A123" t="s">
        <v>426</v>
      </c>
      <c r="B123" s="1">
        <v>44699</v>
      </c>
      <c r="C123">
        <v>6704</v>
      </c>
      <c r="D123" t="s">
        <v>871</v>
      </c>
      <c r="E123" t="s">
        <v>2</v>
      </c>
      <c r="F123" t="s">
        <v>19</v>
      </c>
      <c r="G123">
        <v>1</v>
      </c>
      <c r="H123" t="s">
        <v>84</v>
      </c>
      <c r="L123" s="1">
        <v>44712</v>
      </c>
      <c r="N123" t="s">
        <v>710</v>
      </c>
      <c r="O123" s="7" t="str">
        <f t="shared" si="8"/>
        <v>TRUE</v>
      </c>
      <c r="P123" t="s">
        <v>853</v>
      </c>
      <c r="Q123" s="1">
        <v>44742</v>
      </c>
      <c r="R123" s="7" t="str">
        <f t="shared" ref="R123:R154" si="9">IF(ISBLANK(S123),"FALSE","TRUE")</f>
        <v>TRUE</v>
      </c>
      <c r="S123" s="2" t="s">
        <v>360</v>
      </c>
      <c r="T123" s="1">
        <v>45012</v>
      </c>
    </row>
    <row r="124" spans="1:21">
      <c r="A124" t="s">
        <v>426</v>
      </c>
      <c r="B124" s="1">
        <v>44699</v>
      </c>
      <c r="C124">
        <v>6705</v>
      </c>
      <c r="D124" t="s">
        <v>870</v>
      </c>
      <c r="E124" t="s">
        <v>2</v>
      </c>
      <c r="F124" t="s">
        <v>19</v>
      </c>
      <c r="G124">
        <v>1</v>
      </c>
      <c r="H124" t="s">
        <v>84</v>
      </c>
      <c r="L124" s="1">
        <v>44712</v>
      </c>
      <c r="N124" t="s">
        <v>710</v>
      </c>
      <c r="O124" s="7" t="str">
        <f t="shared" si="8"/>
        <v>TRUE</v>
      </c>
      <c r="P124" t="s">
        <v>853</v>
      </c>
      <c r="Q124" s="1">
        <v>44742</v>
      </c>
      <c r="R124" s="7" t="str">
        <f t="shared" si="9"/>
        <v>TRUE</v>
      </c>
      <c r="S124" s="2" t="s">
        <v>737</v>
      </c>
      <c r="T124" s="1">
        <v>45063</v>
      </c>
    </row>
    <row r="125" spans="1:21">
      <c r="A125" t="s">
        <v>755</v>
      </c>
      <c r="B125" s="1">
        <v>44706</v>
      </c>
      <c r="C125">
        <v>6706</v>
      </c>
      <c r="D125" t="s">
        <v>869</v>
      </c>
      <c r="E125" t="s">
        <v>2</v>
      </c>
      <c r="F125" t="s">
        <v>19</v>
      </c>
      <c r="G125">
        <v>1</v>
      </c>
      <c r="H125" t="s">
        <v>84</v>
      </c>
      <c r="L125" s="1">
        <v>44712</v>
      </c>
      <c r="N125" t="s">
        <v>710</v>
      </c>
      <c r="O125" s="7" t="str">
        <f t="shared" si="8"/>
        <v>TRUE</v>
      </c>
      <c r="P125" t="s">
        <v>853</v>
      </c>
      <c r="Q125" s="1">
        <v>44742</v>
      </c>
      <c r="R125" s="7" t="str">
        <f t="shared" si="9"/>
        <v>TRUE</v>
      </c>
      <c r="S125" s="2" t="s">
        <v>737</v>
      </c>
      <c r="T125" s="1">
        <v>45063</v>
      </c>
    </row>
    <row r="126" spans="1:21">
      <c r="A126" t="s">
        <v>755</v>
      </c>
      <c r="B126" s="1">
        <v>44706</v>
      </c>
      <c r="C126">
        <v>6707</v>
      </c>
      <c r="D126" t="s">
        <v>868</v>
      </c>
      <c r="E126" t="s">
        <v>2</v>
      </c>
      <c r="F126" t="s">
        <v>19</v>
      </c>
      <c r="G126">
        <v>1</v>
      </c>
      <c r="H126" t="s">
        <v>84</v>
      </c>
      <c r="L126" s="1">
        <v>44712</v>
      </c>
      <c r="N126" t="s">
        <v>710</v>
      </c>
      <c r="O126" s="7" t="str">
        <f t="shared" si="8"/>
        <v>TRUE</v>
      </c>
      <c r="P126" t="s">
        <v>853</v>
      </c>
      <c r="Q126" s="1">
        <v>44742</v>
      </c>
      <c r="R126" s="7" t="str">
        <f t="shared" si="9"/>
        <v>TRUE</v>
      </c>
      <c r="S126" s="2" t="s">
        <v>737</v>
      </c>
      <c r="T126" s="1">
        <v>45063</v>
      </c>
    </row>
    <row r="127" spans="1:21">
      <c r="A127" t="s">
        <v>755</v>
      </c>
      <c r="B127" s="1">
        <v>44706</v>
      </c>
      <c r="C127">
        <v>6708</v>
      </c>
      <c r="D127" t="s">
        <v>867</v>
      </c>
      <c r="E127" t="s">
        <v>2</v>
      </c>
      <c r="F127" t="s">
        <v>19</v>
      </c>
      <c r="G127">
        <v>1</v>
      </c>
      <c r="H127" t="s">
        <v>84</v>
      </c>
      <c r="I127" t="s">
        <v>229</v>
      </c>
      <c r="J127" t="s">
        <v>866</v>
      </c>
      <c r="L127" s="1">
        <v>44712</v>
      </c>
      <c r="N127" t="s">
        <v>710</v>
      </c>
      <c r="O127" s="7" t="str">
        <f t="shared" si="8"/>
        <v>TRUE</v>
      </c>
      <c r="P127" t="s">
        <v>853</v>
      </c>
      <c r="Q127" s="1">
        <v>44742</v>
      </c>
      <c r="R127" s="7" t="str">
        <f t="shared" si="9"/>
        <v>TRUE</v>
      </c>
      <c r="S127" s="2" t="s">
        <v>737</v>
      </c>
      <c r="T127" s="1">
        <v>45063</v>
      </c>
      <c r="U127" s="3" t="s">
        <v>865</v>
      </c>
    </row>
    <row r="128" spans="1:21">
      <c r="A128" t="s">
        <v>76</v>
      </c>
      <c r="B128" s="1">
        <v>44706</v>
      </c>
      <c r="C128">
        <v>6709</v>
      </c>
      <c r="D128" t="s">
        <v>864</v>
      </c>
      <c r="E128" t="s">
        <v>2</v>
      </c>
      <c r="F128" t="s">
        <v>19</v>
      </c>
      <c r="G128">
        <v>2</v>
      </c>
      <c r="H128" t="s">
        <v>84</v>
      </c>
      <c r="L128" s="1">
        <v>44712</v>
      </c>
      <c r="N128" t="s">
        <v>710</v>
      </c>
      <c r="O128" s="7" t="str">
        <f t="shared" si="8"/>
        <v>TRUE</v>
      </c>
      <c r="P128" t="s">
        <v>853</v>
      </c>
      <c r="Q128" s="1">
        <v>44742</v>
      </c>
      <c r="R128" s="7" t="str">
        <f t="shared" si="9"/>
        <v>TRUE</v>
      </c>
      <c r="S128" s="2" t="s">
        <v>737</v>
      </c>
      <c r="T128" s="1">
        <v>45063</v>
      </c>
    </row>
    <row r="129" spans="1:21">
      <c r="A129" t="s">
        <v>76</v>
      </c>
      <c r="B129" s="1">
        <v>44706</v>
      </c>
      <c r="C129">
        <v>6710</v>
      </c>
      <c r="D129" t="s">
        <v>863</v>
      </c>
      <c r="E129" t="s">
        <v>2</v>
      </c>
      <c r="F129" t="s">
        <v>19</v>
      </c>
      <c r="G129">
        <v>1</v>
      </c>
      <c r="H129" t="s">
        <v>84</v>
      </c>
      <c r="L129" s="1">
        <v>44712</v>
      </c>
      <c r="N129" t="s">
        <v>710</v>
      </c>
      <c r="O129" s="7" t="str">
        <f t="shared" si="8"/>
        <v>TRUE</v>
      </c>
      <c r="P129" t="s">
        <v>853</v>
      </c>
      <c r="Q129" s="1">
        <v>44742</v>
      </c>
      <c r="R129" s="7" t="str">
        <f t="shared" si="9"/>
        <v>TRUE</v>
      </c>
      <c r="S129" s="2" t="s">
        <v>737</v>
      </c>
      <c r="T129" s="1">
        <v>45063</v>
      </c>
    </row>
    <row r="130" spans="1:21">
      <c r="A130" t="s">
        <v>76</v>
      </c>
      <c r="B130" s="1">
        <v>44706</v>
      </c>
      <c r="C130">
        <v>6711</v>
      </c>
      <c r="D130" t="s">
        <v>862</v>
      </c>
      <c r="E130" t="s">
        <v>2</v>
      </c>
      <c r="F130" t="s">
        <v>19</v>
      </c>
      <c r="G130">
        <v>2</v>
      </c>
      <c r="H130" t="s">
        <v>84</v>
      </c>
      <c r="L130" s="1">
        <v>44712</v>
      </c>
      <c r="N130" t="s">
        <v>710</v>
      </c>
      <c r="O130" s="7" t="str">
        <f t="shared" si="8"/>
        <v>TRUE</v>
      </c>
      <c r="P130" t="s">
        <v>853</v>
      </c>
      <c r="Q130" s="1">
        <v>44742</v>
      </c>
      <c r="R130" s="7" t="str">
        <f t="shared" si="9"/>
        <v>TRUE</v>
      </c>
      <c r="S130" s="2" t="s">
        <v>737</v>
      </c>
      <c r="T130" s="1">
        <v>45063</v>
      </c>
    </row>
    <row r="131" spans="1:21">
      <c r="A131" t="s">
        <v>762</v>
      </c>
      <c r="B131" s="1">
        <v>44706</v>
      </c>
      <c r="C131">
        <v>6712</v>
      </c>
      <c r="D131" t="s">
        <v>861</v>
      </c>
      <c r="E131" t="s">
        <v>2</v>
      </c>
      <c r="F131" t="s">
        <v>19</v>
      </c>
      <c r="G131">
        <v>1</v>
      </c>
      <c r="H131" t="s">
        <v>84</v>
      </c>
      <c r="L131" s="1">
        <v>44712</v>
      </c>
      <c r="N131" t="s">
        <v>710</v>
      </c>
      <c r="O131" s="7" t="str">
        <f t="shared" si="8"/>
        <v>TRUE</v>
      </c>
      <c r="P131" t="s">
        <v>853</v>
      </c>
      <c r="Q131" s="1">
        <v>44742</v>
      </c>
      <c r="R131" s="7" t="str">
        <f t="shared" si="9"/>
        <v>TRUE</v>
      </c>
      <c r="S131" s="2" t="s">
        <v>737</v>
      </c>
      <c r="T131" s="1">
        <v>45064</v>
      </c>
    </row>
    <row r="132" spans="1:21">
      <c r="A132" t="s">
        <v>762</v>
      </c>
      <c r="B132" s="1">
        <v>44706</v>
      </c>
      <c r="C132">
        <v>6713</v>
      </c>
      <c r="D132" t="s">
        <v>860</v>
      </c>
      <c r="E132" t="s">
        <v>2</v>
      </c>
      <c r="F132" t="s">
        <v>19</v>
      </c>
      <c r="G132">
        <v>1</v>
      </c>
      <c r="H132" t="s">
        <v>84</v>
      </c>
      <c r="L132" s="1">
        <v>44712</v>
      </c>
      <c r="N132" t="s">
        <v>710</v>
      </c>
      <c r="O132" s="7" t="str">
        <f t="shared" si="8"/>
        <v>TRUE</v>
      </c>
      <c r="P132" t="s">
        <v>853</v>
      </c>
      <c r="Q132" s="1">
        <v>44742</v>
      </c>
      <c r="R132" s="7" t="str">
        <f t="shared" si="9"/>
        <v>TRUE</v>
      </c>
      <c r="S132" s="2" t="s">
        <v>737</v>
      </c>
      <c r="T132" s="1">
        <v>45064</v>
      </c>
      <c r="U132" t="s">
        <v>859</v>
      </c>
    </row>
    <row r="133" spans="1:21">
      <c r="A133" t="s">
        <v>762</v>
      </c>
      <c r="B133" s="1">
        <v>44706</v>
      </c>
      <c r="C133">
        <v>6714</v>
      </c>
      <c r="D133" t="s">
        <v>858</v>
      </c>
      <c r="E133" t="s">
        <v>2</v>
      </c>
      <c r="F133" t="s">
        <v>19</v>
      </c>
      <c r="G133">
        <v>1</v>
      </c>
      <c r="H133" t="s">
        <v>84</v>
      </c>
      <c r="L133" s="1">
        <v>44712</v>
      </c>
      <c r="N133" t="s">
        <v>710</v>
      </c>
      <c r="O133" s="7" t="str">
        <f t="shared" si="8"/>
        <v>TRUE</v>
      </c>
      <c r="P133" t="s">
        <v>853</v>
      </c>
      <c r="Q133" s="1">
        <v>44742</v>
      </c>
      <c r="R133" s="7" t="str">
        <f t="shared" si="9"/>
        <v>TRUE</v>
      </c>
      <c r="S133" s="2" t="s">
        <v>737</v>
      </c>
      <c r="T133" s="1">
        <v>45064</v>
      </c>
      <c r="U133" t="s">
        <v>857</v>
      </c>
    </row>
    <row r="134" spans="1:21">
      <c r="A134" t="s">
        <v>766</v>
      </c>
      <c r="B134" s="1">
        <v>44706</v>
      </c>
      <c r="C134">
        <v>6715</v>
      </c>
      <c r="D134" t="s">
        <v>856</v>
      </c>
      <c r="E134" t="s">
        <v>2</v>
      </c>
      <c r="F134" t="s">
        <v>19</v>
      </c>
      <c r="G134">
        <v>1</v>
      </c>
      <c r="H134" t="s">
        <v>84</v>
      </c>
      <c r="L134" s="1">
        <v>44712</v>
      </c>
      <c r="N134" t="s">
        <v>710</v>
      </c>
      <c r="O134" s="7" t="str">
        <f t="shared" si="8"/>
        <v>TRUE</v>
      </c>
      <c r="P134" t="s">
        <v>853</v>
      </c>
      <c r="Q134" s="1">
        <v>44742</v>
      </c>
      <c r="R134" s="7" t="str">
        <f t="shared" si="9"/>
        <v>TRUE</v>
      </c>
      <c r="S134" s="2" t="s">
        <v>737</v>
      </c>
      <c r="T134" s="1">
        <v>45064</v>
      </c>
    </row>
    <row r="135" spans="1:21">
      <c r="A135" t="s">
        <v>766</v>
      </c>
      <c r="B135" s="1">
        <v>44706</v>
      </c>
      <c r="C135">
        <v>6716</v>
      </c>
      <c r="D135" t="s">
        <v>855</v>
      </c>
      <c r="E135" t="s">
        <v>2</v>
      </c>
      <c r="F135" t="s">
        <v>19</v>
      </c>
      <c r="G135">
        <v>1</v>
      </c>
      <c r="H135" t="s">
        <v>84</v>
      </c>
      <c r="L135" s="1">
        <v>44712</v>
      </c>
      <c r="N135" t="s">
        <v>710</v>
      </c>
      <c r="O135" s="7" t="str">
        <f t="shared" si="8"/>
        <v>TRUE</v>
      </c>
      <c r="P135" t="s">
        <v>853</v>
      </c>
      <c r="Q135" s="1">
        <v>44742</v>
      </c>
      <c r="R135" s="7" t="str">
        <f t="shared" si="9"/>
        <v>TRUE</v>
      </c>
      <c r="S135" s="2" t="s">
        <v>737</v>
      </c>
      <c r="T135" s="1">
        <v>45064</v>
      </c>
    </row>
    <row r="136" spans="1:21">
      <c r="A136" t="s">
        <v>766</v>
      </c>
      <c r="B136" s="1">
        <v>44706</v>
      </c>
      <c r="C136">
        <v>6717</v>
      </c>
      <c r="D136" t="s">
        <v>854</v>
      </c>
      <c r="E136" t="s">
        <v>2</v>
      </c>
      <c r="F136" t="s">
        <v>19</v>
      </c>
      <c r="G136">
        <v>2</v>
      </c>
      <c r="H136" t="s">
        <v>84</v>
      </c>
      <c r="L136" s="1">
        <v>44712</v>
      </c>
      <c r="N136" t="s">
        <v>710</v>
      </c>
      <c r="O136" s="7" t="str">
        <f t="shared" si="8"/>
        <v>TRUE</v>
      </c>
      <c r="P136" t="s">
        <v>853</v>
      </c>
      <c r="Q136" s="1">
        <v>44742</v>
      </c>
      <c r="R136" s="7" t="str">
        <f t="shared" si="9"/>
        <v>TRUE</v>
      </c>
      <c r="S136" s="2" t="s">
        <v>737</v>
      </c>
      <c r="T136" s="1">
        <v>45064</v>
      </c>
    </row>
    <row r="137" spans="1:21">
      <c r="A137" t="s">
        <v>97</v>
      </c>
      <c r="B137" s="1">
        <v>44879</v>
      </c>
      <c r="C137">
        <v>7162</v>
      </c>
      <c r="D137" t="s">
        <v>852</v>
      </c>
      <c r="E137" t="s">
        <v>2</v>
      </c>
      <c r="F137" t="s">
        <v>748</v>
      </c>
      <c r="G137">
        <v>1</v>
      </c>
      <c r="H137" t="s">
        <v>275</v>
      </c>
      <c r="L137" s="1">
        <v>44893</v>
      </c>
      <c r="N137" t="s">
        <v>476</v>
      </c>
      <c r="O137" s="7" t="str">
        <f t="shared" si="8"/>
        <v>TRUE</v>
      </c>
      <c r="P137" t="s">
        <v>44</v>
      </c>
      <c r="Q137" s="1">
        <v>44932</v>
      </c>
      <c r="R137" s="7" t="str">
        <f t="shared" si="9"/>
        <v>TRUE</v>
      </c>
      <c r="S137" t="s">
        <v>273</v>
      </c>
      <c r="T137" s="1">
        <v>45065</v>
      </c>
    </row>
    <row r="138" spans="1:21">
      <c r="A138" t="s">
        <v>97</v>
      </c>
      <c r="B138" s="1">
        <v>44879</v>
      </c>
      <c r="C138">
        <v>7163</v>
      </c>
      <c r="D138" t="s">
        <v>851</v>
      </c>
      <c r="E138" t="s">
        <v>2</v>
      </c>
      <c r="F138" t="s">
        <v>748</v>
      </c>
      <c r="G138">
        <v>2</v>
      </c>
      <c r="H138" t="s">
        <v>275</v>
      </c>
      <c r="L138" s="1">
        <v>44893</v>
      </c>
      <c r="N138" t="s">
        <v>476</v>
      </c>
      <c r="O138" s="7" t="str">
        <f t="shared" si="8"/>
        <v>TRUE</v>
      </c>
      <c r="P138" t="s">
        <v>44</v>
      </c>
      <c r="Q138" s="1">
        <v>44932</v>
      </c>
      <c r="R138" s="7" t="str">
        <f t="shared" si="9"/>
        <v>TRUE</v>
      </c>
      <c r="S138" t="s">
        <v>273</v>
      </c>
      <c r="T138" s="1">
        <v>45065</v>
      </c>
    </row>
    <row r="139" spans="1:21">
      <c r="A139" t="s">
        <v>100</v>
      </c>
      <c r="B139" s="1">
        <v>44880</v>
      </c>
      <c r="C139">
        <v>7166</v>
      </c>
      <c r="D139" t="s">
        <v>850</v>
      </c>
      <c r="E139" t="s">
        <v>2</v>
      </c>
      <c r="F139" t="s">
        <v>19</v>
      </c>
      <c r="G139">
        <v>1</v>
      </c>
      <c r="H139" t="s">
        <v>84</v>
      </c>
      <c r="L139" s="1">
        <v>44893</v>
      </c>
      <c r="N139" t="s">
        <v>476</v>
      </c>
      <c r="O139" s="7" t="str">
        <f t="shared" si="8"/>
        <v>TRUE</v>
      </c>
      <c r="P139" t="s">
        <v>44</v>
      </c>
      <c r="Q139" s="1">
        <v>44932</v>
      </c>
      <c r="R139" s="7" t="str">
        <f t="shared" si="9"/>
        <v>TRUE</v>
      </c>
      <c r="S139" t="s">
        <v>273</v>
      </c>
      <c r="T139" s="1">
        <v>45065</v>
      </c>
    </row>
    <row r="140" spans="1:21">
      <c r="A140" t="s">
        <v>100</v>
      </c>
      <c r="B140" s="1">
        <v>44880</v>
      </c>
      <c r="C140">
        <v>7167</v>
      </c>
      <c r="D140" t="s">
        <v>849</v>
      </c>
      <c r="E140" t="s">
        <v>2</v>
      </c>
      <c r="F140" t="s">
        <v>19</v>
      </c>
      <c r="G140">
        <v>1</v>
      </c>
      <c r="H140" t="s">
        <v>84</v>
      </c>
      <c r="L140" s="1">
        <v>44893</v>
      </c>
      <c r="N140" t="s">
        <v>476</v>
      </c>
      <c r="O140" s="7" t="str">
        <f t="shared" si="8"/>
        <v>TRUE</v>
      </c>
      <c r="P140" t="s">
        <v>44</v>
      </c>
      <c r="Q140" s="1">
        <v>44932</v>
      </c>
      <c r="R140" s="7" t="str">
        <f t="shared" si="9"/>
        <v>TRUE</v>
      </c>
      <c r="S140" t="s">
        <v>273</v>
      </c>
      <c r="T140" s="1">
        <v>45065</v>
      </c>
    </row>
    <row r="141" spans="1:21">
      <c r="A141" t="s">
        <v>780</v>
      </c>
      <c r="B141" s="1">
        <v>44880</v>
      </c>
      <c r="C141">
        <v>7168</v>
      </c>
      <c r="D141" t="s">
        <v>848</v>
      </c>
      <c r="E141" t="s">
        <v>2</v>
      </c>
      <c r="F141" t="s">
        <v>748</v>
      </c>
      <c r="G141">
        <v>2</v>
      </c>
      <c r="H141" t="s">
        <v>84</v>
      </c>
      <c r="L141" s="1">
        <v>44893</v>
      </c>
      <c r="N141" t="s">
        <v>476</v>
      </c>
      <c r="O141" s="7" t="str">
        <f t="shared" si="8"/>
        <v>TRUE</v>
      </c>
      <c r="P141" t="s">
        <v>44</v>
      </c>
      <c r="Q141" s="1">
        <v>44932</v>
      </c>
      <c r="R141" s="7" t="str">
        <f t="shared" si="9"/>
        <v>TRUE</v>
      </c>
      <c r="S141" t="s">
        <v>273</v>
      </c>
      <c r="T141" s="1">
        <v>45065</v>
      </c>
    </row>
    <row r="142" spans="1:21">
      <c r="A142" t="s">
        <v>780</v>
      </c>
      <c r="B142" s="1">
        <v>44880</v>
      </c>
      <c r="C142">
        <v>7169</v>
      </c>
      <c r="D142" t="s">
        <v>847</v>
      </c>
      <c r="E142" t="s">
        <v>2</v>
      </c>
      <c r="F142" t="s">
        <v>19</v>
      </c>
      <c r="G142">
        <v>1</v>
      </c>
      <c r="H142" t="s">
        <v>84</v>
      </c>
      <c r="L142" s="1">
        <v>44893</v>
      </c>
      <c r="N142" t="s">
        <v>476</v>
      </c>
      <c r="O142" s="7" t="str">
        <f t="shared" si="8"/>
        <v>TRUE</v>
      </c>
      <c r="P142" t="s">
        <v>44</v>
      </c>
      <c r="Q142" s="1">
        <v>44932</v>
      </c>
      <c r="R142" s="7" t="str">
        <f t="shared" si="9"/>
        <v>TRUE</v>
      </c>
      <c r="S142" t="s">
        <v>273</v>
      </c>
      <c r="T142" s="1">
        <v>45065</v>
      </c>
    </row>
    <row r="143" spans="1:21">
      <c r="A143" t="s">
        <v>780</v>
      </c>
      <c r="B143" s="1">
        <v>44880</v>
      </c>
      <c r="C143">
        <v>7170</v>
      </c>
      <c r="D143" t="s">
        <v>846</v>
      </c>
      <c r="E143" t="s">
        <v>2</v>
      </c>
      <c r="F143" t="s">
        <v>748</v>
      </c>
      <c r="G143">
        <v>2</v>
      </c>
      <c r="H143" t="s">
        <v>84</v>
      </c>
      <c r="L143" s="1">
        <v>44893</v>
      </c>
      <c r="N143" t="s">
        <v>476</v>
      </c>
      <c r="O143" s="7" t="str">
        <f t="shared" si="8"/>
        <v>TRUE</v>
      </c>
      <c r="P143" t="s">
        <v>44</v>
      </c>
      <c r="Q143" s="1">
        <v>44932</v>
      </c>
      <c r="R143" s="7" t="str">
        <f t="shared" si="9"/>
        <v>TRUE</v>
      </c>
      <c r="S143" t="s">
        <v>273</v>
      </c>
      <c r="T143" s="1">
        <v>45065</v>
      </c>
    </row>
    <row r="144" spans="1:21">
      <c r="A144" t="s">
        <v>426</v>
      </c>
      <c r="B144" s="1">
        <v>44882</v>
      </c>
      <c r="C144">
        <v>7171</v>
      </c>
      <c r="D144" t="s">
        <v>845</v>
      </c>
      <c r="E144" t="s">
        <v>2</v>
      </c>
      <c r="F144" t="s">
        <v>19</v>
      </c>
      <c r="G144">
        <v>1</v>
      </c>
      <c r="H144" t="s">
        <v>84</v>
      </c>
      <c r="L144" s="1">
        <v>44893</v>
      </c>
      <c r="N144" t="s">
        <v>476</v>
      </c>
      <c r="O144" s="7" t="str">
        <f t="shared" ref="O144:O175" si="10">IF(ISBLANK(P144),"FALSE","TRUE")</f>
        <v>TRUE</v>
      </c>
      <c r="P144" t="s">
        <v>44</v>
      </c>
      <c r="Q144" s="1">
        <v>44932</v>
      </c>
      <c r="R144" s="7" t="str">
        <f t="shared" si="9"/>
        <v>TRUE</v>
      </c>
      <c r="S144" t="s">
        <v>273</v>
      </c>
      <c r="T144" s="1">
        <v>45065</v>
      </c>
    </row>
    <row r="145" spans="1:21">
      <c r="A145" t="s">
        <v>426</v>
      </c>
      <c r="B145" s="1">
        <v>44882</v>
      </c>
      <c r="C145">
        <v>7172</v>
      </c>
      <c r="D145" t="s">
        <v>844</v>
      </c>
      <c r="E145" t="s">
        <v>2</v>
      </c>
      <c r="F145" t="s">
        <v>19</v>
      </c>
      <c r="G145">
        <v>1</v>
      </c>
      <c r="H145" t="s">
        <v>84</v>
      </c>
      <c r="L145" s="1">
        <v>44893</v>
      </c>
      <c r="N145" t="s">
        <v>476</v>
      </c>
      <c r="O145" s="7" t="str">
        <f t="shared" si="10"/>
        <v>TRUE</v>
      </c>
      <c r="P145" t="s">
        <v>44</v>
      </c>
      <c r="Q145" s="1">
        <v>44932</v>
      </c>
      <c r="R145" s="7" t="str">
        <f t="shared" si="9"/>
        <v>TRUE</v>
      </c>
      <c r="S145" t="s">
        <v>273</v>
      </c>
      <c r="T145" s="1">
        <v>45065</v>
      </c>
    </row>
    <row r="146" spans="1:21">
      <c r="A146" t="s">
        <v>426</v>
      </c>
      <c r="B146" s="1">
        <v>44882</v>
      </c>
      <c r="C146">
        <v>7173</v>
      </c>
      <c r="D146" t="s">
        <v>843</v>
      </c>
      <c r="E146" t="s">
        <v>2</v>
      </c>
      <c r="F146" t="s">
        <v>19</v>
      </c>
      <c r="G146">
        <v>1</v>
      </c>
      <c r="H146" t="s">
        <v>84</v>
      </c>
      <c r="L146" s="1">
        <v>44893</v>
      </c>
      <c r="N146" t="s">
        <v>476</v>
      </c>
      <c r="O146" s="7" t="str">
        <f t="shared" si="10"/>
        <v>TRUE</v>
      </c>
      <c r="P146" t="s">
        <v>44</v>
      </c>
      <c r="Q146" s="1">
        <v>44932</v>
      </c>
      <c r="R146" s="7" t="str">
        <f t="shared" si="9"/>
        <v>TRUE</v>
      </c>
      <c r="S146" t="s">
        <v>273</v>
      </c>
      <c r="T146" s="1">
        <v>45065</v>
      </c>
    </row>
    <row r="147" spans="1:21">
      <c r="A147" t="s">
        <v>45</v>
      </c>
      <c r="B147" s="1">
        <v>44882</v>
      </c>
      <c r="C147">
        <v>7174</v>
      </c>
      <c r="D147" t="s">
        <v>842</v>
      </c>
      <c r="E147" t="s">
        <v>2</v>
      </c>
      <c r="F147" t="s">
        <v>19</v>
      </c>
      <c r="G147">
        <v>1</v>
      </c>
      <c r="H147" t="s">
        <v>84</v>
      </c>
      <c r="L147" s="1">
        <v>44893</v>
      </c>
      <c r="N147" t="s">
        <v>476</v>
      </c>
      <c r="O147" s="7" t="str">
        <f t="shared" si="10"/>
        <v>TRUE</v>
      </c>
      <c r="P147" t="s">
        <v>44</v>
      </c>
      <c r="Q147" s="1">
        <v>44932</v>
      </c>
      <c r="R147" s="7" t="str">
        <f t="shared" si="9"/>
        <v>TRUE</v>
      </c>
      <c r="S147" t="s">
        <v>273</v>
      </c>
      <c r="T147" s="1">
        <v>45065</v>
      </c>
    </row>
    <row r="148" spans="1:21">
      <c r="A148" t="s">
        <v>45</v>
      </c>
      <c r="B148" s="1">
        <v>44882</v>
      </c>
      <c r="C148">
        <v>7175</v>
      </c>
      <c r="D148" t="s">
        <v>841</v>
      </c>
      <c r="E148" t="s">
        <v>2</v>
      </c>
      <c r="F148" t="s">
        <v>19</v>
      </c>
      <c r="G148">
        <v>1</v>
      </c>
      <c r="H148" t="s">
        <v>84</v>
      </c>
      <c r="L148" s="1">
        <v>44893</v>
      </c>
      <c r="N148" t="s">
        <v>476</v>
      </c>
      <c r="O148" s="7" t="str">
        <f t="shared" si="10"/>
        <v>TRUE</v>
      </c>
      <c r="P148" t="s">
        <v>44</v>
      </c>
      <c r="Q148" s="1">
        <v>44932</v>
      </c>
      <c r="R148" s="7" t="str">
        <f t="shared" si="9"/>
        <v>TRUE</v>
      </c>
      <c r="S148" t="s">
        <v>273</v>
      </c>
      <c r="T148" s="1">
        <v>45065</v>
      </c>
    </row>
    <row r="149" spans="1:21">
      <c r="A149" t="s">
        <v>45</v>
      </c>
      <c r="B149" s="1">
        <v>44882</v>
      </c>
      <c r="C149">
        <v>7176</v>
      </c>
      <c r="D149" t="s">
        <v>840</v>
      </c>
      <c r="E149" t="s">
        <v>2</v>
      </c>
      <c r="F149" t="s">
        <v>19</v>
      </c>
      <c r="G149">
        <v>1</v>
      </c>
      <c r="H149" t="s">
        <v>84</v>
      </c>
      <c r="L149" s="1">
        <v>44893</v>
      </c>
      <c r="N149" t="s">
        <v>476</v>
      </c>
      <c r="O149" s="7" t="str">
        <f t="shared" si="10"/>
        <v>TRUE</v>
      </c>
      <c r="P149" t="s">
        <v>44</v>
      </c>
      <c r="Q149" s="1">
        <v>44932</v>
      </c>
      <c r="R149" s="7" t="str">
        <f t="shared" si="9"/>
        <v>TRUE</v>
      </c>
      <c r="S149" t="s">
        <v>273</v>
      </c>
      <c r="T149" s="1">
        <v>45065</v>
      </c>
    </row>
    <row r="150" spans="1:21">
      <c r="A150" t="s">
        <v>46</v>
      </c>
      <c r="B150" s="1">
        <v>44882</v>
      </c>
      <c r="C150">
        <v>7181</v>
      </c>
      <c r="D150" t="s">
        <v>839</v>
      </c>
      <c r="E150" t="s">
        <v>2</v>
      </c>
      <c r="F150" t="s">
        <v>19</v>
      </c>
      <c r="G150">
        <v>1</v>
      </c>
      <c r="H150" t="s">
        <v>84</v>
      </c>
      <c r="L150" s="1">
        <v>44893</v>
      </c>
      <c r="N150" t="s">
        <v>476</v>
      </c>
      <c r="O150" s="7" t="str">
        <f t="shared" si="10"/>
        <v>TRUE</v>
      </c>
      <c r="P150" t="s">
        <v>44</v>
      </c>
      <c r="Q150" s="1">
        <v>44935</v>
      </c>
      <c r="R150" s="7" t="str">
        <f t="shared" si="9"/>
        <v>TRUE</v>
      </c>
      <c r="S150" t="s">
        <v>273</v>
      </c>
      <c r="T150" s="1">
        <v>45065</v>
      </c>
    </row>
    <row r="151" spans="1:21">
      <c r="A151" t="s">
        <v>46</v>
      </c>
      <c r="B151" s="1">
        <v>44882</v>
      </c>
      <c r="C151">
        <v>7182</v>
      </c>
      <c r="D151" t="s">
        <v>838</v>
      </c>
      <c r="E151" t="s">
        <v>2</v>
      </c>
      <c r="F151" t="s">
        <v>19</v>
      </c>
      <c r="G151">
        <v>2</v>
      </c>
      <c r="H151" t="s">
        <v>84</v>
      </c>
      <c r="L151" s="1">
        <v>44893</v>
      </c>
      <c r="N151" t="s">
        <v>476</v>
      </c>
      <c r="O151" s="7" t="str">
        <f t="shared" si="10"/>
        <v>TRUE</v>
      </c>
      <c r="P151" t="s">
        <v>44</v>
      </c>
      <c r="Q151" s="1">
        <v>44935</v>
      </c>
      <c r="R151" s="7" t="str">
        <f t="shared" si="9"/>
        <v>TRUE</v>
      </c>
      <c r="S151" t="s">
        <v>273</v>
      </c>
      <c r="T151" s="1">
        <v>45065</v>
      </c>
    </row>
    <row r="152" spans="1:21">
      <c r="A152" t="s">
        <v>46</v>
      </c>
      <c r="B152" s="1">
        <v>44882</v>
      </c>
      <c r="C152">
        <v>7183</v>
      </c>
      <c r="D152" t="s">
        <v>837</v>
      </c>
      <c r="E152" t="s">
        <v>2</v>
      </c>
      <c r="F152" t="s">
        <v>19</v>
      </c>
      <c r="G152">
        <v>2</v>
      </c>
      <c r="H152" t="s">
        <v>84</v>
      </c>
      <c r="L152" s="1">
        <v>44893</v>
      </c>
      <c r="N152" t="s">
        <v>476</v>
      </c>
      <c r="O152" s="7" t="str">
        <f t="shared" si="10"/>
        <v>TRUE</v>
      </c>
      <c r="P152" t="s">
        <v>44</v>
      </c>
      <c r="Q152" s="1">
        <v>44935</v>
      </c>
      <c r="R152" s="7" t="str">
        <f t="shared" si="9"/>
        <v>TRUE</v>
      </c>
      <c r="S152" t="s">
        <v>273</v>
      </c>
      <c r="T152" s="1">
        <v>45065</v>
      </c>
    </row>
    <row r="153" spans="1:21">
      <c r="A153" t="s">
        <v>47</v>
      </c>
      <c r="B153" s="1">
        <v>44882</v>
      </c>
      <c r="C153">
        <v>7184</v>
      </c>
      <c r="D153" t="s">
        <v>836</v>
      </c>
      <c r="E153" t="s">
        <v>2</v>
      </c>
      <c r="F153" t="s">
        <v>19</v>
      </c>
      <c r="G153">
        <v>1</v>
      </c>
      <c r="H153" t="s">
        <v>84</v>
      </c>
      <c r="L153" s="1">
        <v>44893</v>
      </c>
      <c r="N153" t="s">
        <v>476</v>
      </c>
      <c r="O153" s="7" t="str">
        <f t="shared" si="10"/>
        <v>TRUE</v>
      </c>
      <c r="P153" t="s">
        <v>44</v>
      </c>
      <c r="Q153" s="1">
        <v>44935</v>
      </c>
      <c r="R153" s="7" t="str">
        <f t="shared" si="9"/>
        <v>TRUE</v>
      </c>
      <c r="S153" t="s">
        <v>273</v>
      </c>
      <c r="T153" s="1">
        <v>45065</v>
      </c>
    </row>
    <row r="154" spans="1:21">
      <c r="A154" t="s">
        <v>47</v>
      </c>
      <c r="B154" s="1">
        <v>44882</v>
      </c>
      <c r="C154">
        <v>7185</v>
      </c>
      <c r="D154" t="s">
        <v>835</v>
      </c>
      <c r="E154" t="s">
        <v>2</v>
      </c>
      <c r="F154" t="s">
        <v>19</v>
      </c>
      <c r="G154">
        <v>1</v>
      </c>
      <c r="H154" t="s">
        <v>84</v>
      </c>
      <c r="L154" s="1">
        <v>44893</v>
      </c>
      <c r="N154" t="s">
        <v>476</v>
      </c>
      <c r="O154" s="7" t="str">
        <f t="shared" si="10"/>
        <v>TRUE</v>
      </c>
      <c r="P154" t="s">
        <v>44</v>
      </c>
      <c r="Q154" s="1">
        <v>44935</v>
      </c>
      <c r="R154" s="7" t="str">
        <f t="shared" si="9"/>
        <v>TRUE</v>
      </c>
      <c r="S154" t="s">
        <v>273</v>
      </c>
      <c r="T154" s="1">
        <v>45065</v>
      </c>
    </row>
    <row r="155" spans="1:21">
      <c r="A155" t="s">
        <v>48</v>
      </c>
      <c r="B155" s="1">
        <v>44882</v>
      </c>
      <c r="C155">
        <v>7186</v>
      </c>
      <c r="D155" t="s">
        <v>834</v>
      </c>
      <c r="E155" t="s">
        <v>2</v>
      </c>
      <c r="F155" t="s">
        <v>19</v>
      </c>
      <c r="G155">
        <v>1</v>
      </c>
      <c r="H155" t="s">
        <v>84</v>
      </c>
      <c r="L155" s="1">
        <v>44893</v>
      </c>
      <c r="N155" t="s">
        <v>476</v>
      </c>
      <c r="O155" s="7" t="str">
        <f t="shared" si="10"/>
        <v>TRUE</v>
      </c>
      <c r="P155" t="s">
        <v>44</v>
      </c>
      <c r="Q155" s="1">
        <v>44935</v>
      </c>
      <c r="R155" s="7" t="str">
        <f t="shared" ref="R155:R186" si="11">IF(ISBLANK(S155),"FALSE","TRUE")</f>
        <v>TRUE</v>
      </c>
      <c r="S155" t="s">
        <v>273</v>
      </c>
      <c r="T155" s="1">
        <v>45065</v>
      </c>
    </row>
    <row r="156" spans="1:21">
      <c r="A156" t="s">
        <v>48</v>
      </c>
      <c r="B156" s="1">
        <v>44882</v>
      </c>
      <c r="C156">
        <v>7187</v>
      </c>
      <c r="D156" t="s">
        <v>833</v>
      </c>
      <c r="E156" t="s">
        <v>2</v>
      </c>
      <c r="F156" t="s">
        <v>19</v>
      </c>
      <c r="G156">
        <v>1</v>
      </c>
      <c r="H156" t="s">
        <v>84</v>
      </c>
      <c r="L156" s="1">
        <v>44893</v>
      </c>
      <c r="N156" t="s">
        <v>476</v>
      </c>
      <c r="O156" s="7" t="str">
        <f t="shared" si="10"/>
        <v>TRUE</v>
      </c>
      <c r="P156" t="s">
        <v>44</v>
      </c>
      <c r="Q156" s="1">
        <v>44935</v>
      </c>
      <c r="R156" s="7" t="str">
        <f t="shared" si="11"/>
        <v>TRUE</v>
      </c>
      <c r="S156" t="s">
        <v>273</v>
      </c>
      <c r="T156" s="1">
        <v>45065</v>
      </c>
    </row>
    <row r="157" spans="1:21">
      <c r="A157" t="s">
        <v>47</v>
      </c>
      <c r="B157" s="1">
        <v>44882</v>
      </c>
      <c r="C157">
        <v>7188</v>
      </c>
      <c r="D157" t="s">
        <v>832</v>
      </c>
      <c r="E157" t="s">
        <v>2</v>
      </c>
      <c r="F157" t="s">
        <v>19</v>
      </c>
      <c r="G157" t="s">
        <v>478</v>
      </c>
      <c r="H157" t="s">
        <v>84</v>
      </c>
      <c r="L157" s="1">
        <v>44893</v>
      </c>
      <c r="N157" t="s">
        <v>476</v>
      </c>
      <c r="O157" s="7" t="str">
        <f t="shared" si="10"/>
        <v>TRUE</v>
      </c>
      <c r="P157" t="s">
        <v>44</v>
      </c>
      <c r="Q157" s="1">
        <v>44935</v>
      </c>
      <c r="R157" s="7" t="str">
        <f t="shared" si="11"/>
        <v>TRUE</v>
      </c>
      <c r="S157" t="s">
        <v>273</v>
      </c>
      <c r="T157" s="1">
        <v>45065</v>
      </c>
      <c r="U157" t="s">
        <v>831</v>
      </c>
    </row>
    <row r="158" spans="1:21">
      <c r="A158" t="s">
        <v>48</v>
      </c>
      <c r="B158" s="1">
        <v>44882</v>
      </c>
      <c r="C158">
        <v>7189</v>
      </c>
      <c r="D158" t="s">
        <v>830</v>
      </c>
      <c r="E158" t="s">
        <v>2</v>
      </c>
      <c r="F158" t="s">
        <v>19</v>
      </c>
      <c r="G158">
        <v>2</v>
      </c>
      <c r="H158" t="s">
        <v>84</v>
      </c>
      <c r="L158" s="1">
        <v>44893</v>
      </c>
      <c r="N158" t="s">
        <v>476</v>
      </c>
      <c r="O158" s="7" t="str">
        <f t="shared" si="10"/>
        <v>TRUE</v>
      </c>
      <c r="P158" t="s">
        <v>44</v>
      </c>
      <c r="Q158" s="1">
        <v>44935</v>
      </c>
      <c r="R158" s="7" t="str">
        <f t="shared" si="11"/>
        <v>TRUE</v>
      </c>
      <c r="S158" t="s">
        <v>273</v>
      </c>
      <c r="T158" s="1">
        <v>45065</v>
      </c>
    </row>
    <row r="159" spans="1:21">
      <c r="A159" t="s">
        <v>116</v>
      </c>
      <c r="B159" s="1">
        <v>44886</v>
      </c>
      <c r="C159">
        <v>7190</v>
      </c>
      <c r="D159" t="s">
        <v>829</v>
      </c>
      <c r="E159" t="s">
        <v>2</v>
      </c>
      <c r="F159" t="s">
        <v>19</v>
      </c>
      <c r="G159">
        <v>1</v>
      </c>
      <c r="H159" t="s">
        <v>84</v>
      </c>
      <c r="L159" s="1">
        <v>44893</v>
      </c>
      <c r="N159" t="s">
        <v>476</v>
      </c>
      <c r="O159" s="7" t="str">
        <f t="shared" si="10"/>
        <v>TRUE</v>
      </c>
      <c r="P159" t="s">
        <v>44</v>
      </c>
      <c r="Q159" s="1">
        <v>44935</v>
      </c>
      <c r="R159" s="7" t="str">
        <f t="shared" si="11"/>
        <v>TRUE</v>
      </c>
      <c r="S159" t="s">
        <v>273</v>
      </c>
      <c r="T159" s="1">
        <v>45065</v>
      </c>
    </row>
    <row r="160" spans="1:21">
      <c r="A160" t="s">
        <v>116</v>
      </c>
      <c r="B160" s="1">
        <v>44886</v>
      </c>
      <c r="C160">
        <v>7191</v>
      </c>
      <c r="D160" t="s">
        <v>828</v>
      </c>
      <c r="E160" t="s">
        <v>2</v>
      </c>
      <c r="F160" t="s">
        <v>19</v>
      </c>
      <c r="G160">
        <v>1</v>
      </c>
      <c r="H160" t="s">
        <v>84</v>
      </c>
      <c r="L160" s="1">
        <v>44893</v>
      </c>
      <c r="N160" t="s">
        <v>476</v>
      </c>
      <c r="O160" s="7" t="str">
        <f t="shared" si="10"/>
        <v>TRUE</v>
      </c>
      <c r="P160" t="s">
        <v>44</v>
      </c>
      <c r="Q160" s="1">
        <v>44935</v>
      </c>
      <c r="R160" s="7" t="str">
        <f t="shared" si="11"/>
        <v>TRUE</v>
      </c>
      <c r="S160" t="s">
        <v>273</v>
      </c>
      <c r="T160" s="1">
        <v>45065</v>
      </c>
    </row>
    <row r="161" spans="1:21">
      <c r="A161" t="s">
        <v>116</v>
      </c>
      <c r="B161" s="1">
        <v>44886</v>
      </c>
      <c r="C161">
        <v>7192</v>
      </c>
      <c r="D161" t="s">
        <v>827</v>
      </c>
      <c r="E161" t="s">
        <v>2</v>
      </c>
      <c r="F161" t="s">
        <v>19</v>
      </c>
      <c r="G161">
        <v>1</v>
      </c>
      <c r="H161" t="s">
        <v>84</v>
      </c>
      <c r="L161" s="1">
        <v>44893</v>
      </c>
      <c r="N161" t="s">
        <v>476</v>
      </c>
      <c r="O161" s="7" t="str">
        <f t="shared" si="10"/>
        <v>TRUE</v>
      </c>
      <c r="P161" t="s">
        <v>44</v>
      </c>
      <c r="Q161" s="1">
        <v>44935</v>
      </c>
      <c r="R161" s="7" t="str">
        <f t="shared" si="11"/>
        <v>TRUE</v>
      </c>
      <c r="S161" t="s">
        <v>273</v>
      </c>
      <c r="T161" s="1">
        <v>45065</v>
      </c>
    </row>
    <row r="162" spans="1:21">
      <c r="A162" t="s">
        <v>106</v>
      </c>
      <c r="B162" s="1">
        <v>44886</v>
      </c>
      <c r="C162">
        <v>7193</v>
      </c>
      <c r="D162" t="s">
        <v>826</v>
      </c>
      <c r="E162" t="s">
        <v>2</v>
      </c>
      <c r="F162" t="s">
        <v>19</v>
      </c>
      <c r="G162">
        <v>1</v>
      </c>
      <c r="H162" t="s">
        <v>84</v>
      </c>
      <c r="L162" s="1">
        <v>44893</v>
      </c>
      <c r="N162" t="s">
        <v>476</v>
      </c>
      <c r="O162" s="7" t="str">
        <f t="shared" si="10"/>
        <v>TRUE</v>
      </c>
      <c r="P162" t="s">
        <v>44</v>
      </c>
      <c r="Q162" s="1">
        <v>44935</v>
      </c>
      <c r="R162" s="7" t="str">
        <f t="shared" si="11"/>
        <v>TRUE</v>
      </c>
      <c r="S162" t="s">
        <v>273</v>
      </c>
      <c r="T162" s="1">
        <v>45065</v>
      </c>
    </row>
    <row r="163" spans="1:21">
      <c r="A163" t="s">
        <v>106</v>
      </c>
      <c r="B163" s="1">
        <v>44886</v>
      </c>
      <c r="C163">
        <v>7194</v>
      </c>
      <c r="D163" t="s">
        <v>825</v>
      </c>
      <c r="E163" t="s">
        <v>2</v>
      </c>
      <c r="F163" t="s">
        <v>19</v>
      </c>
      <c r="G163">
        <v>1</v>
      </c>
      <c r="H163" t="s">
        <v>84</v>
      </c>
      <c r="L163" s="1">
        <v>44893</v>
      </c>
      <c r="N163" t="s">
        <v>476</v>
      </c>
      <c r="O163" s="7" t="str">
        <f t="shared" si="10"/>
        <v>TRUE</v>
      </c>
      <c r="P163" t="s">
        <v>44</v>
      </c>
      <c r="Q163" s="1">
        <v>44935</v>
      </c>
      <c r="R163" s="7" t="str">
        <f t="shared" si="11"/>
        <v>TRUE</v>
      </c>
      <c r="S163" t="s">
        <v>273</v>
      </c>
      <c r="T163" s="1">
        <v>45065</v>
      </c>
    </row>
    <row r="164" spans="1:21">
      <c r="A164" t="s">
        <v>106</v>
      </c>
      <c r="B164" s="1">
        <v>44886</v>
      </c>
      <c r="C164">
        <v>7195</v>
      </c>
      <c r="D164" t="s">
        <v>824</v>
      </c>
      <c r="E164" t="s">
        <v>2</v>
      </c>
      <c r="F164" t="s">
        <v>19</v>
      </c>
      <c r="G164">
        <v>1</v>
      </c>
      <c r="H164" t="s">
        <v>84</v>
      </c>
      <c r="L164" s="1">
        <v>44893</v>
      </c>
      <c r="N164" t="s">
        <v>476</v>
      </c>
      <c r="O164" s="7" t="str">
        <f t="shared" si="10"/>
        <v>TRUE</v>
      </c>
      <c r="P164" t="s">
        <v>44</v>
      </c>
      <c r="Q164" s="1">
        <v>44935</v>
      </c>
      <c r="R164" s="7" t="str">
        <f t="shared" si="11"/>
        <v>TRUE</v>
      </c>
      <c r="S164" t="s">
        <v>273</v>
      </c>
      <c r="T164" s="1">
        <v>45065</v>
      </c>
    </row>
    <row r="165" spans="1:21">
      <c r="A165" t="s">
        <v>112</v>
      </c>
      <c r="B165" s="1">
        <v>44886</v>
      </c>
      <c r="C165">
        <v>7196</v>
      </c>
      <c r="D165" t="s">
        <v>823</v>
      </c>
      <c r="E165" t="s">
        <v>2</v>
      </c>
      <c r="F165" t="s">
        <v>19</v>
      </c>
      <c r="G165">
        <v>1</v>
      </c>
      <c r="H165" t="s">
        <v>84</v>
      </c>
      <c r="L165" s="1">
        <v>44893</v>
      </c>
      <c r="N165" t="s">
        <v>476</v>
      </c>
      <c r="O165" s="7" t="str">
        <f t="shared" si="10"/>
        <v>TRUE</v>
      </c>
      <c r="P165" t="s">
        <v>44</v>
      </c>
      <c r="Q165" s="1">
        <v>44935</v>
      </c>
      <c r="R165" s="7" t="str">
        <f t="shared" si="11"/>
        <v>TRUE</v>
      </c>
      <c r="S165" t="s">
        <v>273</v>
      </c>
      <c r="T165" s="1">
        <v>45065</v>
      </c>
    </row>
    <row r="166" spans="1:21">
      <c r="A166" t="s">
        <v>112</v>
      </c>
      <c r="B166" s="1">
        <v>44886</v>
      </c>
      <c r="C166">
        <v>7197</v>
      </c>
      <c r="D166" t="s">
        <v>822</v>
      </c>
      <c r="E166" t="s">
        <v>2</v>
      </c>
      <c r="F166" t="s">
        <v>19</v>
      </c>
      <c r="G166">
        <v>1</v>
      </c>
      <c r="H166" t="s">
        <v>84</v>
      </c>
      <c r="L166" s="1">
        <v>44893</v>
      </c>
      <c r="N166" t="s">
        <v>476</v>
      </c>
      <c r="O166" s="7" t="str">
        <f t="shared" si="10"/>
        <v>TRUE</v>
      </c>
      <c r="P166" t="s">
        <v>44</v>
      </c>
      <c r="Q166" s="1">
        <v>44935</v>
      </c>
      <c r="R166" s="7" t="str">
        <f t="shared" si="11"/>
        <v>TRUE</v>
      </c>
      <c r="S166" t="s">
        <v>273</v>
      </c>
      <c r="T166" s="1">
        <v>45065</v>
      </c>
    </row>
    <row r="167" spans="1:21">
      <c r="A167" t="s">
        <v>112</v>
      </c>
      <c r="B167" s="1">
        <v>44886</v>
      </c>
      <c r="C167">
        <v>7198</v>
      </c>
      <c r="D167" t="s">
        <v>821</v>
      </c>
      <c r="E167" t="s">
        <v>2</v>
      </c>
      <c r="F167" t="s">
        <v>19</v>
      </c>
      <c r="G167">
        <v>1</v>
      </c>
      <c r="H167" t="s">
        <v>84</v>
      </c>
      <c r="L167" s="1">
        <v>44893</v>
      </c>
      <c r="N167" t="s">
        <v>476</v>
      </c>
      <c r="O167" s="7" t="str">
        <f t="shared" si="10"/>
        <v>TRUE</v>
      </c>
      <c r="P167" t="s">
        <v>44</v>
      </c>
      <c r="Q167" s="1">
        <v>44935</v>
      </c>
      <c r="R167" s="7" t="str">
        <f t="shared" si="11"/>
        <v>TRUE</v>
      </c>
      <c r="S167" t="s">
        <v>273</v>
      </c>
      <c r="T167" s="1">
        <v>45065</v>
      </c>
    </row>
    <row r="168" spans="1:21">
      <c r="A168" t="s">
        <v>755</v>
      </c>
      <c r="B168" s="1">
        <v>44886</v>
      </c>
      <c r="C168">
        <v>7199</v>
      </c>
      <c r="D168" t="s">
        <v>820</v>
      </c>
      <c r="E168" t="s">
        <v>2</v>
      </c>
      <c r="F168" t="s">
        <v>19</v>
      </c>
      <c r="G168">
        <v>1</v>
      </c>
      <c r="H168" t="s">
        <v>84</v>
      </c>
      <c r="L168" s="1">
        <v>44893</v>
      </c>
      <c r="N168" t="s">
        <v>476</v>
      </c>
      <c r="O168" s="7" t="str">
        <f t="shared" si="10"/>
        <v>TRUE</v>
      </c>
      <c r="P168" t="s">
        <v>44</v>
      </c>
      <c r="Q168" s="1">
        <v>44935</v>
      </c>
      <c r="R168" s="7" t="str">
        <f t="shared" si="11"/>
        <v>TRUE</v>
      </c>
      <c r="S168" t="s">
        <v>273</v>
      </c>
      <c r="T168" s="1">
        <v>45065</v>
      </c>
    </row>
    <row r="169" spans="1:21">
      <c r="A169" t="s">
        <v>755</v>
      </c>
      <c r="B169" s="1">
        <v>44886</v>
      </c>
      <c r="C169">
        <v>7200</v>
      </c>
      <c r="D169" t="s">
        <v>819</v>
      </c>
      <c r="E169" t="s">
        <v>2</v>
      </c>
      <c r="F169" t="s">
        <v>19</v>
      </c>
      <c r="G169">
        <v>3</v>
      </c>
      <c r="H169" t="s">
        <v>84</v>
      </c>
      <c r="L169" s="1">
        <v>44893</v>
      </c>
      <c r="N169" t="s">
        <v>476</v>
      </c>
      <c r="O169" s="7" t="str">
        <f t="shared" si="10"/>
        <v>TRUE</v>
      </c>
      <c r="P169" t="s">
        <v>44</v>
      </c>
      <c r="Q169" s="1">
        <v>44935</v>
      </c>
      <c r="R169" s="7" t="str">
        <f t="shared" si="11"/>
        <v>TRUE</v>
      </c>
      <c r="S169" t="s">
        <v>273</v>
      </c>
      <c r="T169" s="1">
        <v>45065</v>
      </c>
      <c r="U169" t="s">
        <v>704</v>
      </c>
    </row>
    <row r="170" spans="1:21">
      <c r="A170" t="s">
        <v>755</v>
      </c>
      <c r="B170" s="1">
        <v>44886</v>
      </c>
      <c r="C170">
        <v>7201</v>
      </c>
      <c r="D170" t="s">
        <v>818</v>
      </c>
      <c r="E170" t="s">
        <v>2</v>
      </c>
      <c r="F170" t="s">
        <v>19</v>
      </c>
      <c r="G170">
        <v>1</v>
      </c>
      <c r="H170" t="s">
        <v>84</v>
      </c>
      <c r="L170" s="1">
        <v>44893</v>
      </c>
      <c r="N170" t="s">
        <v>476</v>
      </c>
      <c r="O170" s="7" t="str">
        <f t="shared" si="10"/>
        <v>TRUE</v>
      </c>
      <c r="P170" t="s">
        <v>44</v>
      </c>
      <c r="Q170" s="1">
        <v>44935</v>
      </c>
      <c r="R170" s="7" t="str">
        <f t="shared" si="11"/>
        <v>TRUE</v>
      </c>
      <c r="S170" t="s">
        <v>273</v>
      </c>
      <c r="T170" s="1">
        <v>45065</v>
      </c>
    </row>
    <row r="171" spans="1:21">
      <c r="A171" t="s">
        <v>755</v>
      </c>
      <c r="B171" s="1">
        <v>44886</v>
      </c>
      <c r="C171">
        <v>7202</v>
      </c>
      <c r="D171" t="s">
        <v>817</v>
      </c>
      <c r="E171" t="s">
        <v>2</v>
      </c>
      <c r="F171" t="s">
        <v>19</v>
      </c>
      <c r="G171">
        <v>1</v>
      </c>
      <c r="H171" t="s">
        <v>84</v>
      </c>
      <c r="L171" s="1">
        <v>44893</v>
      </c>
      <c r="N171" t="s">
        <v>476</v>
      </c>
      <c r="O171" s="7" t="str">
        <f t="shared" si="10"/>
        <v>TRUE</v>
      </c>
      <c r="P171" t="s">
        <v>44</v>
      </c>
      <c r="Q171" s="1">
        <v>44935</v>
      </c>
      <c r="R171" s="7" t="str">
        <f t="shared" si="11"/>
        <v>TRUE</v>
      </c>
      <c r="S171" t="s">
        <v>273</v>
      </c>
      <c r="T171" s="1">
        <v>45065</v>
      </c>
    </row>
    <row r="172" spans="1:21">
      <c r="A172" t="s">
        <v>766</v>
      </c>
      <c r="B172" s="1">
        <v>44887</v>
      </c>
      <c r="C172">
        <v>7203</v>
      </c>
      <c r="D172" t="s">
        <v>816</v>
      </c>
      <c r="E172" t="s">
        <v>2</v>
      </c>
      <c r="F172" t="s">
        <v>19</v>
      </c>
      <c r="G172">
        <v>1</v>
      </c>
      <c r="H172" t="s">
        <v>84</v>
      </c>
      <c r="L172" s="1">
        <v>44893</v>
      </c>
      <c r="N172" t="s">
        <v>476</v>
      </c>
      <c r="O172" s="7" t="str">
        <f t="shared" si="10"/>
        <v>TRUE</v>
      </c>
      <c r="P172" t="s">
        <v>44</v>
      </c>
      <c r="Q172" s="1">
        <v>44935</v>
      </c>
      <c r="R172" s="7" t="str">
        <f t="shared" si="11"/>
        <v>TRUE</v>
      </c>
      <c r="S172" t="s">
        <v>273</v>
      </c>
      <c r="T172" s="1">
        <v>45065</v>
      </c>
    </row>
    <row r="173" spans="1:21">
      <c r="A173" t="s">
        <v>766</v>
      </c>
      <c r="B173" s="1">
        <v>44887</v>
      </c>
      <c r="C173">
        <v>7204</v>
      </c>
      <c r="D173" t="s">
        <v>815</v>
      </c>
      <c r="E173" t="s">
        <v>2</v>
      </c>
      <c r="F173" t="s">
        <v>19</v>
      </c>
      <c r="G173">
        <v>1</v>
      </c>
      <c r="H173" t="s">
        <v>84</v>
      </c>
      <c r="L173" s="1">
        <v>44893</v>
      </c>
      <c r="N173" t="s">
        <v>476</v>
      </c>
      <c r="O173" s="7" t="str">
        <f t="shared" si="10"/>
        <v>TRUE</v>
      </c>
      <c r="P173" t="s">
        <v>44</v>
      </c>
      <c r="Q173" s="1">
        <v>44935</v>
      </c>
      <c r="R173" s="7" t="str">
        <f t="shared" si="11"/>
        <v>TRUE</v>
      </c>
      <c r="S173" t="s">
        <v>273</v>
      </c>
      <c r="T173" s="1">
        <v>45065</v>
      </c>
    </row>
    <row r="174" spans="1:21">
      <c r="A174" t="s">
        <v>766</v>
      </c>
      <c r="B174" s="1">
        <v>44887</v>
      </c>
      <c r="C174">
        <v>7205</v>
      </c>
      <c r="D174" t="s">
        <v>814</v>
      </c>
      <c r="E174" t="s">
        <v>2</v>
      </c>
      <c r="F174" t="s">
        <v>19</v>
      </c>
      <c r="G174">
        <v>1</v>
      </c>
      <c r="H174" t="s">
        <v>84</v>
      </c>
      <c r="L174" s="1">
        <v>44893</v>
      </c>
      <c r="N174" t="s">
        <v>476</v>
      </c>
      <c r="O174" s="7" t="str">
        <f t="shared" si="10"/>
        <v>TRUE</v>
      </c>
      <c r="P174" t="s">
        <v>44</v>
      </c>
      <c r="Q174" s="1">
        <v>44935</v>
      </c>
      <c r="R174" s="7" t="str">
        <f t="shared" si="11"/>
        <v>TRUE</v>
      </c>
      <c r="S174" t="s">
        <v>273</v>
      </c>
      <c r="T174" s="1">
        <v>45065</v>
      </c>
    </row>
    <row r="175" spans="1:21">
      <c r="A175" t="s">
        <v>762</v>
      </c>
      <c r="B175" s="1">
        <v>44887</v>
      </c>
      <c r="C175">
        <v>7206</v>
      </c>
      <c r="D175" t="s">
        <v>813</v>
      </c>
      <c r="E175" t="s">
        <v>2</v>
      </c>
      <c r="F175" t="s">
        <v>19</v>
      </c>
      <c r="G175">
        <v>1</v>
      </c>
      <c r="H175" t="s">
        <v>84</v>
      </c>
      <c r="L175" s="1">
        <v>44893</v>
      </c>
      <c r="N175" t="s">
        <v>476</v>
      </c>
      <c r="O175" s="7" t="str">
        <f t="shared" si="10"/>
        <v>TRUE</v>
      </c>
      <c r="P175" t="s">
        <v>44</v>
      </c>
      <c r="Q175" s="1">
        <v>44935</v>
      </c>
      <c r="R175" s="7" t="str">
        <f t="shared" si="11"/>
        <v>TRUE</v>
      </c>
      <c r="S175" t="s">
        <v>273</v>
      </c>
      <c r="T175" s="1">
        <v>45065</v>
      </c>
    </row>
    <row r="176" spans="1:21">
      <c r="A176" t="s">
        <v>762</v>
      </c>
      <c r="B176" s="1">
        <v>44887</v>
      </c>
      <c r="C176">
        <v>7207</v>
      </c>
      <c r="D176" t="s">
        <v>812</v>
      </c>
      <c r="E176" t="s">
        <v>2</v>
      </c>
      <c r="F176" t="s">
        <v>19</v>
      </c>
      <c r="G176">
        <v>1</v>
      </c>
      <c r="H176" t="s">
        <v>84</v>
      </c>
      <c r="L176" s="1">
        <v>44893</v>
      </c>
      <c r="N176" t="s">
        <v>476</v>
      </c>
      <c r="O176" s="7" t="str">
        <f t="shared" ref="O176:O207" si="12">IF(ISBLANK(P176),"FALSE","TRUE")</f>
        <v>TRUE</v>
      </c>
      <c r="P176" t="s">
        <v>44</v>
      </c>
      <c r="Q176" s="1">
        <v>44935</v>
      </c>
      <c r="R176" s="7" t="str">
        <f t="shared" si="11"/>
        <v>TRUE</v>
      </c>
      <c r="S176" t="s">
        <v>273</v>
      </c>
      <c r="T176" s="1">
        <v>45065</v>
      </c>
    </row>
    <row r="177" spans="1:21">
      <c r="A177" t="s">
        <v>762</v>
      </c>
      <c r="B177" s="1">
        <v>44887</v>
      </c>
      <c r="C177">
        <v>7208</v>
      </c>
      <c r="D177" t="s">
        <v>811</v>
      </c>
      <c r="E177" t="s">
        <v>2</v>
      </c>
      <c r="F177" t="s">
        <v>19</v>
      </c>
      <c r="G177">
        <v>1</v>
      </c>
      <c r="H177" t="s">
        <v>84</v>
      </c>
      <c r="L177" s="1">
        <v>44893</v>
      </c>
      <c r="N177" t="s">
        <v>476</v>
      </c>
      <c r="O177" s="7" t="str">
        <f t="shared" si="12"/>
        <v>TRUE</v>
      </c>
      <c r="P177" t="s">
        <v>44</v>
      </c>
      <c r="Q177" s="1">
        <v>44935</v>
      </c>
      <c r="R177" s="7" t="str">
        <f t="shared" si="11"/>
        <v>TRUE</v>
      </c>
      <c r="S177" t="s">
        <v>273</v>
      </c>
      <c r="T177" s="1">
        <v>45065</v>
      </c>
    </row>
    <row r="178" spans="1:21">
      <c r="A178" t="s">
        <v>76</v>
      </c>
      <c r="B178" s="1">
        <v>44887</v>
      </c>
      <c r="C178">
        <v>7209</v>
      </c>
      <c r="D178" t="s">
        <v>810</v>
      </c>
      <c r="E178" t="s">
        <v>2</v>
      </c>
      <c r="F178" t="s">
        <v>19</v>
      </c>
      <c r="G178">
        <v>2</v>
      </c>
      <c r="H178" t="s">
        <v>84</v>
      </c>
      <c r="L178" s="1">
        <v>44893</v>
      </c>
      <c r="N178" t="s">
        <v>476</v>
      </c>
      <c r="O178" s="7" t="str">
        <f t="shared" si="12"/>
        <v>TRUE</v>
      </c>
      <c r="P178" t="s">
        <v>44</v>
      </c>
      <c r="Q178" s="1">
        <v>44935</v>
      </c>
      <c r="R178" s="7" t="str">
        <f t="shared" si="11"/>
        <v>TRUE</v>
      </c>
      <c r="S178" t="s">
        <v>273</v>
      </c>
      <c r="T178" s="1">
        <v>45065</v>
      </c>
    </row>
    <row r="179" spans="1:21">
      <c r="A179" t="s">
        <v>76</v>
      </c>
      <c r="B179" s="1">
        <v>44887</v>
      </c>
      <c r="C179">
        <v>7210</v>
      </c>
      <c r="D179" t="s">
        <v>809</v>
      </c>
      <c r="E179" t="s">
        <v>2</v>
      </c>
      <c r="F179" t="s">
        <v>19</v>
      </c>
      <c r="G179">
        <v>1</v>
      </c>
      <c r="H179" t="s">
        <v>84</v>
      </c>
      <c r="L179" s="1">
        <v>44893</v>
      </c>
      <c r="N179" t="s">
        <v>476</v>
      </c>
      <c r="O179" s="7" t="str">
        <f t="shared" si="12"/>
        <v>TRUE</v>
      </c>
      <c r="P179" t="s">
        <v>44</v>
      </c>
      <c r="Q179" s="1">
        <v>44935</v>
      </c>
      <c r="R179" s="7" t="str">
        <f t="shared" si="11"/>
        <v>TRUE</v>
      </c>
      <c r="S179" t="s">
        <v>273</v>
      </c>
      <c r="T179" s="1">
        <v>45065</v>
      </c>
    </row>
    <row r="180" spans="1:21">
      <c r="A180" t="s">
        <v>76</v>
      </c>
      <c r="B180" s="1">
        <v>44887</v>
      </c>
      <c r="C180">
        <v>7211</v>
      </c>
      <c r="D180" t="s">
        <v>808</v>
      </c>
      <c r="E180" t="s">
        <v>2</v>
      </c>
      <c r="F180" t="s">
        <v>19</v>
      </c>
      <c r="G180">
        <v>1</v>
      </c>
      <c r="H180" t="s">
        <v>84</v>
      </c>
      <c r="L180" s="1">
        <v>44893</v>
      </c>
      <c r="N180" t="s">
        <v>476</v>
      </c>
      <c r="O180" s="7" t="str">
        <f t="shared" si="12"/>
        <v>TRUE</v>
      </c>
      <c r="P180" t="s">
        <v>44</v>
      </c>
      <c r="Q180" s="1">
        <v>44935</v>
      </c>
      <c r="R180" s="7" t="str">
        <f t="shared" si="11"/>
        <v>TRUE</v>
      </c>
      <c r="S180" t="s">
        <v>273</v>
      </c>
      <c r="T180" s="1">
        <v>45065</v>
      </c>
    </row>
    <row r="181" spans="1:21">
      <c r="A181" t="s">
        <v>727</v>
      </c>
      <c r="B181" s="1">
        <v>44895</v>
      </c>
      <c r="C181">
        <v>7215</v>
      </c>
      <c r="D181" t="s">
        <v>807</v>
      </c>
      <c r="E181" t="s">
        <v>2</v>
      </c>
      <c r="F181" t="s">
        <v>19</v>
      </c>
      <c r="G181">
        <v>1</v>
      </c>
      <c r="H181" t="s">
        <v>84</v>
      </c>
      <c r="L181" s="1">
        <v>44902</v>
      </c>
      <c r="N181" t="s">
        <v>476</v>
      </c>
      <c r="O181" s="7" t="str">
        <f t="shared" si="12"/>
        <v>TRUE</v>
      </c>
      <c r="P181" t="s">
        <v>44</v>
      </c>
      <c r="Q181" s="1">
        <v>44935</v>
      </c>
      <c r="R181" s="7" t="str">
        <f t="shared" si="11"/>
        <v>TRUE</v>
      </c>
      <c r="S181" t="s">
        <v>273</v>
      </c>
      <c r="T181" s="1">
        <v>45065</v>
      </c>
    </row>
    <row r="182" spans="1:21">
      <c r="A182" t="s">
        <v>20</v>
      </c>
      <c r="B182" s="1">
        <v>44895</v>
      </c>
      <c r="C182">
        <v>7216</v>
      </c>
      <c r="D182" t="s">
        <v>806</v>
      </c>
      <c r="E182" t="s">
        <v>2</v>
      </c>
      <c r="F182" t="s">
        <v>19</v>
      </c>
      <c r="G182">
        <v>2</v>
      </c>
      <c r="H182" t="s">
        <v>84</v>
      </c>
      <c r="L182" s="1">
        <v>44902</v>
      </c>
      <c r="N182" t="s">
        <v>476</v>
      </c>
      <c r="O182" s="7" t="str">
        <f t="shared" si="12"/>
        <v>TRUE</v>
      </c>
      <c r="P182" t="s">
        <v>44</v>
      </c>
      <c r="Q182" s="1">
        <v>44935</v>
      </c>
      <c r="R182" s="7" t="str">
        <f t="shared" si="11"/>
        <v>TRUE</v>
      </c>
      <c r="S182" t="s">
        <v>273</v>
      </c>
      <c r="T182" s="1">
        <v>45065</v>
      </c>
    </row>
    <row r="183" spans="1:21">
      <c r="A183" t="s">
        <v>727</v>
      </c>
      <c r="B183" s="1">
        <v>44895</v>
      </c>
      <c r="C183">
        <v>7217</v>
      </c>
      <c r="D183" t="s">
        <v>805</v>
      </c>
      <c r="E183" t="s">
        <v>2</v>
      </c>
      <c r="F183" t="s">
        <v>19</v>
      </c>
      <c r="G183">
        <v>1</v>
      </c>
      <c r="H183" t="s">
        <v>84</v>
      </c>
      <c r="L183" s="1">
        <v>44902</v>
      </c>
      <c r="N183" t="s">
        <v>476</v>
      </c>
      <c r="O183" s="7" t="str">
        <f t="shared" si="12"/>
        <v>TRUE</v>
      </c>
      <c r="P183" t="s">
        <v>44</v>
      </c>
      <c r="Q183" s="1">
        <v>44935</v>
      </c>
      <c r="R183" s="7" t="str">
        <f t="shared" si="11"/>
        <v>TRUE</v>
      </c>
      <c r="S183" t="s">
        <v>273</v>
      </c>
      <c r="T183" s="1">
        <v>45065</v>
      </c>
    </row>
    <row r="184" spans="1:21">
      <c r="A184" t="s">
        <v>727</v>
      </c>
      <c r="B184" s="1">
        <v>44895</v>
      </c>
      <c r="C184">
        <v>7218</v>
      </c>
      <c r="D184" t="s">
        <v>804</v>
      </c>
      <c r="E184" t="s">
        <v>2</v>
      </c>
      <c r="F184" t="s">
        <v>19</v>
      </c>
      <c r="G184">
        <v>1</v>
      </c>
      <c r="H184" t="s">
        <v>84</v>
      </c>
      <c r="L184" s="1">
        <v>44902</v>
      </c>
      <c r="N184" t="s">
        <v>476</v>
      </c>
      <c r="O184" s="7" t="str">
        <f t="shared" si="12"/>
        <v>TRUE</v>
      </c>
      <c r="P184" t="s">
        <v>44</v>
      </c>
      <c r="Q184" s="1">
        <v>44935</v>
      </c>
      <c r="R184" s="7" t="str">
        <f t="shared" si="11"/>
        <v>TRUE</v>
      </c>
      <c r="S184" t="s">
        <v>273</v>
      </c>
      <c r="T184" s="1">
        <v>45065</v>
      </c>
    </row>
    <row r="185" spans="1:21">
      <c r="A185" t="s">
        <v>9</v>
      </c>
      <c r="B185" s="1">
        <v>44895</v>
      </c>
      <c r="C185">
        <v>7221</v>
      </c>
      <c r="D185" t="s">
        <v>803</v>
      </c>
      <c r="E185" t="s">
        <v>2</v>
      </c>
      <c r="F185" t="s">
        <v>19</v>
      </c>
      <c r="G185">
        <v>1</v>
      </c>
      <c r="H185" t="s">
        <v>84</v>
      </c>
      <c r="L185" s="1">
        <v>44902</v>
      </c>
      <c r="N185" t="s">
        <v>476</v>
      </c>
      <c r="O185" s="7" t="str">
        <f t="shared" si="12"/>
        <v>TRUE</v>
      </c>
      <c r="P185" t="s">
        <v>44</v>
      </c>
      <c r="Q185" s="1">
        <v>44935</v>
      </c>
      <c r="R185" s="7" t="str">
        <f t="shared" si="11"/>
        <v>TRUE</v>
      </c>
      <c r="S185" t="s">
        <v>273</v>
      </c>
      <c r="T185" s="1">
        <v>45065</v>
      </c>
    </row>
    <row r="186" spans="1:21">
      <c r="A186" t="s">
        <v>9</v>
      </c>
      <c r="B186" s="1">
        <v>44895</v>
      </c>
      <c r="C186">
        <v>7222</v>
      </c>
      <c r="D186" t="s">
        <v>802</v>
      </c>
      <c r="E186" t="s">
        <v>2</v>
      </c>
      <c r="F186" t="s">
        <v>19</v>
      </c>
      <c r="G186">
        <v>1</v>
      </c>
      <c r="H186" t="s">
        <v>84</v>
      </c>
      <c r="L186" s="1">
        <v>44902</v>
      </c>
      <c r="N186" t="s">
        <v>476</v>
      </c>
      <c r="O186" s="7" t="str">
        <f t="shared" si="12"/>
        <v>TRUE</v>
      </c>
      <c r="P186" t="s">
        <v>44</v>
      </c>
      <c r="Q186" s="1">
        <v>44935</v>
      </c>
      <c r="R186" s="7" t="str">
        <f t="shared" si="11"/>
        <v>TRUE</v>
      </c>
      <c r="S186" t="s">
        <v>273</v>
      </c>
      <c r="T186" s="1">
        <v>45065</v>
      </c>
    </row>
    <row r="187" spans="1:21">
      <c r="A187" t="s">
        <v>9</v>
      </c>
      <c r="B187" s="1">
        <v>44895</v>
      </c>
      <c r="C187">
        <v>7223</v>
      </c>
      <c r="D187" t="s">
        <v>801</v>
      </c>
      <c r="E187" t="s">
        <v>2</v>
      </c>
      <c r="F187" t="s">
        <v>19</v>
      </c>
      <c r="G187">
        <v>1</v>
      </c>
      <c r="H187" t="s">
        <v>84</v>
      </c>
      <c r="L187" s="1">
        <v>44902</v>
      </c>
      <c r="N187" t="s">
        <v>476</v>
      </c>
      <c r="O187" s="7" t="str">
        <f t="shared" si="12"/>
        <v>TRUE</v>
      </c>
      <c r="P187" t="s">
        <v>44</v>
      </c>
      <c r="Q187" s="1">
        <v>44935</v>
      </c>
      <c r="R187" s="7" t="str">
        <f t="shared" ref="R187:R218" si="13">IF(ISBLANK(S187),"FALSE","TRUE")</f>
        <v>TRUE</v>
      </c>
      <c r="S187" t="s">
        <v>273</v>
      </c>
      <c r="T187" s="1">
        <v>45065</v>
      </c>
    </row>
    <row r="188" spans="1:21">
      <c r="A188" t="s">
        <v>426</v>
      </c>
      <c r="B188" s="1">
        <v>44900</v>
      </c>
      <c r="C188">
        <v>7101</v>
      </c>
      <c r="D188" t="s">
        <v>800</v>
      </c>
      <c r="E188" t="s">
        <v>2</v>
      </c>
      <c r="F188" t="s">
        <v>19</v>
      </c>
      <c r="G188">
        <v>1</v>
      </c>
      <c r="H188" t="s">
        <v>84</v>
      </c>
      <c r="L188" s="1">
        <v>44902</v>
      </c>
      <c r="N188" t="s">
        <v>476</v>
      </c>
      <c r="O188" s="7" t="str">
        <f t="shared" si="12"/>
        <v>TRUE</v>
      </c>
      <c r="P188" t="s">
        <v>44</v>
      </c>
      <c r="Q188" s="1">
        <v>44931</v>
      </c>
      <c r="R188" s="7" t="str">
        <f t="shared" si="13"/>
        <v>TRUE</v>
      </c>
      <c r="S188" s="3" t="s">
        <v>797</v>
      </c>
      <c r="T188" s="20" t="s">
        <v>797</v>
      </c>
      <c r="U188" t="s">
        <v>796</v>
      </c>
    </row>
    <row r="189" spans="1:21">
      <c r="A189" t="s">
        <v>426</v>
      </c>
      <c r="B189" s="1">
        <v>44900</v>
      </c>
      <c r="C189">
        <v>7102</v>
      </c>
      <c r="D189" t="s">
        <v>799</v>
      </c>
      <c r="E189" t="s">
        <v>2</v>
      </c>
      <c r="F189" t="s">
        <v>19</v>
      </c>
      <c r="G189">
        <v>2</v>
      </c>
      <c r="H189" t="s">
        <v>84</v>
      </c>
      <c r="L189" s="1">
        <v>44902</v>
      </c>
      <c r="N189" t="s">
        <v>476</v>
      </c>
      <c r="O189" s="7" t="str">
        <f t="shared" si="12"/>
        <v>TRUE</v>
      </c>
      <c r="P189" t="s">
        <v>44</v>
      </c>
      <c r="Q189" s="1">
        <v>44931</v>
      </c>
      <c r="R189" s="7" t="str">
        <f t="shared" si="13"/>
        <v>TRUE</v>
      </c>
      <c r="S189" t="s">
        <v>737</v>
      </c>
      <c r="T189" s="1">
        <v>45078</v>
      </c>
    </row>
    <row r="190" spans="1:21">
      <c r="A190" t="s">
        <v>426</v>
      </c>
      <c r="B190" s="1">
        <v>44900</v>
      </c>
      <c r="C190">
        <v>7103</v>
      </c>
      <c r="D190" t="s">
        <v>798</v>
      </c>
      <c r="E190" t="s">
        <v>2</v>
      </c>
      <c r="F190" t="s">
        <v>19</v>
      </c>
      <c r="G190">
        <v>2</v>
      </c>
      <c r="H190" t="s">
        <v>84</v>
      </c>
      <c r="L190" s="1">
        <v>44902</v>
      </c>
      <c r="N190" t="s">
        <v>476</v>
      </c>
      <c r="O190" s="7" t="str">
        <f t="shared" si="12"/>
        <v>TRUE</v>
      </c>
      <c r="P190" t="s">
        <v>44</v>
      </c>
      <c r="Q190" s="1">
        <v>44931</v>
      </c>
      <c r="R190" s="7" t="str">
        <f t="shared" si="13"/>
        <v>TRUE</v>
      </c>
      <c r="S190" s="3" t="s">
        <v>797</v>
      </c>
      <c r="T190" s="20" t="s">
        <v>797</v>
      </c>
      <c r="U190" t="s">
        <v>796</v>
      </c>
    </row>
    <row r="191" spans="1:21">
      <c r="A191" t="s">
        <v>45</v>
      </c>
      <c r="B191" s="1">
        <v>44900</v>
      </c>
      <c r="C191">
        <v>7104</v>
      </c>
      <c r="D191" t="s">
        <v>795</v>
      </c>
      <c r="E191" t="s">
        <v>2</v>
      </c>
      <c r="F191" t="s">
        <v>19</v>
      </c>
      <c r="G191">
        <v>1</v>
      </c>
      <c r="H191" t="s">
        <v>84</v>
      </c>
      <c r="L191" s="1">
        <v>44902</v>
      </c>
      <c r="N191" t="s">
        <v>476</v>
      </c>
      <c r="O191" s="7" t="str">
        <f t="shared" si="12"/>
        <v>TRUE</v>
      </c>
      <c r="P191" t="s">
        <v>44</v>
      </c>
      <c r="Q191" s="1">
        <v>44931</v>
      </c>
      <c r="R191" s="7" t="str">
        <f t="shared" si="13"/>
        <v>TRUE</v>
      </c>
      <c r="S191" t="s">
        <v>737</v>
      </c>
      <c r="T191" s="1">
        <v>45078</v>
      </c>
    </row>
    <row r="192" spans="1:21">
      <c r="A192" t="s">
        <v>45</v>
      </c>
      <c r="B192" s="1">
        <v>44900</v>
      </c>
      <c r="C192">
        <v>7106</v>
      </c>
      <c r="D192" t="s">
        <v>794</v>
      </c>
      <c r="E192" t="s">
        <v>2</v>
      </c>
      <c r="F192" t="s">
        <v>19</v>
      </c>
      <c r="G192">
        <v>1</v>
      </c>
      <c r="H192" t="s">
        <v>84</v>
      </c>
      <c r="L192" s="1">
        <v>44902</v>
      </c>
      <c r="N192" t="s">
        <v>476</v>
      </c>
      <c r="O192" s="7" t="str">
        <f t="shared" si="12"/>
        <v>TRUE</v>
      </c>
      <c r="P192" t="s">
        <v>44</v>
      </c>
      <c r="Q192" s="1">
        <v>44931</v>
      </c>
      <c r="R192" s="7" t="str">
        <f t="shared" si="13"/>
        <v>TRUE</v>
      </c>
      <c r="S192" t="s">
        <v>737</v>
      </c>
      <c r="T192" s="1">
        <v>45078</v>
      </c>
    </row>
    <row r="193" spans="1:21">
      <c r="A193" t="s">
        <v>45</v>
      </c>
      <c r="B193" s="1">
        <v>44900</v>
      </c>
      <c r="C193">
        <v>7107</v>
      </c>
      <c r="D193" t="s">
        <v>793</v>
      </c>
      <c r="E193" t="s">
        <v>2</v>
      </c>
      <c r="F193" t="s">
        <v>19</v>
      </c>
      <c r="G193">
        <v>1</v>
      </c>
      <c r="H193" t="s">
        <v>84</v>
      </c>
      <c r="L193" s="1">
        <v>44902</v>
      </c>
      <c r="N193" t="s">
        <v>476</v>
      </c>
      <c r="O193" s="7" t="str">
        <f t="shared" si="12"/>
        <v>TRUE</v>
      </c>
      <c r="P193" t="s">
        <v>44</v>
      </c>
      <c r="Q193" s="1">
        <v>44931</v>
      </c>
      <c r="R193" s="7" t="str">
        <f t="shared" si="13"/>
        <v>TRUE</v>
      </c>
      <c r="S193" t="s">
        <v>737</v>
      </c>
      <c r="T193" s="1">
        <v>45078</v>
      </c>
    </row>
    <row r="194" spans="1:21">
      <c r="A194" t="s">
        <v>46</v>
      </c>
      <c r="B194" s="1">
        <v>44900</v>
      </c>
      <c r="C194">
        <v>7108</v>
      </c>
      <c r="D194" t="s">
        <v>792</v>
      </c>
      <c r="E194" t="s">
        <v>2</v>
      </c>
      <c r="F194" t="s">
        <v>19</v>
      </c>
      <c r="G194">
        <v>2</v>
      </c>
      <c r="H194" t="s">
        <v>84</v>
      </c>
      <c r="L194" s="1">
        <v>44902</v>
      </c>
      <c r="N194" t="s">
        <v>476</v>
      </c>
      <c r="O194" s="7" t="str">
        <f t="shared" si="12"/>
        <v>TRUE</v>
      </c>
      <c r="P194" t="s">
        <v>44</v>
      </c>
      <c r="Q194" s="1">
        <v>44931</v>
      </c>
      <c r="R194" s="7" t="str">
        <f t="shared" si="13"/>
        <v>TRUE</v>
      </c>
      <c r="S194" t="s">
        <v>737</v>
      </c>
      <c r="T194" s="1">
        <v>45078</v>
      </c>
    </row>
    <row r="195" spans="1:21">
      <c r="A195" t="s">
        <v>46</v>
      </c>
      <c r="B195" s="1">
        <v>44900</v>
      </c>
      <c r="C195">
        <v>7109</v>
      </c>
      <c r="D195" t="s">
        <v>791</v>
      </c>
      <c r="E195" t="s">
        <v>2</v>
      </c>
      <c r="F195" t="s">
        <v>19</v>
      </c>
      <c r="G195">
        <v>2</v>
      </c>
      <c r="H195" t="s">
        <v>84</v>
      </c>
      <c r="L195" s="1">
        <v>44902</v>
      </c>
      <c r="N195" t="s">
        <v>476</v>
      </c>
      <c r="O195" s="7" t="str">
        <f t="shared" si="12"/>
        <v>TRUE</v>
      </c>
      <c r="P195" t="s">
        <v>44</v>
      </c>
      <c r="Q195" s="1">
        <v>44931</v>
      </c>
      <c r="R195" s="7" t="str">
        <f t="shared" si="13"/>
        <v>TRUE</v>
      </c>
      <c r="S195" t="s">
        <v>737</v>
      </c>
      <c r="T195" s="1">
        <v>45078</v>
      </c>
    </row>
    <row r="196" spans="1:21">
      <c r="A196" t="s">
        <v>46</v>
      </c>
      <c r="B196" s="1">
        <v>44900</v>
      </c>
      <c r="C196">
        <v>7110</v>
      </c>
      <c r="D196" t="s">
        <v>790</v>
      </c>
      <c r="E196" t="s">
        <v>2</v>
      </c>
      <c r="F196" t="s">
        <v>19</v>
      </c>
      <c r="G196">
        <v>2</v>
      </c>
      <c r="H196" t="s">
        <v>84</v>
      </c>
      <c r="L196" s="1">
        <v>44902</v>
      </c>
      <c r="N196" t="s">
        <v>476</v>
      </c>
      <c r="O196" s="7" t="str">
        <f t="shared" si="12"/>
        <v>TRUE</v>
      </c>
      <c r="P196" t="s">
        <v>44</v>
      </c>
      <c r="Q196" s="1">
        <v>44931</v>
      </c>
      <c r="R196" s="7" t="str">
        <f t="shared" si="13"/>
        <v>TRUE</v>
      </c>
      <c r="S196" t="s">
        <v>737</v>
      </c>
      <c r="T196" s="1">
        <v>45078</v>
      </c>
    </row>
    <row r="197" spans="1:21">
      <c r="A197" t="s">
        <v>48</v>
      </c>
      <c r="B197" s="1">
        <v>44902</v>
      </c>
      <c r="C197">
        <v>7111</v>
      </c>
      <c r="D197" t="s">
        <v>789</v>
      </c>
      <c r="E197" t="s">
        <v>2</v>
      </c>
      <c r="F197" t="s">
        <v>19</v>
      </c>
      <c r="G197">
        <v>1</v>
      </c>
      <c r="H197" t="s">
        <v>84</v>
      </c>
      <c r="L197" s="1">
        <v>44902</v>
      </c>
      <c r="N197" t="s">
        <v>476</v>
      </c>
      <c r="O197" s="7" t="str">
        <f t="shared" si="12"/>
        <v>TRUE</v>
      </c>
      <c r="P197" t="s">
        <v>44</v>
      </c>
      <c r="Q197" s="1">
        <v>44931</v>
      </c>
      <c r="R197" s="7" t="str">
        <f t="shared" si="13"/>
        <v>TRUE</v>
      </c>
      <c r="S197" t="s">
        <v>737</v>
      </c>
      <c r="T197" s="1">
        <v>45078</v>
      </c>
    </row>
    <row r="198" spans="1:21">
      <c r="A198" t="s">
        <v>48</v>
      </c>
      <c r="B198" s="1">
        <v>44902</v>
      </c>
      <c r="C198">
        <v>7112</v>
      </c>
      <c r="D198" t="s">
        <v>788</v>
      </c>
      <c r="E198" t="s">
        <v>2</v>
      </c>
      <c r="F198" t="s">
        <v>19</v>
      </c>
      <c r="G198">
        <v>1</v>
      </c>
      <c r="H198" t="s">
        <v>84</v>
      </c>
      <c r="L198" s="1">
        <v>44902</v>
      </c>
      <c r="N198" t="s">
        <v>476</v>
      </c>
      <c r="O198" s="7" t="str">
        <f t="shared" si="12"/>
        <v>TRUE</v>
      </c>
      <c r="P198" t="s">
        <v>44</v>
      </c>
      <c r="Q198" s="1">
        <v>44931</v>
      </c>
      <c r="R198" s="7" t="str">
        <f t="shared" si="13"/>
        <v>TRUE</v>
      </c>
      <c r="S198" t="s">
        <v>737</v>
      </c>
      <c r="T198" s="1">
        <v>45078</v>
      </c>
    </row>
    <row r="199" spans="1:21">
      <c r="A199" t="s">
        <v>48</v>
      </c>
      <c r="B199" s="1">
        <v>44902</v>
      </c>
      <c r="C199">
        <v>7113</v>
      </c>
      <c r="D199" t="s">
        <v>787</v>
      </c>
      <c r="E199" t="s">
        <v>2</v>
      </c>
      <c r="F199" t="s">
        <v>19</v>
      </c>
      <c r="G199">
        <v>1</v>
      </c>
      <c r="H199" t="s">
        <v>84</v>
      </c>
      <c r="L199" s="1">
        <v>44902</v>
      </c>
      <c r="N199" t="s">
        <v>476</v>
      </c>
      <c r="O199" s="7" t="str">
        <f t="shared" si="12"/>
        <v>TRUE</v>
      </c>
      <c r="P199" t="s">
        <v>44</v>
      </c>
      <c r="Q199" s="1">
        <v>44931</v>
      </c>
      <c r="R199" s="7" t="str">
        <f t="shared" si="13"/>
        <v>TRUE</v>
      </c>
      <c r="S199" t="s">
        <v>737</v>
      </c>
      <c r="T199" s="1">
        <v>45078</v>
      </c>
    </row>
    <row r="200" spans="1:21">
      <c r="A200" t="s">
        <v>47</v>
      </c>
      <c r="B200" s="1">
        <v>44902</v>
      </c>
      <c r="C200">
        <v>7114</v>
      </c>
      <c r="D200" t="s">
        <v>786</v>
      </c>
      <c r="E200" t="s">
        <v>2</v>
      </c>
      <c r="F200" t="s">
        <v>19</v>
      </c>
      <c r="G200">
        <v>1</v>
      </c>
      <c r="H200" t="s">
        <v>84</v>
      </c>
      <c r="L200" s="1">
        <v>44902</v>
      </c>
      <c r="N200" t="s">
        <v>476</v>
      </c>
      <c r="O200" s="7" t="str">
        <f t="shared" si="12"/>
        <v>TRUE</v>
      </c>
      <c r="P200" t="s">
        <v>44</v>
      </c>
      <c r="Q200" s="1">
        <v>44931</v>
      </c>
      <c r="R200" s="7" t="str">
        <f t="shared" si="13"/>
        <v>TRUE</v>
      </c>
      <c r="S200" t="s">
        <v>737</v>
      </c>
      <c r="T200" s="1">
        <v>45078</v>
      </c>
    </row>
    <row r="201" spans="1:21">
      <c r="A201" t="s">
        <v>47</v>
      </c>
      <c r="B201" s="1">
        <v>44902</v>
      </c>
      <c r="C201">
        <v>7115</v>
      </c>
      <c r="D201" t="s">
        <v>785</v>
      </c>
      <c r="E201" t="s">
        <v>2</v>
      </c>
      <c r="F201" t="s">
        <v>19</v>
      </c>
      <c r="G201">
        <v>1</v>
      </c>
      <c r="H201" t="s">
        <v>84</v>
      </c>
      <c r="L201" s="1">
        <v>44902</v>
      </c>
      <c r="N201" t="s">
        <v>476</v>
      </c>
      <c r="O201" s="7" t="str">
        <f t="shared" si="12"/>
        <v>TRUE</v>
      </c>
      <c r="P201" t="s">
        <v>44</v>
      </c>
      <c r="Q201" s="1">
        <v>44931</v>
      </c>
      <c r="R201" s="7" t="str">
        <f t="shared" si="13"/>
        <v>TRUE</v>
      </c>
      <c r="S201" t="s">
        <v>737</v>
      </c>
      <c r="T201" s="1">
        <v>45078</v>
      </c>
      <c r="U201" t="s">
        <v>784</v>
      </c>
    </row>
    <row r="202" spans="1:21">
      <c r="A202" t="s">
        <v>47</v>
      </c>
      <c r="B202" s="1">
        <v>44902</v>
      </c>
      <c r="C202">
        <v>7116</v>
      </c>
      <c r="D202" t="s">
        <v>783</v>
      </c>
      <c r="E202" t="s">
        <v>2</v>
      </c>
      <c r="F202" t="s">
        <v>19</v>
      </c>
      <c r="G202">
        <v>1</v>
      </c>
      <c r="H202" t="s">
        <v>84</v>
      </c>
      <c r="L202" s="1">
        <v>44902</v>
      </c>
      <c r="N202" t="s">
        <v>476</v>
      </c>
      <c r="O202" s="7" t="str">
        <f t="shared" si="12"/>
        <v>TRUE</v>
      </c>
      <c r="P202" t="s">
        <v>44</v>
      </c>
      <c r="Q202" s="1">
        <v>44931</v>
      </c>
      <c r="R202" s="7" t="str">
        <f t="shared" si="13"/>
        <v>TRUE</v>
      </c>
      <c r="S202" t="s">
        <v>737</v>
      </c>
      <c r="T202" s="1">
        <v>45078</v>
      </c>
    </row>
    <row r="203" spans="1:21">
      <c r="A203" t="s">
        <v>780</v>
      </c>
      <c r="B203" s="1">
        <v>44909</v>
      </c>
      <c r="C203">
        <v>7118</v>
      </c>
      <c r="D203" t="s">
        <v>782</v>
      </c>
      <c r="E203" t="s">
        <v>2</v>
      </c>
      <c r="F203" t="s">
        <v>748</v>
      </c>
      <c r="G203">
        <v>2</v>
      </c>
      <c r="H203" t="s">
        <v>84</v>
      </c>
      <c r="L203" s="1">
        <v>44923</v>
      </c>
      <c r="N203" t="s">
        <v>476</v>
      </c>
      <c r="O203" s="7" t="str">
        <f t="shared" si="12"/>
        <v>TRUE</v>
      </c>
      <c r="P203" t="s">
        <v>44</v>
      </c>
      <c r="Q203" s="1">
        <v>44931</v>
      </c>
      <c r="R203" s="7" t="str">
        <f t="shared" si="13"/>
        <v>TRUE</v>
      </c>
      <c r="S203" t="s">
        <v>737</v>
      </c>
      <c r="T203" s="1">
        <v>45065</v>
      </c>
    </row>
    <row r="204" spans="1:21">
      <c r="A204" t="s">
        <v>780</v>
      </c>
      <c r="B204" s="1">
        <v>44909</v>
      </c>
      <c r="C204">
        <v>7120</v>
      </c>
      <c r="D204" t="s">
        <v>781</v>
      </c>
      <c r="E204" t="s">
        <v>2</v>
      </c>
      <c r="F204" t="s">
        <v>748</v>
      </c>
      <c r="G204">
        <v>2</v>
      </c>
      <c r="H204" t="s">
        <v>84</v>
      </c>
      <c r="L204" s="1">
        <v>44923</v>
      </c>
      <c r="N204" t="s">
        <v>476</v>
      </c>
      <c r="O204" s="7" t="str">
        <f t="shared" si="12"/>
        <v>TRUE</v>
      </c>
      <c r="P204" t="s">
        <v>44</v>
      </c>
      <c r="Q204" s="1">
        <v>44931</v>
      </c>
      <c r="R204" s="7" t="str">
        <f t="shared" si="13"/>
        <v>TRUE</v>
      </c>
      <c r="S204" t="s">
        <v>737</v>
      </c>
      <c r="T204" s="1">
        <v>45065</v>
      </c>
    </row>
    <row r="205" spans="1:21">
      <c r="A205" t="s">
        <v>780</v>
      </c>
      <c r="B205" s="1">
        <v>44909</v>
      </c>
      <c r="C205">
        <v>7122</v>
      </c>
      <c r="D205" t="s">
        <v>779</v>
      </c>
      <c r="E205" t="s">
        <v>2</v>
      </c>
      <c r="F205" t="s">
        <v>748</v>
      </c>
      <c r="G205">
        <v>2</v>
      </c>
      <c r="H205" t="s">
        <v>84</v>
      </c>
      <c r="L205" s="1">
        <v>44923</v>
      </c>
      <c r="N205" t="s">
        <v>476</v>
      </c>
      <c r="O205" s="7" t="str">
        <f t="shared" si="12"/>
        <v>TRUE</v>
      </c>
      <c r="P205" t="s">
        <v>44</v>
      </c>
      <c r="Q205" s="1">
        <v>44931</v>
      </c>
      <c r="R205" s="7" t="str">
        <f t="shared" si="13"/>
        <v>TRUE</v>
      </c>
      <c r="S205" t="s">
        <v>737</v>
      </c>
      <c r="T205" s="1">
        <v>45065</v>
      </c>
    </row>
    <row r="206" spans="1:21">
      <c r="A206" t="s">
        <v>100</v>
      </c>
      <c r="B206" s="1">
        <v>44909</v>
      </c>
      <c r="C206">
        <v>7123</v>
      </c>
      <c r="D206" t="s">
        <v>778</v>
      </c>
      <c r="E206" t="s">
        <v>2</v>
      </c>
      <c r="F206" t="s">
        <v>19</v>
      </c>
      <c r="G206">
        <v>1</v>
      </c>
      <c r="H206" t="s">
        <v>84</v>
      </c>
      <c r="L206" s="1">
        <v>44923</v>
      </c>
      <c r="N206" t="s">
        <v>476</v>
      </c>
      <c r="O206" s="7" t="str">
        <f t="shared" si="12"/>
        <v>TRUE</v>
      </c>
      <c r="P206" t="s">
        <v>44</v>
      </c>
      <c r="Q206" s="1">
        <v>44931</v>
      </c>
      <c r="R206" s="7" t="str">
        <f t="shared" si="13"/>
        <v>TRUE</v>
      </c>
      <c r="S206" t="s">
        <v>737</v>
      </c>
      <c r="T206" s="1">
        <v>45065</v>
      </c>
    </row>
    <row r="207" spans="1:21">
      <c r="A207" t="s">
        <v>100</v>
      </c>
      <c r="B207" s="1">
        <v>44909</v>
      </c>
      <c r="C207">
        <v>7124</v>
      </c>
      <c r="D207" t="s">
        <v>777</v>
      </c>
      <c r="E207" t="s">
        <v>2</v>
      </c>
      <c r="F207" t="s">
        <v>19</v>
      </c>
      <c r="G207">
        <v>1</v>
      </c>
      <c r="H207" t="s">
        <v>84</v>
      </c>
      <c r="L207" s="1">
        <v>44923</v>
      </c>
      <c r="N207" t="s">
        <v>476</v>
      </c>
      <c r="O207" s="7" t="str">
        <f t="shared" si="12"/>
        <v>TRUE</v>
      </c>
      <c r="P207" t="s">
        <v>44</v>
      </c>
      <c r="Q207" s="1">
        <v>44931</v>
      </c>
      <c r="R207" s="7" t="str">
        <f t="shared" si="13"/>
        <v>TRUE</v>
      </c>
      <c r="S207" t="s">
        <v>737</v>
      </c>
      <c r="T207" s="1">
        <v>45065</v>
      </c>
    </row>
    <row r="208" spans="1:21">
      <c r="A208" t="s">
        <v>100</v>
      </c>
      <c r="B208" s="1">
        <v>44909</v>
      </c>
      <c r="C208">
        <v>7125</v>
      </c>
      <c r="D208" t="s">
        <v>776</v>
      </c>
      <c r="E208" t="s">
        <v>2</v>
      </c>
      <c r="F208" t="s">
        <v>19</v>
      </c>
      <c r="G208">
        <v>2</v>
      </c>
      <c r="H208" t="s">
        <v>84</v>
      </c>
      <c r="L208" s="1">
        <v>44923</v>
      </c>
      <c r="N208" t="s">
        <v>476</v>
      </c>
      <c r="O208" s="7" t="str">
        <f t="shared" ref="O208" si="14">IF(ISBLANK(P208),"FALSE","TRUE")</f>
        <v>TRUE</v>
      </c>
      <c r="P208" t="s">
        <v>44</v>
      </c>
      <c r="Q208" s="1">
        <v>44931</v>
      </c>
      <c r="R208" s="7" t="str">
        <f t="shared" si="13"/>
        <v>TRUE</v>
      </c>
      <c r="S208" t="s">
        <v>737</v>
      </c>
      <c r="T208" s="1">
        <v>45065</v>
      </c>
    </row>
    <row r="209" spans="1:20">
      <c r="A209" t="s">
        <v>20</v>
      </c>
      <c r="B209" s="1">
        <v>44910</v>
      </c>
      <c r="C209">
        <v>7130</v>
      </c>
      <c r="D209" t="s">
        <v>775</v>
      </c>
      <c r="E209" t="s">
        <v>2</v>
      </c>
      <c r="F209" t="s">
        <v>19</v>
      </c>
      <c r="G209">
        <v>2</v>
      </c>
      <c r="H209" t="s">
        <v>84</v>
      </c>
      <c r="L209" s="1">
        <v>44923</v>
      </c>
      <c r="N209" t="s">
        <v>476</v>
      </c>
      <c r="O209" s="7" t="b">
        <v>1</v>
      </c>
      <c r="P209" t="s">
        <v>44</v>
      </c>
      <c r="Q209" s="1">
        <v>44931</v>
      </c>
      <c r="R209" s="7" t="str">
        <f t="shared" si="13"/>
        <v>TRUE</v>
      </c>
      <c r="S209" t="s">
        <v>737</v>
      </c>
      <c r="T209" s="1">
        <v>45065</v>
      </c>
    </row>
    <row r="210" spans="1:20">
      <c r="A210" t="s">
        <v>727</v>
      </c>
      <c r="B210" s="1">
        <v>44910</v>
      </c>
      <c r="C210">
        <v>7131</v>
      </c>
      <c r="D210" t="s">
        <v>774</v>
      </c>
      <c r="E210" t="s">
        <v>2</v>
      </c>
      <c r="F210" t="s">
        <v>19</v>
      </c>
      <c r="G210">
        <v>1</v>
      </c>
      <c r="H210" t="s">
        <v>84</v>
      </c>
      <c r="L210" s="1">
        <v>44923</v>
      </c>
      <c r="N210" t="s">
        <v>476</v>
      </c>
      <c r="O210" s="7" t="b">
        <v>1</v>
      </c>
      <c r="P210" t="s">
        <v>44</v>
      </c>
      <c r="Q210" s="1">
        <v>44931</v>
      </c>
      <c r="R210" s="7" t="str">
        <f t="shared" si="13"/>
        <v>TRUE</v>
      </c>
      <c r="S210" t="s">
        <v>737</v>
      </c>
      <c r="T210" s="1">
        <v>45065</v>
      </c>
    </row>
    <row r="211" spans="1:20">
      <c r="A211" t="s">
        <v>727</v>
      </c>
      <c r="B211" s="1">
        <v>44910</v>
      </c>
      <c r="C211">
        <v>7133</v>
      </c>
      <c r="D211" t="s">
        <v>773</v>
      </c>
      <c r="E211" t="s">
        <v>2</v>
      </c>
      <c r="F211" t="s">
        <v>19</v>
      </c>
      <c r="G211">
        <v>1</v>
      </c>
      <c r="H211" t="s">
        <v>84</v>
      </c>
      <c r="L211" s="1">
        <v>44923</v>
      </c>
      <c r="N211" t="s">
        <v>476</v>
      </c>
      <c r="O211" s="7" t="b">
        <v>1</v>
      </c>
      <c r="P211" t="s">
        <v>44</v>
      </c>
      <c r="Q211" s="1">
        <v>44931</v>
      </c>
      <c r="R211" s="7" t="str">
        <f t="shared" si="13"/>
        <v>TRUE</v>
      </c>
      <c r="S211" t="s">
        <v>737</v>
      </c>
      <c r="T211" s="1">
        <v>45065</v>
      </c>
    </row>
    <row r="212" spans="1:20">
      <c r="A212" t="s">
        <v>727</v>
      </c>
      <c r="B212" s="1">
        <v>44910</v>
      </c>
      <c r="C212">
        <v>7134</v>
      </c>
      <c r="D212" t="s">
        <v>772</v>
      </c>
      <c r="E212" t="s">
        <v>2</v>
      </c>
      <c r="F212" t="s">
        <v>19</v>
      </c>
      <c r="G212">
        <v>1</v>
      </c>
      <c r="H212" t="s">
        <v>84</v>
      </c>
      <c r="L212" s="1">
        <v>44923</v>
      </c>
      <c r="N212" t="s">
        <v>476</v>
      </c>
      <c r="O212" s="7" t="b">
        <v>1</v>
      </c>
      <c r="P212" t="s">
        <v>44</v>
      </c>
      <c r="Q212" s="1">
        <v>44931</v>
      </c>
      <c r="R212" s="7" t="str">
        <f t="shared" si="13"/>
        <v>TRUE</v>
      </c>
      <c r="S212" t="s">
        <v>737</v>
      </c>
      <c r="T212" s="1">
        <v>45065</v>
      </c>
    </row>
    <row r="213" spans="1:20">
      <c r="A213" t="s">
        <v>9</v>
      </c>
      <c r="B213" s="1">
        <v>44910</v>
      </c>
      <c r="C213">
        <v>7135</v>
      </c>
      <c r="D213" t="s">
        <v>771</v>
      </c>
      <c r="E213" t="s">
        <v>2</v>
      </c>
      <c r="F213" t="s">
        <v>19</v>
      </c>
      <c r="G213">
        <v>2</v>
      </c>
      <c r="H213" t="s">
        <v>84</v>
      </c>
      <c r="L213" s="1">
        <v>44923</v>
      </c>
      <c r="N213" t="s">
        <v>476</v>
      </c>
      <c r="O213" s="7" t="b">
        <v>1</v>
      </c>
      <c r="P213" t="s">
        <v>44</v>
      </c>
      <c r="Q213" s="1">
        <v>44931</v>
      </c>
      <c r="R213" s="7" t="str">
        <f t="shared" si="13"/>
        <v>TRUE</v>
      </c>
      <c r="S213" t="s">
        <v>737</v>
      </c>
      <c r="T213" s="1">
        <v>45065</v>
      </c>
    </row>
    <row r="214" spans="1:20">
      <c r="A214" t="s">
        <v>9</v>
      </c>
      <c r="B214" s="1">
        <v>44910</v>
      </c>
      <c r="C214">
        <v>7137</v>
      </c>
      <c r="D214" t="s">
        <v>770</v>
      </c>
      <c r="E214" t="s">
        <v>2</v>
      </c>
      <c r="F214" t="s">
        <v>19</v>
      </c>
      <c r="G214">
        <v>2</v>
      </c>
      <c r="H214" t="s">
        <v>84</v>
      </c>
      <c r="L214" s="1">
        <v>44923</v>
      </c>
      <c r="N214" t="s">
        <v>476</v>
      </c>
      <c r="O214" s="7" t="b">
        <v>1</v>
      </c>
      <c r="P214" t="s">
        <v>44</v>
      </c>
      <c r="Q214" s="1">
        <v>44931</v>
      </c>
      <c r="R214" s="7" t="str">
        <f t="shared" si="13"/>
        <v>TRUE</v>
      </c>
      <c r="S214" t="s">
        <v>737</v>
      </c>
      <c r="T214" s="1">
        <v>45065</v>
      </c>
    </row>
    <row r="215" spans="1:20">
      <c r="A215" t="s">
        <v>9</v>
      </c>
      <c r="B215" s="1">
        <v>44910</v>
      </c>
      <c r="C215">
        <v>7138</v>
      </c>
      <c r="D215" t="s">
        <v>769</v>
      </c>
      <c r="E215" t="s">
        <v>2</v>
      </c>
      <c r="F215" t="s">
        <v>19</v>
      </c>
      <c r="G215">
        <v>2</v>
      </c>
      <c r="H215" t="s">
        <v>84</v>
      </c>
      <c r="L215" s="1">
        <v>44923</v>
      </c>
      <c r="N215" t="s">
        <v>476</v>
      </c>
      <c r="O215" s="7" t="b">
        <v>1</v>
      </c>
      <c r="P215" t="s">
        <v>44</v>
      </c>
      <c r="Q215" s="1">
        <v>44931</v>
      </c>
      <c r="R215" s="7" t="str">
        <f t="shared" si="13"/>
        <v>TRUE</v>
      </c>
      <c r="S215" t="s">
        <v>737</v>
      </c>
      <c r="T215" s="1">
        <v>45065</v>
      </c>
    </row>
    <row r="216" spans="1:20">
      <c r="A216" t="s">
        <v>766</v>
      </c>
      <c r="B216" s="1">
        <v>44916</v>
      </c>
      <c r="C216">
        <v>7147</v>
      </c>
      <c r="D216" t="s">
        <v>768</v>
      </c>
      <c r="E216" t="s">
        <v>2</v>
      </c>
      <c r="F216" t="s">
        <v>19</v>
      </c>
      <c r="G216">
        <v>1</v>
      </c>
      <c r="H216" t="s">
        <v>84</v>
      </c>
      <c r="L216" s="1">
        <v>44923</v>
      </c>
      <c r="N216" t="s">
        <v>476</v>
      </c>
      <c r="O216" s="7" t="str">
        <f t="shared" ref="O216:O247" si="15">IF(ISBLANK(P216),"FALSE","TRUE")</f>
        <v>TRUE</v>
      </c>
      <c r="P216" t="s">
        <v>44</v>
      </c>
      <c r="Q216" s="1">
        <v>44932</v>
      </c>
      <c r="R216" s="7" t="str">
        <f t="shared" si="13"/>
        <v>TRUE</v>
      </c>
      <c r="S216" t="s">
        <v>737</v>
      </c>
      <c r="T216" s="1">
        <v>45065</v>
      </c>
    </row>
    <row r="217" spans="1:20">
      <c r="A217" t="s">
        <v>766</v>
      </c>
      <c r="B217" s="1">
        <v>44916</v>
      </c>
      <c r="C217">
        <v>7148</v>
      </c>
      <c r="D217" t="s">
        <v>767</v>
      </c>
      <c r="E217" t="s">
        <v>2</v>
      </c>
      <c r="F217" t="s">
        <v>19</v>
      </c>
      <c r="G217">
        <v>2</v>
      </c>
      <c r="H217" t="s">
        <v>84</v>
      </c>
      <c r="L217" s="1">
        <v>44923</v>
      </c>
      <c r="N217" t="s">
        <v>476</v>
      </c>
      <c r="O217" s="7" t="str">
        <f t="shared" si="15"/>
        <v>TRUE</v>
      </c>
      <c r="P217" t="s">
        <v>44</v>
      </c>
      <c r="Q217" s="1">
        <v>44932</v>
      </c>
      <c r="R217" s="7" t="str">
        <f t="shared" si="13"/>
        <v>TRUE</v>
      </c>
      <c r="S217" t="s">
        <v>737</v>
      </c>
      <c r="T217" s="1">
        <v>45065</v>
      </c>
    </row>
    <row r="218" spans="1:20">
      <c r="A218" t="s">
        <v>766</v>
      </c>
      <c r="B218" s="1">
        <v>44916</v>
      </c>
      <c r="C218">
        <v>7149</v>
      </c>
      <c r="D218" t="s">
        <v>765</v>
      </c>
      <c r="E218" t="s">
        <v>2</v>
      </c>
      <c r="F218" t="s">
        <v>19</v>
      </c>
      <c r="G218">
        <v>2</v>
      </c>
      <c r="H218" t="s">
        <v>84</v>
      </c>
      <c r="L218" s="1">
        <v>44923</v>
      </c>
      <c r="N218" t="s">
        <v>476</v>
      </c>
      <c r="O218" s="7" t="str">
        <f t="shared" si="15"/>
        <v>TRUE</v>
      </c>
      <c r="P218" t="s">
        <v>44</v>
      </c>
      <c r="Q218" s="1">
        <v>44932</v>
      </c>
      <c r="R218" s="7" t="str">
        <f t="shared" si="13"/>
        <v>TRUE</v>
      </c>
      <c r="S218" t="s">
        <v>737</v>
      </c>
      <c r="T218" s="1">
        <v>45065</v>
      </c>
    </row>
    <row r="219" spans="1:20">
      <c r="A219" t="s">
        <v>762</v>
      </c>
      <c r="B219" s="1">
        <v>44916</v>
      </c>
      <c r="C219">
        <v>7150</v>
      </c>
      <c r="D219" t="s">
        <v>764</v>
      </c>
      <c r="E219" t="s">
        <v>2</v>
      </c>
      <c r="F219" t="s">
        <v>19</v>
      </c>
      <c r="G219">
        <v>1</v>
      </c>
      <c r="H219" t="s">
        <v>84</v>
      </c>
      <c r="L219" s="1">
        <v>44923</v>
      </c>
      <c r="N219" t="s">
        <v>476</v>
      </c>
      <c r="O219" s="7" t="str">
        <f t="shared" si="15"/>
        <v>TRUE</v>
      </c>
      <c r="P219" t="s">
        <v>44</v>
      </c>
      <c r="Q219" s="1">
        <v>44932</v>
      </c>
      <c r="R219" s="7" t="str">
        <f t="shared" ref="R219:R250" si="16">IF(ISBLANK(S219),"FALSE","TRUE")</f>
        <v>TRUE</v>
      </c>
      <c r="S219" t="s">
        <v>737</v>
      </c>
      <c r="T219" s="1">
        <v>45065</v>
      </c>
    </row>
    <row r="220" spans="1:20">
      <c r="A220" t="s">
        <v>762</v>
      </c>
      <c r="B220" s="1">
        <v>44916</v>
      </c>
      <c r="C220">
        <v>7151</v>
      </c>
      <c r="D220" t="s">
        <v>763</v>
      </c>
      <c r="E220" t="s">
        <v>2</v>
      </c>
      <c r="F220" t="s">
        <v>19</v>
      </c>
      <c r="G220">
        <v>1</v>
      </c>
      <c r="H220" t="s">
        <v>84</v>
      </c>
      <c r="L220" s="1">
        <v>44923</v>
      </c>
      <c r="N220" t="s">
        <v>476</v>
      </c>
      <c r="O220" s="7" t="str">
        <f t="shared" si="15"/>
        <v>TRUE</v>
      </c>
      <c r="P220" t="s">
        <v>44</v>
      </c>
      <c r="Q220" s="1">
        <v>44932</v>
      </c>
      <c r="R220" s="7" t="str">
        <f t="shared" si="16"/>
        <v>TRUE</v>
      </c>
      <c r="S220" t="s">
        <v>737</v>
      </c>
      <c r="T220" s="1">
        <v>45065</v>
      </c>
    </row>
    <row r="221" spans="1:20">
      <c r="A221" t="s">
        <v>762</v>
      </c>
      <c r="B221" s="1">
        <v>44916</v>
      </c>
      <c r="C221">
        <v>7152</v>
      </c>
      <c r="D221" t="s">
        <v>761</v>
      </c>
      <c r="E221" t="s">
        <v>2</v>
      </c>
      <c r="F221" t="s">
        <v>19</v>
      </c>
      <c r="G221">
        <v>1</v>
      </c>
      <c r="H221" t="s">
        <v>84</v>
      </c>
      <c r="L221" s="1">
        <v>44923</v>
      </c>
      <c r="N221" t="s">
        <v>476</v>
      </c>
      <c r="O221" s="7" t="str">
        <f t="shared" si="15"/>
        <v>TRUE</v>
      </c>
      <c r="P221" t="s">
        <v>44</v>
      </c>
      <c r="Q221" s="1">
        <v>44932</v>
      </c>
      <c r="R221" s="7" t="str">
        <f t="shared" si="16"/>
        <v>TRUE</v>
      </c>
      <c r="S221" t="s">
        <v>737</v>
      </c>
      <c r="T221" s="1">
        <v>45065</v>
      </c>
    </row>
    <row r="222" spans="1:20">
      <c r="A222" t="s">
        <v>76</v>
      </c>
      <c r="B222" s="1">
        <v>44916</v>
      </c>
      <c r="C222">
        <v>7153</v>
      </c>
      <c r="D222" t="s">
        <v>760</v>
      </c>
      <c r="E222" t="s">
        <v>2</v>
      </c>
      <c r="F222" t="s">
        <v>19</v>
      </c>
      <c r="G222">
        <v>1</v>
      </c>
      <c r="H222" t="s">
        <v>84</v>
      </c>
      <c r="L222" s="1">
        <v>44923</v>
      </c>
      <c r="N222" t="s">
        <v>476</v>
      </c>
      <c r="O222" s="7" t="str">
        <f t="shared" si="15"/>
        <v>TRUE</v>
      </c>
      <c r="P222" t="s">
        <v>44</v>
      </c>
      <c r="Q222" s="1">
        <v>44932</v>
      </c>
      <c r="R222" s="7" t="str">
        <f t="shared" si="16"/>
        <v>TRUE</v>
      </c>
      <c r="S222" t="s">
        <v>737</v>
      </c>
      <c r="T222" s="1">
        <v>45065</v>
      </c>
    </row>
    <row r="223" spans="1:20">
      <c r="A223" t="s">
        <v>76</v>
      </c>
      <c r="B223" s="1">
        <v>44916</v>
      </c>
      <c r="C223">
        <v>7154</v>
      </c>
      <c r="D223" t="s">
        <v>759</v>
      </c>
      <c r="E223" t="s">
        <v>2</v>
      </c>
      <c r="F223" t="s">
        <v>19</v>
      </c>
      <c r="G223">
        <v>2</v>
      </c>
      <c r="H223" t="s">
        <v>84</v>
      </c>
      <c r="L223" s="1">
        <v>44923</v>
      </c>
      <c r="N223" t="s">
        <v>476</v>
      </c>
      <c r="O223" s="7" t="str">
        <f t="shared" si="15"/>
        <v>TRUE</v>
      </c>
      <c r="P223" t="s">
        <v>44</v>
      </c>
      <c r="Q223" s="1">
        <v>44932</v>
      </c>
      <c r="R223" s="7" t="str">
        <f t="shared" si="16"/>
        <v>TRUE</v>
      </c>
      <c r="S223" t="s">
        <v>737</v>
      </c>
      <c r="T223" s="1">
        <v>45065</v>
      </c>
    </row>
    <row r="224" spans="1:20">
      <c r="A224" t="s">
        <v>76</v>
      </c>
      <c r="B224" s="1">
        <v>44916</v>
      </c>
      <c r="C224">
        <v>7155</v>
      </c>
      <c r="D224" t="s">
        <v>758</v>
      </c>
      <c r="E224" t="s">
        <v>2</v>
      </c>
      <c r="F224" t="s">
        <v>19</v>
      </c>
      <c r="G224">
        <v>1</v>
      </c>
      <c r="H224" t="s">
        <v>84</v>
      </c>
      <c r="L224" s="1">
        <v>44923</v>
      </c>
      <c r="N224" t="s">
        <v>476</v>
      </c>
      <c r="O224" s="7" t="str">
        <f t="shared" si="15"/>
        <v>TRUE</v>
      </c>
      <c r="P224" t="s">
        <v>44</v>
      </c>
      <c r="Q224" s="1">
        <v>44932</v>
      </c>
      <c r="R224" s="7" t="str">
        <f t="shared" si="16"/>
        <v>TRUE</v>
      </c>
      <c r="S224" t="s">
        <v>737</v>
      </c>
      <c r="T224" s="1">
        <v>45065</v>
      </c>
    </row>
    <row r="225" spans="1:20">
      <c r="A225" t="s">
        <v>755</v>
      </c>
      <c r="B225" s="1">
        <v>44916</v>
      </c>
      <c r="C225">
        <v>7156</v>
      </c>
      <c r="D225" t="s">
        <v>757</v>
      </c>
      <c r="E225" t="s">
        <v>2</v>
      </c>
      <c r="F225" t="s">
        <v>19</v>
      </c>
      <c r="G225">
        <v>1</v>
      </c>
      <c r="H225" t="s">
        <v>84</v>
      </c>
      <c r="L225" s="1">
        <v>44923</v>
      </c>
      <c r="N225" t="s">
        <v>476</v>
      </c>
      <c r="O225" s="7" t="str">
        <f t="shared" si="15"/>
        <v>TRUE</v>
      </c>
      <c r="P225" t="s">
        <v>44</v>
      </c>
      <c r="Q225" s="1">
        <v>44932</v>
      </c>
      <c r="R225" s="7" t="str">
        <f t="shared" si="16"/>
        <v>TRUE</v>
      </c>
      <c r="S225" t="s">
        <v>737</v>
      </c>
      <c r="T225" s="1">
        <v>45065</v>
      </c>
    </row>
    <row r="226" spans="1:20">
      <c r="A226" t="s">
        <v>755</v>
      </c>
      <c r="B226" s="1">
        <v>44916</v>
      </c>
      <c r="C226">
        <v>7157</v>
      </c>
      <c r="D226" t="s">
        <v>756</v>
      </c>
      <c r="E226" t="s">
        <v>2</v>
      </c>
      <c r="F226" t="s">
        <v>19</v>
      </c>
      <c r="G226">
        <v>1</v>
      </c>
      <c r="H226" t="s">
        <v>84</v>
      </c>
      <c r="L226" s="1">
        <v>44923</v>
      </c>
      <c r="N226" t="s">
        <v>476</v>
      </c>
      <c r="O226" s="7" t="str">
        <f t="shared" si="15"/>
        <v>TRUE</v>
      </c>
      <c r="P226" t="s">
        <v>44</v>
      </c>
      <c r="Q226" s="1">
        <v>44932</v>
      </c>
      <c r="R226" s="7" t="str">
        <f t="shared" si="16"/>
        <v>TRUE</v>
      </c>
      <c r="S226" t="s">
        <v>737</v>
      </c>
      <c r="T226" s="1">
        <v>45065</v>
      </c>
    </row>
    <row r="227" spans="1:20">
      <c r="A227" t="s">
        <v>755</v>
      </c>
      <c r="B227" s="1">
        <v>44916</v>
      </c>
      <c r="C227">
        <v>7158</v>
      </c>
      <c r="D227" t="s">
        <v>754</v>
      </c>
      <c r="E227" t="s">
        <v>2</v>
      </c>
      <c r="F227" t="s">
        <v>19</v>
      </c>
      <c r="G227">
        <v>1</v>
      </c>
      <c r="H227" t="s">
        <v>84</v>
      </c>
      <c r="L227" s="1">
        <v>44923</v>
      </c>
      <c r="N227" t="s">
        <v>476</v>
      </c>
      <c r="O227" s="7" t="str">
        <f t="shared" si="15"/>
        <v>TRUE</v>
      </c>
      <c r="P227" t="s">
        <v>44</v>
      </c>
      <c r="Q227" s="1">
        <v>44932</v>
      </c>
      <c r="R227" s="7" t="str">
        <f t="shared" si="16"/>
        <v>TRUE</v>
      </c>
      <c r="S227" t="s">
        <v>737</v>
      </c>
      <c r="T227" s="1">
        <v>45065</v>
      </c>
    </row>
    <row r="228" spans="1:20">
      <c r="A228" t="s">
        <v>88</v>
      </c>
      <c r="B228" s="1">
        <v>44923</v>
      </c>
      <c r="C228">
        <v>7142</v>
      </c>
      <c r="D228" t="s">
        <v>753</v>
      </c>
      <c r="E228" t="s">
        <v>2</v>
      </c>
      <c r="F228" t="s">
        <v>19</v>
      </c>
      <c r="G228">
        <v>1</v>
      </c>
      <c r="H228" t="s">
        <v>84</v>
      </c>
      <c r="L228" s="1">
        <v>44923</v>
      </c>
      <c r="N228" t="s">
        <v>476</v>
      </c>
      <c r="O228" s="7" t="str">
        <f t="shared" si="15"/>
        <v>TRUE</v>
      </c>
      <c r="P228" t="s">
        <v>738</v>
      </c>
      <c r="Q228" s="1">
        <v>44931</v>
      </c>
      <c r="R228" s="7" t="str">
        <f t="shared" si="16"/>
        <v>TRUE</v>
      </c>
      <c r="S228" t="s">
        <v>737</v>
      </c>
      <c r="T228" s="1">
        <v>45065</v>
      </c>
    </row>
    <row r="229" spans="1:20">
      <c r="A229" t="s">
        <v>88</v>
      </c>
      <c r="B229" s="1">
        <v>44923</v>
      </c>
      <c r="C229">
        <v>7143</v>
      </c>
      <c r="D229" t="s">
        <v>752</v>
      </c>
      <c r="E229" t="s">
        <v>2</v>
      </c>
      <c r="F229" t="s">
        <v>19</v>
      </c>
      <c r="G229">
        <v>1</v>
      </c>
      <c r="H229" t="s">
        <v>84</v>
      </c>
      <c r="L229" s="1">
        <v>44923</v>
      </c>
      <c r="N229" t="s">
        <v>476</v>
      </c>
      <c r="O229" s="7" t="str">
        <f t="shared" si="15"/>
        <v>TRUE</v>
      </c>
      <c r="P229" t="s">
        <v>738</v>
      </c>
      <c r="Q229" s="1">
        <v>44931</v>
      </c>
      <c r="R229" s="7" t="str">
        <f t="shared" si="16"/>
        <v>TRUE</v>
      </c>
      <c r="S229" t="s">
        <v>737</v>
      </c>
      <c r="T229" s="1">
        <v>45065</v>
      </c>
    </row>
    <row r="230" spans="1:20">
      <c r="A230" t="s">
        <v>88</v>
      </c>
      <c r="B230" s="1">
        <v>44923</v>
      </c>
      <c r="C230">
        <v>7144</v>
      </c>
      <c r="D230" t="s">
        <v>751</v>
      </c>
      <c r="E230" t="s">
        <v>2</v>
      </c>
      <c r="F230" t="s">
        <v>19</v>
      </c>
      <c r="G230">
        <v>1</v>
      </c>
      <c r="H230" t="s">
        <v>84</v>
      </c>
      <c r="L230" s="1">
        <v>44923</v>
      </c>
      <c r="N230" t="s">
        <v>476</v>
      </c>
      <c r="O230" s="7" t="str">
        <f t="shared" si="15"/>
        <v>TRUE</v>
      </c>
      <c r="P230" t="s">
        <v>738</v>
      </c>
      <c r="Q230" s="1">
        <v>44931</v>
      </c>
      <c r="R230" s="7" t="str">
        <f t="shared" si="16"/>
        <v>TRUE</v>
      </c>
      <c r="S230" t="s">
        <v>737</v>
      </c>
      <c r="T230" s="1">
        <v>45065</v>
      </c>
    </row>
    <row r="231" spans="1:20">
      <c r="A231" t="s">
        <v>97</v>
      </c>
      <c r="B231" s="1">
        <v>44923</v>
      </c>
      <c r="C231">
        <v>7145</v>
      </c>
      <c r="D231" t="s">
        <v>750</v>
      </c>
      <c r="E231" t="s">
        <v>2</v>
      </c>
      <c r="F231" t="s">
        <v>748</v>
      </c>
      <c r="G231">
        <v>2</v>
      </c>
      <c r="H231" t="s">
        <v>84</v>
      </c>
      <c r="L231" s="1">
        <v>44923</v>
      </c>
      <c r="N231" t="s">
        <v>476</v>
      </c>
      <c r="O231" s="7" t="str">
        <f t="shared" si="15"/>
        <v>TRUE</v>
      </c>
      <c r="P231" t="s">
        <v>738</v>
      </c>
      <c r="Q231" s="1">
        <v>44931</v>
      </c>
      <c r="R231" s="7" t="str">
        <f t="shared" si="16"/>
        <v>TRUE</v>
      </c>
      <c r="S231" t="s">
        <v>737</v>
      </c>
      <c r="T231" s="1">
        <v>45065</v>
      </c>
    </row>
    <row r="232" spans="1:20">
      <c r="A232" t="s">
        <v>97</v>
      </c>
      <c r="B232" s="1">
        <v>44923</v>
      </c>
      <c r="C232">
        <v>7146</v>
      </c>
      <c r="D232" t="s">
        <v>749</v>
      </c>
      <c r="E232" t="s">
        <v>2</v>
      </c>
      <c r="F232" t="s">
        <v>748</v>
      </c>
      <c r="G232">
        <v>1</v>
      </c>
      <c r="H232" t="s">
        <v>84</v>
      </c>
      <c r="L232" s="1">
        <v>44923</v>
      </c>
      <c r="N232" t="s">
        <v>476</v>
      </c>
      <c r="O232" s="7" t="str">
        <f t="shared" si="15"/>
        <v>TRUE</v>
      </c>
      <c r="P232" t="s">
        <v>738</v>
      </c>
      <c r="Q232" s="1">
        <v>44931</v>
      </c>
      <c r="R232" s="7" t="str">
        <f t="shared" si="16"/>
        <v>TRUE</v>
      </c>
      <c r="S232" t="s">
        <v>737</v>
      </c>
      <c r="T232" s="1">
        <v>45065</v>
      </c>
    </row>
    <row r="233" spans="1:20">
      <c r="A233" t="s">
        <v>112</v>
      </c>
      <c r="B233" s="1">
        <v>44924</v>
      </c>
      <c r="C233">
        <v>7105</v>
      </c>
      <c r="D233" t="s">
        <v>747</v>
      </c>
      <c r="E233" t="s">
        <v>2</v>
      </c>
      <c r="F233" t="s">
        <v>19</v>
      </c>
      <c r="G233">
        <v>1</v>
      </c>
      <c r="H233" t="s">
        <v>84</v>
      </c>
      <c r="K233" t="s">
        <v>275</v>
      </c>
      <c r="N233" t="s">
        <v>476</v>
      </c>
      <c r="O233" s="7" t="str">
        <f t="shared" si="15"/>
        <v>TRUE</v>
      </c>
      <c r="P233" t="s">
        <v>738</v>
      </c>
      <c r="Q233" s="1">
        <v>44931</v>
      </c>
      <c r="R233" s="7" t="str">
        <f t="shared" si="16"/>
        <v>TRUE</v>
      </c>
      <c r="S233" t="s">
        <v>737</v>
      </c>
      <c r="T233" s="1">
        <v>45064</v>
      </c>
    </row>
    <row r="234" spans="1:20">
      <c r="A234" t="s">
        <v>112</v>
      </c>
      <c r="B234" s="1">
        <v>44924</v>
      </c>
      <c r="C234">
        <v>7117</v>
      </c>
      <c r="D234" t="s">
        <v>746</v>
      </c>
      <c r="E234" t="s">
        <v>2</v>
      </c>
      <c r="F234" t="s">
        <v>19</v>
      </c>
      <c r="G234">
        <v>1</v>
      </c>
      <c r="H234" t="s">
        <v>84</v>
      </c>
      <c r="K234" t="s">
        <v>275</v>
      </c>
      <c r="N234" t="s">
        <v>476</v>
      </c>
      <c r="O234" s="7" t="str">
        <f t="shared" si="15"/>
        <v>TRUE</v>
      </c>
      <c r="P234" t="s">
        <v>738</v>
      </c>
      <c r="Q234" s="1">
        <v>44931</v>
      </c>
      <c r="R234" s="7" t="str">
        <f t="shared" si="16"/>
        <v>TRUE</v>
      </c>
      <c r="S234" t="s">
        <v>737</v>
      </c>
      <c r="T234" s="1">
        <v>45064</v>
      </c>
    </row>
    <row r="235" spans="1:20">
      <c r="A235" t="s">
        <v>112</v>
      </c>
      <c r="B235" s="1">
        <v>44924</v>
      </c>
      <c r="C235">
        <v>7127</v>
      </c>
      <c r="D235" t="s">
        <v>745</v>
      </c>
      <c r="E235" t="s">
        <v>2</v>
      </c>
      <c r="F235" t="s">
        <v>19</v>
      </c>
      <c r="G235">
        <v>1</v>
      </c>
      <c r="H235" t="s">
        <v>84</v>
      </c>
      <c r="K235" t="s">
        <v>275</v>
      </c>
      <c r="N235" t="s">
        <v>476</v>
      </c>
      <c r="O235" s="7" t="str">
        <f t="shared" si="15"/>
        <v>TRUE</v>
      </c>
      <c r="P235" t="s">
        <v>738</v>
      </c>
      <c r="Q235" s="1">
        <v>44931</v>
      </c>
      <c r="R235" s="7" t="str">
        <f t="shared" si="16"/>
        <v>TRUE</v>
      </c>
      <c r="S235" t="s">
        <v>737</v>
      </c>
      <c r="T235" s="1">
        <v>45064</v>
      </c>
    </row>
    <row r="236" spans="1:20">
      <c r="A236" t="s">
        <v>106</v>
      </c>
      <c r="B236" s="1">
        <v>44924</v>
      </c>
      <c r="C236">
        <v>7129</v>
      </c>
      <c r="D236" t="s">
        <v>744</v>
      </c>
      <c r="E236" t="s">
        <v>2</v>
      </c>
      <c r="F236" t="s">
        <v>19</v>
      </c>
      <c r="G236">
        <v>2</v>
      </c>
      <c r="H236" t="s">
        <v>84</v>
      </c>
      <c r="K236" t="s">
        <v>275</v>
      </c>
      <c r="N236" t="s">
        <v>476</v>
      </c>
      <c r="O236" s="7" t="str">
        <f t="shared" si="15"/>
        <v>TRUE</v>
      </c>
      <c r="P236" t="s">
        <v>738</v>
      </c>
      <c r="Q236" s="1">
        <v>44931</v>
      </c>
      <c r="R236" s="7" t="str">
        <f t="shared" si="16"/>
        <v>TRUE</v>
      </c>
      <c r="S236" t="s">
        <v>737</v>
      </c>
      <c r="T236" s="1">
        <v>45064</v>
      </c>
    </row>
    <row r="237" spans="1:20">
      <c r="A237" t="s">
        <v>106</v>
      </c>
      <c r="B237" s="1">
        <v>44924</v>
      </c>
      <c r="C237">
        <v>7132</v>
      </c>
      <c r="D237" t="s">
        <v>743</v>
      </c>
      <c r="E237" t="s">
        <v>2</v>
      </c>
      <c r="F237" t="s">
        <v>19</v>
      </c>
      <c r="G237">
        <v>1</v>
      </c>
      <c r="H237" t="s">
        <v>84</v>
      </c>
      <c r="K237" t="s">
        <v>275</v>
      </c>
      <c r="N237" t="s">
        <v>476</v>
      </c>
      <c r="O237" s="7" t="str">
        <f t="shared" si="15"/>
        <v>TRUE</v>
      </c>
      <c r="P237" t="s">
        <v>738</v>
      </c>
      <c r="Q237" s="1">
        <v>44931</v>
      </c>
      <c r="R237" s="7" t="str">
        <f t="shared" si="16"/>
        <v>TRUE</v>
      </c>
      <c r="S237" t="s">
        <v>737</v>
      </c>
      <c r="T237" s="1">
        <v>45064</v>
      </c>
    </row>
    <row r="238" spans="1:20">
      <c r="A238" t="s">
        <v>106</v>
      </c>
      <c r="B238" s="1">
        <v>44924</v>
      </c>
      <c r="C238">
        <v>7136</v>
      </c>
      <c r="D238" t="s">
        <v>742</v>
      </c>
      <c r="E238" t="s">
        <v>2</v>
      </c>
      <c r="F238" t="s">
        <v>19</v>
      </c>
      <c r="G238">
        <v>1</v>
      </c>
      <c r="H238" t="s">
        <v>84</v>
      </c>
      <c r="K238" t="s">
        <v>275</v>
      </c>
      <c r="N238" t="s">
        <v>476</v>
      </c>
      <c r="O238" s="7" t="str">
        <f t="shared" si="15"/>
        <v>TRUE</v>
      </c>
      <c r="P238" t="s">
        <v>738</v>
      </c>
      <c r="Q238" s="1">
        <v>44931</v>
      </c>
      <c r="R238" s="7" t="str">
        <f t="shared" si="16"/>
        <v>TRUE</v>
      </c>
      <c r="S238" t="s">
        <v>737</v>
      </c>
      <c r="T238" s="1">
        <v>45064</v>
      </c>
    </row>
    <row r="239" spans="1:20">
      <c r="A239" t="s">
        <v>116</v>
      </c>
      <c r="B239" s="1">
        <v>44924</v>
      </c>
      <c r="C239">
        <v>7139</v>
      </c>
      <c r="D239" t="s">
        <v>741</v>
      </c>
      <c r="E239" t="s">
        <v>2</v>
      </c>
      <c r="F239" t="s">
        <v>19</v>
      </c>
      <c r="G239">
        <v>1</v>
      </c>
      <c r="H239" t="s">
        <v>84</v>
      </c>
      <c r="K239" t="s">
        <v>275</v>
      </c>
      <c r="N239" t="s">
        <v>476</v>
      </c>
      <c r="O239" s="7" t="str">
        <f t="shared" si="15"/>
        <v>TRUE</v>
      </c>
      <c r="P239" t="s">
        <v>738</v>
      </c>
      <c r="Q239" s="1">
        <v>44931</v>
      </c>
      <c r="R239" s="7" t="str">
        <f t="shared" si="16"/>
        <v>TRUE</v>
      </c>
      <c r="S239" t="s">
        <v>737</v>
      </c>
      <c r="T239" s="1">
        <v>45064</v>
      </c>
    </row>
    <row r="240" spans="1:20">
      <c r="A240" t="s">
        <v>116</v>
      </c>
      <c r="B240" s="1">
        <v>44924</v>
      </c>
      <c r="C240">
        <v>7140</v>
      </c>
      <c r="D240" t="s">
        <v>740</v>
      </c>
      <c r="E240" t="s">
        <v>2</v>
      </c>
      <c r="F240" t="s">
        <v>19</v>
      </c>
      <c r="G240">
        <v>1</v>
      </c>
      <c r="H240" t="s">
        <v>84</v>
      </c>
      <c r="K240" t="s">
        <v>275</v>
      </c>
      <c r="N240" t="s">
        <v>476</v>
      </c>
      <c r="O240" s="7" t="str">
        <f t="shared" si="15"/>
        <v>TRUE</v>
      </c>
      <c r="P240" t="s">
        <v>738</v>
      </c>
      <c r="Q240" s="1">
        <v>44931</v>
      </c>
      <c r="R240" s="7" t="str">
        <f t="shared" si="16"/>
        <v>TRUE</v>
      </c>
      <c r="S240" t="s">
        <v>737</v>
      </c>
      <c r="T240" s="1">
        <v>45064</v>
      </c>
    </row>
    <row r="241" spans="1:21">
      <c r="A241" t="s">
        <v>116</v>
      </c>
      <c r="B241" s="1">
        <v>44924</v>
      </c>
      <c r="C241">
        <v>7141</v>
      </c>
      <c r="D241" t="s">
        <v>739</v>
      </c>
      <c r="E241" t="s">
        <v>2</v>
      </c>
      <c r="F241" t="s">
        <v>19</v>
      </c>
      <c r="G241">
        <v>1</v>
      </c>
      <c r="H241" t="s">
        <v>84</v>
      </c>
      <c r="K241" t="s">
        <v>275</v>
      </c>
      <c r="N241" t="s">
        <v>476</v>
      </c>
      <c r="O241" s="7" t="str">
        <f t="shared" si="15"/>
        <v>TRUE</v>
      </c>
      <c r="P241" t="s">
        <v>738</v>
      </c>
      <c r="Q241" s="1">
        <v>44931</v>
      </c>
      <c r="R241" s="7" t="str">
        <f t="shared" si="16"/>
        <v>TRUE</v>
      </c>
      <c r="S241" t="s">
        <v>737</v>
      </c>
      <c r="T241" s="1">
        <v>45064</v>
      </c>
    </row>
    <row r="242" spans="1:21">
      <c r="A242" t="s">
        <v>736</v>
      </c>
      <c r="B242" s="1">
        <v>44656</v>
      </c>
      <c r="C242">
        <v>6041</v>
      </c>
      <c r="D242" t="s">
        <v>735</v>
      </c>
      <c r="E242" t="s">
        <v>2</v>
      </c>
      <c r="F242" t="s">
        <v>19</v>
      </c>
      <c r="G242">
        <v>1</v>
      </c>
      <c r="H242" t="s">
        <v>84</v>
      </c>
      <c r="L242" s="1">
        <v>44657</v>
      </c>
      <c r="M242" t="s">
        <v>734</v>
      </c>
      <c r="N242" t="s">
        <v>710</v>
      </c>
      <c r="O242" s="7" t="str">
        <f t="shared" si="15"/>
        <v>TRUE</v>
      </c>
      <c r="P242" t="s">
        <v>733</v>
      </c>
      <c r="Q242" s="1">
        <v>44670</v>
      </c>
      <c r="R242" s="7" t="str">
        <f t="shared" si="16"/>
        <v>TRUE</v>
      </c>
      <c r="S242" s="2" t="s">
        <v>360</v>
      </c>
      <c r="T242" s="1">
        <v>44813</v>
      </c>
    </row>
    <row r="243" spans="1:21">
      <c r="A243" t="s">
        <v>9</v>
      </c>
      <c r="B243" s="1">
        <v>44837</v>
      </c>
      <c r="C243">
        <v>7021</v>
      </c>
      <c r="D243" t="s">
        <v>732</v>
      </c>
      <c r="E243" t="s">
        <v>403</v>
      </c>
      <c r="F243" t="s">
        <v>19</v>
      </c>
      <c r="G243">
        <v>1</v>
      </c>
      <c r="H243" t="s">
        <v>84</v>
      </c>
      <c r="L243" s="1">
        <v>44837</v>
      </c>
      <c r="N243" t="s">
        <v>710</v>
      </c>
      <c r="O243" s="7" t="str">
        <f t="shared" si="15"/>
        <v>TRUE</v>
      </c>
      <c r="P243" t="s">
        <v>44</v>
      </c>
      <c r="Q243" s="1">
        <v>44903</v>
      </c>
      <c r="R243" s="7" t="str">
        <f t="shared" si="16"/>
        <v>TRUE</v>
      </c>
      <c r="S243" t="s">
        <v>273</v>
      </c>
      <c r="T243" s="1">
        <v>44957</v>
      </c>
    </row>
    <row r="244" spans="1:21">
      <c r="A244" t="s">
        <v>9</v>
      </c>
      <c r="B244" s="1">
        <v>44837</v>
      </c>
      <c r="C244">
        <v>7022</v>
      </c>
      <c r="D244" t="s">
        <v>731</v>
      </c>
      <c r="E244" t="s">
        <v>403</v>
      </c>
      <c r="F244" t="s">
        <v>19</v>
      </c>
      <c r="G244">
        <v>2</v>
      </c>
      <c r="H244" t="s">
        <v>84</v>
      </c>
      <c r="L244" s="1">
        <v>44837</v>
      </c>
      <c r="N244" t="s">
        <v>710</v>
      </c>
      <c r="O244" s="7" t="str">
        <f t="shared" si="15"/>
        <v>TRUE</v>
      </c>
      <c r="P244" t="s">
        <v>44</v>
      </c>
      <c r="Q244" s="1">
        <v>44903</v>
      </c>
      <c r="R244" s="7" t="str">
        <f t="shared" si="16"/>
        <v>TRUE</v>
      </c>
      <c r="S244" t="s">
        <v>273</v>
      </c>
      <c r="T244" s="1">
        <v>44964</v>
      </c>
    </row>
    <row r="245" spans="1:21">
      <c r="A245" t="s">
        <v>9</v>
      </c>
      <c r="B245" s="1">
        <v>44837</v>
      </c>
      <c r="C245">
        <v>7023</v>
      </c>
      <c r="D245" t="s">
        <v>730</v>
      </c>
      <c r="E245" t="s">
        <v>403</v>
      </c>
      <c r="F245" t="s">
        <v>19</v>
      </c>
      <c r="G245">
        <v>1</v>
      </c>
      <c r="H245" t="s">
        <v>84</v>
      </c>
      <c r="L245" s="1">
        <v>44837</v>
      </c>
      <c r="N245" t="s">
        <v>710</v>
      </c>
      <c r="O245" s="7" t="str">
        <f t="shared" si="15"/>
        <v>TRUE</v>
      </c>
      <c r="P245" t="s">
        <v>44</v>
      </c>
      <c r="Q245" s="1">
        <v>44903</v>
      </c>
      <c r="R245" s="7" t="str">
        <f t="shared" si="16"/>
        <v>TRUE</v>
      </c>
      <c r="S245" t="s">
        <v>273</v>
      </c>
      <c r="T245" s="1">
        <v>44988</v>
      </c>
    </row>
    <row r="246" spans="1:21">
      <c r="A246" t="s">
        <v>727</v>
      </c>
      <c r="B246" s="1">
        <v>44837</v>
      </c>
      <c r="C246">
        <v>7024</v>
      </c>
      <c r="D246" t="s">
        <v>729</v>
      </c>
      <c r="E246" t="s">
        <v>403</v>
      </c>
      <c r="F246" t="s">
        <v>19</v>
      </c>
      <c r="G246">
        <v>1</v>
      </c>
      <c r="H246" t="s">
        <v>84</v>
      </c>
      <c r="L246" s="1">
        <v>44837</v>
      </c>
      <c r="N246" t="s">
        <v>710</v>
      </c>
      <c r="O246" s="7" t="str">
        <f t="shared" si="15"/>
        <v>TRUE</v>
      </c>
      <c r="P246" t="s">
        <v>44</v>
      </c>
      <c r="Q246" s="1">
        <v>44903</v>
      </c>
      <c r="R246" s="7" t="str">
        <f t="shared" si="16"/>
        <v>TRUE</v>
      </c>
      <c r="S246" t="s">
        <v>273</v>
      </c>
      <c r="T246" s="1">
        <v>44988</v>
      </c>
    </row>
    <row r="247" spans="1:21">
      <c r="A247" t="s">
        <v>727</v>
      </c>
      <c r="B247" s="1">
        <v>44837</v>
      </c>
      <c r="C247">
        <v>7025</v>
      </c>
      <c r="D247" t="s">
        <v>728</v>
      </c>
      <c r="E247" t="s">
        <v>403</v>
      </c>
      <c r="F247" t="s">
        <v>19</v>
      </c>
      <c r="G247">
        <v>1</v>
      </c>
      <c r="H247" t="s">
        <v>84</v>
      </c>
      <c r="L247" s="1">
        <v>44837</v>
      </c>
      <c r="N247" t="s">
        <v>710</v>
      </c>
      <c r="O247" s="7" t="str">
        <f t="shared" si="15"/>
        <v>TRUE</v>
      </c>
      <c r="P247" t="s">
        <v>44</v>
      </c>
      <c r="Q247" s="1">
        <v>44903</v>
      </c>
      <c r="R247" s="7" t="str">
        <f t="shared" si="16"/>
        <v>TRUE</v>
      </c>
      <c r="S247" t="s">
        <v>360</v>
      </c>
      <c r="T247" s="1">
        <v>44992</v>
      </c>
    </row>
    <row r="248" spans="1:21">
      <c r="A248" t="s">
        <v>727</v>
      </c>
      <c r="B248" s="1">
        <v>44837</v>
      </c>
      <c r="C248">
        <v>7026</v>
      </c>
      <c r="D248" t="s">
        <v>726</v>
      </c>
      <c r="E248" t="s">
        <v>403</v>
      </c>
      <c r="F248" t="s">
        <v>19</v>
      </c>
      <c r="G248">
        <v>3</v>
      </c>
      <c r="H248" t="s">
        <v>84</v>
      </c>
      <c r="L248" s="1">
        <v>44837</v>
      </c>
      <c r="N248" t="s">
        <v>710</v>
      </c>
      <c r="O248" s="7" t="str">
        <f t="shared" ref="O248:O276" si="17">IF(ISBLANK(P248),"FALSE","TRUE")</f>
        <v>TRUE</v>
      </c>
      <c r="P248" t="s">
        <v>44</v>
      </c>
      <c r="Q248" s="1">
        <v>44903</v>
      </c>
      <c r="R248" s="7" t="str">
        <f t="shared" si="16"/>
        <v>TRUE</v>
      </c>
      <c r="S248" t="s">
        <v>360</v>
      </c>
      <c r="T248" s="1">
        <v>44992</v>
      </c>
      <c r="U248" t="s">
        <v>725</v>
      </c>
    </row>
    <row r="249" spans="1:21">
      <c r="A249" t="s">
        <v>426</v>
      </c>
      <c r="B249" s="1">
        <v>44838</v>
      </c>
      <c r="C249">
        <v>7048</v>
      </c>
      <c r="D249" t="s">
        <v>724</v>
      </c>
      <c r="E249" t="s">
        <v>403</v>
      </c>
      <c r="F249" t="s">
        <v>19</v>
      </c>
      <c r="G249">
        <v>3</v>
      </c>
      <c r="H249" t="s">
        <v>84</v>
      </c>
      <c r="L249" s="1">
        <v>44840</v>
      </c>
      <c r="N249" t="s">
        <v>710</v>
      </c>
      <c r="O249" s="7" t="str">
        <f t="shared" si="17"/>
        <v>TRUE</v>
      </c>
      <c r="P249" t="s">
        <v>44</v>
      </c>
      <c r="Q249" s="1">
        <v>44907</v>
      </c>
      <c r="R249" s="7" t="str">
        <f t="shared" si="16"/>
        <v>TRUE</v>
      </c>
      <c r="S249" t="s">
        <v>360</v>
      </c>
      <c r="T249" s="1">
        <v>44992</v>
      </c>
      <c r="U249" t="s">
        <v>704</v>
      </c>
    </row>
    <row r="250" spans="1:21">
      <c r="A250" t="s">
        <v>426</v>
      </c>
      <c r="B250" s="1">
        <v>44838</v>
      </c>
      <c r="C250">
        <v>7049</v>
      </c>
      <c r="D250" t="s">
        <v>723</v>
      </c>
      <c r="E250" t="s">
        <v>403</v>
      </c>
      <c r="F250" t="s">
        <v>19</v>
      </c>
      <c r="G250">
        <v>3</v>
      </c>
      <c r="H250" t="s">
        <v>84</v>
      </c>
      <c r="L250" s="1">
        <v>44840</v>
      </c>
      <c r="N250" t="s">
        <v>710</v>
      </c>
      <c r="O250" s="7" t="str">
        <f t="shared" si="17"/>
        <v>TRUE</v>
      </c>
      <c r="P250" t="s">
        <v>44</v>
      </c>
      <c r="Q250" s="1">
        <v>44907</v>
      </c>
      <c r="R250" s="7" t="str">
        <f t="shared" si="16"/>
        <v>TRUE</v>
      </c>
      <c r="S250" t="s">
        <v>360</v>
      </c>
      <c r="T250" s="1">
        <v>44992</v>
      </c>
      <c r="U250" t="s">
        <v>704</v>
      </c>
    </row>
    <row r="251" spans="1:21">
      <c r="A251" t="s">
        <v>46</v>
      </c>
      <c r="B251" s="1">
        <v>44838</v>
      </c>
      <c r="C251">
        <v>7050</v>
      </c>
      <c r="D251" t="s">
        <v>722</v>
      </c>
      <c r="E251" t="s">
        <v>403</v>
      </c>
      <c r="F251" t="s">
        <v>19</v>
      </c>
      <c r="G251">
        <v>3</v>
      </c>
      <c r="H251" t="s">
        <v>84</v>
      </c>
      <c r="L251" s="1">
        <v>44840</v>
      </c>
      <c r="N251" t="s">
        <v>710</v>
      </c>
      <c r="O251" s="7" t="str">
        <f t="shared" si="17"/>
        <v>TRUE</v>
      </c>
      <c r="P251" t="s">
        <v>44</v>
      </c>
      <c r="Q251" s="1">
        <v>44907</v>
      </c>
      <c r="R251" s="7" t="str">
        <f t="shared" ref="R251:R256" si="18">IF(ISBLANK(S251),"FALSE","TRUE")</f>
        <v>TRUE</v>
      </c>
      <c r="S251" t="s">
        <v>360</v>
      </c>
      <c r="T251" s="1">
        <v>44992</v>
      </c>
      <c r="U251" t="s">
        <v>704</v>
      </c>
    </row>
    <row r="252" spans="1:21">
      <c r="A252" t="s">
        <v>46</v>
      </c>
      <c r="B252" s="1">
        <v>44838</v>
      </c>
      <c r="C252">
        <v>7051</v>
      </c>
      <c r="D252" t="s">
        <v>721</v>
      </c>
      <c r="E252" t="s">
        <v>403</v>
      </c>
      <c r="F252" t="s">
        <v>19</v>
      </c>
      <c r="G252">
        <v>3</v>
      </c>
      <c r="H252" t="s">
        <v>84</v>
      </c>
      <c r="L252" s="1">
        <v>44840</v>
      </c>
      <c r="N252" t="s">
        <v>710</v>
      </c>
      <c r="O252" s="7" t="str">
        <f t="shared" si="17"/>
        <v>TRUE</v>
      </c>
      <c r="P252" t="s">
        <v>44</v>
      </c>
      <c r="Q252" s="1">
        <v>44907</v>
      </c>
      <c r="R252" s="7" t="str">
        <f t="shared" si="18"/>
        <v>TRUE</v>
      </c>
      <c r="S252" t="s">
        <v>360</v>
      </c>
      <c r="T252" s="1">
        <v>44992</v>
      </c>
      <c r="U252" t="s">
        <v>704</v>
      </c>
    </row>
    <row r="253" spans="1:21">
      <c r="A253" t="s">
        <v>46</v>
      </c>
      <c r="B253" s="1">
        <v>44838</v>
      </c>
      <c r="C253">
        <v>7052</v>
      </c>
      <c r="D253" t="s">
        <v>720</v>
      </c>
      <c r="E253" t="s">
        <v>403</v>
      </c>
      <c r="F253" t="s">
        <v>19</v>
      </c>
      <c r="G253">
        <v>3</v>
      </c>
      <c r="H253" t="s">
        <v>84</v>
      </c>
      <c r="L253" s="1">
        <v>44840</v>
      </c>
      <c r="N253" t="s">
        <v>710</v>
      </c>
      <c r="O253" s="7" t="str">
        <f t="shared" si="17"/>
        <v>TRUE</v>
      </c>
      <c r="P253" t="s">
        <v>44</v>
      </c>
      <c r="Q253" s="1">
        <v>44907</v>
      </c>
      <c r="R253" s="7" t="str">
        <f t="shared" si="18"/>
        <v>TRUE</v>
      </c>
      <c r="S253" t="s">
        <v>360</v>
      </c>
      <c r="T253" s="1">
        <v>44992</v>
      </c>
    </row>
    <row r="254" spans="1:21">
      <c r="A254" t="s">
        <v>46</v>
      </c>
      <c r="B254" s="1">
        <v>44838</v>
      </c>
      <c r="C254">
        <v>7053</v>
      </c>
      <c r="D254" t="s">
        <v>719</v>
      </c>
      <c r="E254" t="s">
        <v>403</v>
      </c>
      <c r="F254" t="s">
        <v>19</v>
      </c>
      <c r="G254">
        <v>1</v>
      </c>
      <c r="H254" t="s">
        <v>84</v>
      </c>
      <c r="L254" s="1">
        <v>44840</v>
      </c>
      <c r="N254" t="s">
        <v>710</v>
      </c>
      <c r="O254" s="7" t="str">
        <f t="shared" si="17"/>
        <v>TRUE</v>
      </c>
      <c r="P254" t="s">
        <v>44</v>
      </c>
      <c r="Q254" s="1">
        <v>44907</v>
      </c>
      <c r="R254" s="7" t="str">
        <f t="shared" si="18"/>
        <v>TRUE</v>
      </c>
      <c r="S254" t="s">
        <v>360</v>
      </c>
      <c r="T254" s="1">
        <v>44992</v>
      </c>
    </row>
    <row r="255" spans="1:21">
      <c r="A255" t="s">
        <v>46</v>
      </c>
      <c r="B255" s="1">
        <v>44838</v>
      </c>
      <c r="C255">
        <v>7054</v>
      </c>
      <c r="D255" t="s">
        <v>718</v>
      </c>
      <c r="E255" t="s">
        <v>403</v>
      </c>
      <c r="F255" t="s">
        <v>19</v>
      </c>
      <c r="G255">
        <v>1</v>
      </c>
      <c r="H255" t="s">
        <v>84</v>
      </c>
      <c r="L255" s="1">
        <v>44840</v>
      </c>
      <c r="N255" t="s">
        <v>710</v>
      </c>
      <c r="O255" s="7" t="str">
        <f t="shared" si="17"/>
        <v>TRUE</v>
      </c>
      <c r="P255" t="s">
        <v>44</v>
      </c>
      <c r="Q255" s="1">
        <v>44907</v>
      </c>
      <c r="R255" s="7" t="str">
        <f t="shared" si="18"/>
        <v>TRUE</v>
      </c>
      <c r="S255" t="s">
        <v>360</v>
      </c>
      <c r="T255" s="1">
        <v>44992</v>
      </c>
    </row>
    <row r="256" spans="1:21">
      <c r="A256" t="s">
        <v>45</v>
      </c>
      <c r="B256" s="1">
        <v>44838</v>
      </c>
      <c r="C256">
        <v>7055</v>
      </c>
      <c r="D256" t="s">
        <v>717</v>
      </c>
      <c r="E256" t="s">
        <v>403</v>
      </c>
      <c r="F256" t="s">
        <v>19</v>
      </c>
      <c r="G256">
        <v>2</v>
      </c>
      <c r="H256" t="s">
        <v>84</v>
      </c>
      <c r="L256" s="1">
        <v>44840</v>
      </c>
      <c r="N256" t="s">
        <v>710</v>
      </c>
      <c r="O256" s="7" t="str">
        <f t="shared" si="17"/>
        <v>TRUE</v>
      </c>
      <c r="P256" t="s">
        <v>44</v>
      </c>
      <c r="Q256" s="1">
        <v>44907</v>
      </c>
      <c r="R256" s="7" t="str">
        <f t="shared" si="18"/>
        <v>TRUE</v>
      </c>
      <c r="S256" t="s">
        <v>360</v>
      </c>
      <c r="T256" s="1">
        <v>44992</v>
      </c>
    </row>
    <row r="257" spans="1:21">
      <c r="A257" t="s">
        <v>45</v>
      </c>
      <c r="B257" s="1">
        <v>44838</v>
      </c>
      <c r="C257">
        <v>7056</v>
      </c>
      <c r="D257" t="s">
        <v>716</v>
      </c>
      <c r="E257" t="s">
        <v>403</v>
      </c>
      <c r="F257" t="s">
        <v>19</v>
      </c>
      <c r="G257">
        <v>1</v>
      </c>
      <c r="H257" t="s">
        <v>84</v>
      </c>
      <c r="L257" s="1">
        <v>44840</v>
      </c>
      <c r="N257" t="s">
        <v>710</v>
      </c>
      <c r="O257" s="7" t="str">
        <f t="shared" si="17"/>
        <v>TRUE</v>
      </c>
      <c r="P257" t="s">
        <v>44</v>
      </c>
      <c r="Q257" s="1">
        <v>44907</v>
      </c>
      <c r="R257" s="7" t="str">
        <f>IF(ISBLANK(S271),"FALSE","TRUE")</f>
        <v>TRUE</v>
      </c>
      <c r="S257" t="s">
        <v>273</v>
      </c>
    </row>
    <row r="258" spans="1:21">
      <c r="A258" t="s">
        <v>45</v>
      </c>
      <c r="B258" s="1">
        <v>44838</v>
      </c>
      <c r="C258">
        <v>7057</v>
      </c>
      <c r="D258" t="s">
        <v>715</v>
      </c>
      <c r="E258" t="s">
        <v>403</v>
      </c>
      <c r="F258" t="s">
        <v>19</v>
      </c>
      <c r="G258">
        <v>3</v>
      </c>
      <c r="H258" t="s">
        <v>84</v>
      </c>
      <c r="L258" s="1">
        <v>44840</v>
      </c>
      <c r="N258" t="s">
        <v>710</v>
      </c>
      <c r="O258" s="7" t="str">
        <f t="shared" si="17"/>
        <v>TRUE</v>
      </c>
      <c r="P258" t="s">
        <v>44</v>
      </c>
      <c r="Q258" s="1">
        <v>44907</v>
      </c>
      <c r="R258" s="7" t="str">
        <f t="shared" ref="R258:R270" si="19">IF(ISBLANK(S258),"FALSE","TRUE")</f>
        <v>TRUE</v>
      </c>
      <c r="S258" t="s">
        <v>273</v>
      </c>
    </row>
    <row r="259" spans="1:21">
      <c r="A259" t="s">
        <v>426</v>
      </c>
      <c r="B259" s="1">
        <v>44838</v>
      </c>
      <c r="C259">
        <v>7058</v>
      </c>
      <c r="D259" t="s">
        <v>714</v>
      </c>
      <c r="E259" t="s">
        <v>403</v>
      </c>
      <c r="F259" t="s">
        <v>19</v>
      </c>
      <c r="G259">
        <v>1</v>
      </c>
      <c r="H259" t="s">
        <v>84</v>
      </c>
      <c r="L259" s="1">
        <v>44840</v>
      </c>
      <c r="N259" t="s">
        <v>710</v>
      </c>
      <c r="O259" s="7" t="str">
        <f t="shared" si="17"/>
        <v>TRUE</v>
      </c>
      <c r="P259" t="s">
        <v>44</v>
      </c>
      <c r="Q259" s="1">
        <v>44907</v>
      </c>
      <c r="R259" s="7" t="str">
        <f t="shared" si="19"/>
        <v>TRUE</v>
      </c>
      <c r="S259" t="s">
        <v>273</v>
      </c>
    </row>
    <row r="260" spans="1:21">
      <c r="A260" t="s">
        <v>426</v>
      </c>
      <c r="B260" s="1">
        <v>44838</v>
      </c>
      <c r="C260">
        <v>7059</v>
      </c>
      <c r="D260" t="s">
        <v>713</v>
      </c>
      <c r="E260" t="s">
        <v>403</v>
      </c>
      <c r="F260" t="s">
        <v>19</v>
      </c>
      <c r="G260">
        <v>1</v>
      </c>
      <c r="H260" t="s">
        <v>84</v>
      </c>
      <c r="L260" s="1">
        <v>44840</v>
      </c>
      <c r="N260" t="s">
        <v>710</v>
      </c>
      <c r="O260" s="7" t="str">
        <f t="shared" si="17"/>
        <v>TRUE</v>
      </c>
      <c r="P260" t="s">
        <v>44</v>
      </c>
      <c r="Q260" s="1">
        <v>44907</v>
      </c>
      <c r="R260" s="7" t="str">
        <f t="shared" si="19"/>
        <v>TRUE</v>
      </c>
      <c r="S260" t="s">
        <v>273</v>
      </c>
    </row>
    <row r="261" spans="1:21">
      <c r="A261" t="s">
        <v>48</v>
      </c>
      <c r="B261" s="1">
        <v>44839</v>
      </c>
      <c r="C261">
        <v>7041</v>
      </c>
      <c r="D261" t="s">
        <v>712</v>
      </c>
      <c r="E261" t="s">
        <v>403</v>
      </c>
      <c r="F261" t="s">
        <v>19</v>
      </c>
      <c r="G261">
        <v>3</v>
      </c>
      <c r="H261" t="s">
        <v>84</v>
      </c>
      <c r="L261" s="1">
        <v>44840</v>
      </c>
      <c r="N261" t="s">
        <v>710</v>
      </c>
      <c r="O261" s="7" t="str">
        <f t="shared" si="17"/>
        <v>TRUE</v>
      </c>
      <c r="P261" t="s">
        <v>44</v>
      </c>
      <c r="Q261" s="1">
        <v>44907</v>
      </c>
      <c r="R261" s="7" t="str">
        <f t="shared" si="19"/>
        <v>TRUE</v>
      </c>
      <c r="S261" t="s">
        <v>273</v>
      </c>
      <c r="U261" t="s">
        <v>704</v>
      </c>
    </row>
    <row r="262" spans="1:21">
      <c r="A262" t="s">
        <v>48</v>
      </c>
      <c r="B262" s="1">
        <v>44839</v>
      </c>
      <c r="C262">
        <v>7042</v>
      </c>
      <c r="D262" t="s">
        <v>711</v>
      </c>
      <c r="E262" t="s">
        <v>403</v>
      </c>
      <c r="F262" t="s">
        <v>19</v>
      </c>
      <c r="G262">
        <v>1</v>
      </c>
      <c r="H262" t="s">
        <v>84</v>
      </c>
      <c r="L262" s="1">
        <v>44840</v>
      </c>
      <c r="N262" t="s">
        <v>710</v>
      </c>
      <c r="O262" s="7" t="str">
        <f t="shared" si="17"/>
        <v>TRUE</v>
      </c>
      <c r="P262" t="s">
        <v>44</v>
      </c>
      <c r="Q262" s="1">
        <v>44907</v>
      </c>
      <c r="R262" s="7" t="str">
        <f t="shared" si="19"/>
        <v>TRUE</v>
      </c>
      <c r="S262" t="s">
        <v>273</v>
      </c>
    </row>
    <row r="263" spans="1:21">
      <c r="A263" t="s">
        <v>48</v>
      </c>
      <c r="B263" s="1">
        <v>44839</v>
      </c>
      <c r="C263">
        <v>7043</v>
      </c>
      <c r="D263" t="s">
        <v>709</v>
      </c>
      <c r="E263" t="s">
        <v>403</v>
      </c>
      <c r="F263" t="s">
        <v>19</v>
      </c>
      <c r="G263">
        <v>1</v>
      </c>
      <c r="H263" t="s">
        <v>84</v>
      </c>
      <c r="L263" s="1">
        <v>44840</v>
      </c>
      <c r="N263" t="s">
        <v>476</v>
      </c>
      <c r="O263" s="7" t="str">
        <f t="shared" si="17"/>
        <v>TRUE</v>
      </c>
      <c r="P263" t="s">
        <v>44</v>
      </c>
      <c r="Q263" s="1">
        <v>44907</v>
      </c>
      <c r="R263" s="7" t="str">
        <f t="shared" si="19"/>
        <v>TRUE</v>
      </c>
      <c r="S263" t="s">
        <v>273</v>
      </c>
      <c r="T263" s="1">
        <v>45020</v>
      </c>
    </row>
    <row r="264" spans="1:21">
      <c r="A264" t="s">
        <v>47</v>
      </c>
      <c r="B264" s="1">
        <v>44839</v>
      </c>
      <c r="C264">
        <v>7044</v>
      </c>
      <c r="D264" t="s">
        <v>708</v>
      </c>
      <c r="E264" t="s">
        <v>403</v>
      </c>
      <c r="F264" t="s">
        <v>19</v>
      </c>
      <c r="G264">
        <v>1</v>
      </c>
      <c r="H264" t="s">
        <v>84</v>
      </c>
      <c r="L264" s="1">
        <v>44840</v>
      </c>
      <c r="N264" t="s">
        <v>476</v>
      </c>
      <c r="O264" s="7" t="str">
        <f t="shared" si="17"/>
        <v>TRUE</v>
      </c>
      <c r="P264" t="s">
        <v>44</v>
      </c>
      <c r="Q264" s="1">
        <v>44907</v>
      </c>
      <c r="R264" s="7" t="str">
        <f t="shared" si="19"/>
        <v>TRUE</v>
      </c>
      <c r="S264" t="s">
        <v>273</v>
      </c>
      <c r="T264" s="1">
        <v>45037</v>
      </c>
    </row>
    <row r="265" spans="1:21">
      <c r="A265" t="s">
        <v>47</v>
      </c>
      <c r="B265" s="1">
        <v>44839</v>
      </c>
      <c r="C265">
        <v>7045</v>
      </c>
      <c r="D265" t="s">
        <v>707</v>
      </c>
      <c r="E265" t="s">
        <v>403</v>
      </c>
      <c r="F265" t="s">
        <v>19</v>
      </c>
      <c r="G265">
        <v>1</v>
      </c>
      <c r="H265" t="s">
        <v>84</v>
      </c>
      <c r="L265" s="1">
        <v>44840</v>
      </c>
      <c r="N265" t="s">
        <v>476</v>
      </c>
      <c r="O265" s="7" t="str">
        <f t="shared" si="17"/>
        <v>TRUE</v>
      </c>
      <c r="P265" t="s">
        <v>44</v>
      </c>
      <c r="Q265" s="1">
        <v>44907</v>
      </c>
      <c r="R265" s="7" t="str">
        <f t="shared" si="19"/>
        <v>TRUE</v>
      </c>
      <c r="S265" t="s">
        <v>273</v>
      </c>
      <c r="T265" s="1">
        <v>45037</v>
      </c>
    </row>
    <row r="266" spans="1:21">
      <c r="A266" t="s">
        <v>48</v>
      </c>
      <c r="B266" s="1">
        <v>44839</v>
      </c>
      <c r="C266">
        <v>7046</v>
      </c>
      <c r="D266" t="s">
        <v>706</v>
      </c>
      <c r="E266" t="s">
        <v>403</v>
      </c>
      <c r="F266" t="s">
        <v>19</v>
      </c>
      <c r="G266">
        <v>1</v>
      </c>
      <c r="H266" t="s">
        <v>84</v>
      </c>
      <c r="L266" s="1">
        <v>44840</v>
      </c>
      <c r="N266" t="s">
        <v>476</v>
      </c>
      <c r="O266" s="7" t="str">
        <f t="shared" si="17"/>
        <v>TRUE</v>
      </c>
      <c r="P266" t="s">
        <v>44</v>
      </c>
      <c r="Q266" s="1">
        <v>44907</v>
      </c>
      <c r="R266" s="7" t="str">
        <f t="shared" si="19"/>
        <v>TRUE</v>
      </c>
      <c r="S266" t="s">
        <v>273</v>
      </c>
      <c r="T266" s="1">
        <v>45037</v>
      </c>
    </row>
    <row r="267" spans="1:21">
      <c r="A267" t="s">
        <v>47</v>
      </c>
      <c r="B267" s="1">
        <v>44839</v>
      </c>
      <c r="C267">
        <v>7047</v>
      </c>
      <c r="D267" t="s">
        <v>705</v>
      </c>
      <c r="E267" t="s">
        <v>403</v>
      </c>
      <c r="F267" t="s">
        <v>19</v>
      </c>
      <c r="G267">
        <v>3</v>
      </c>
      <c r="H267" t="s">
        <v>84</v>
      </c>
      <c r="L267" s="1">
        <v>44840</v>
      </c>
      <c r="N267" t="s">
        <v>476</v>
      </c>
      <c r="O267" s="7" t="str">
        <f t="shared" si="17"/>
        <v>TRUE</v>
      </c>
      <c r="P267" t="s">
        <v>44</v>
      </c>
      <c r="Q267" s="1">
        <v>44907</v>
      </c>
      <c r="R267" s="7" t="str">
        <f t="shared" si="19"/>
        <v>TRUE</v>
      </c>
      <c r="S267" t="s">
        <v>273</v>
      </c>
      <c r="T267" s="1">
        <v>45037</v>
      </c>
      <c r="U267" t="s">
        <v>704</v>
      </c>
    </row>
    <row r="268" spans="1:21">
      <c r="A268" t="s">
        <v>112</v>
      </c>
      <c r="B268" s="1">
        <v>44840</v>
      </c>
      <c r="C268">
        <v>7063</v>
      </c>
      <c r="D268" t="s">
        <v>703</v>
      </c>
      <c r="E268" t="s">
        <v>403</v>
      </c>
      <c r="F268" t="s">
        <v>19</v>
      </c>
      <c r="G268">
        <v>1</v>
      </c>
      <c r="H268" t="s">
        <v>84</v>
      </c>
      <c r="L268" s="1">
        <v>44840</v>
      </c>
      <c r="N268" t="s">
        <v>476</v>
      </c>
      <c r="O268" s="7" t="str">
        <f t="shared" si="17"/>
        <v>TRUE</v>
      </c>
      <c r="P268" t="s">
        <v>44</v>
      </c>
      <c r="Q268" s="1">
        <v>44930</v>
      </c>
      <c r="R268" s="7" t="str">
        <f t="shared" si="19"/>
        <v>TRUE</v>
      </c>
      <c r="S268" t="s">
        <v>273</v>
      </c>
      <c r="T268" s="1">
        <v>45037</v>
      </c>
    </row>
    <row r="269" spans="1:21">
      <c r="A269" t="s">
        <v>112</v>
      </c>
      <c r="B269" s="1">
        <v>44840</v>
      </c>
      <c r="C269">
        <v>7081</v>
      </c>
      <c r="D269" t="s">
        <v>702</v>
      </c>
      <c r="E269" t="s">
        <v>403</v>
      </c>
      <c r="F269" t="s">
        <v>19</v>
      </c>
      <c r="G269">
        <v>1</v>
      </c>
      <c r="H269" t="s">
        <v>84</v>
      </c>
      <c r="L269" s="1">
        <v>44840</v>
      </c>
      <c r="N269" t="s">
        <v>476</v>
      </c>
      <c r="O269" s="7" t="str">
        <f t="shared" si="17"/>
        <v>TRUE</v>
      </c>
      <c r="P269" t="s">
        <v>44</v>
      </c>
      <c r="Q269" s="1">
        <v>44930</v>
      </c>
      <c r="R269" s="7" t="str">
        <f t="shared" si="19"/>
        <v>TRUE</v>
      </c>
      <c r="S269" t="s">
        <v>273</v>
      </c>
      <c r="T269" s="1">
        <v>45040</v>
      </c>
    </row>
    <row r="270" spans="1:21">
      <c r="A270" t="s">
        <v>112</v>
      </c>
      <c r="B270" s="1">
        <v>44840</v>
      </c>
      <c r="C270">
        <v>7082</v>
      </c>
      <c r="D270" t="s">
        <v>701</v>
      </c>
      <c r="E270" t="s">
        <v>403</v>
      </c>
      <c r="F270" t="s">
        <v>19</v>
      </c>
      <c r="G270">
        <v>1</v>
      </c>
      <c r="H270" t="s">
        <v>84</v>
      </c>
      <c r="L270" s="1">
        <v>44840</v>
      </c>
      <c r="N270" t="s">
        <v>476</v>
      </c>
      <c r="O270" s="7" t="str">
        <f t="shared" si="17"/>
        <v>TRUE</v>
      </c>
      <c r="P270" t="s">
        <v>44</v>
      </c>
      <c r="Q270" s="1">
        <v>44930</v>
      </c>
      <c r="R270" s="7" t="str">
        <f t="shared" si="19"/>
        <v>TRUE</v>
      </c>
      <c r="S270" t="s">
        <v>273</v>
      </c>
      <c r="T270" s="1">
        <v>45040</v>
      </c>
    </row>
    <row r="271" spans="1:21">
      <c r="A271" t="s">
        <v>116</v>
      </c>
      <c r="B271" s="1">
        <v>44840</v>
      </c>
      <c r="C271">
        <v>7083</v>
      </c>
      <c r="D271" t="s">
        <v>700</v>
      </c>
      <c r="E271" t="s">
        <v>403</v>
      </c>
      <c r="F271" t="s">
        <v>19</v>
      </c>
      <c r="G271">
        <v>1</v>
      </c>
      <c r="H271" t="s">
        <v>84</v>
      </c>
      <c r="I271" t="s">
        <v>699</v>
      </c>
      <c r="J271" t="s">
        <v>698</v>
      </c>
      <c r="L271" s="1">
        <v>44840</v>
      </c>
      <c r="N271" t="s">
        <v>476</v>
      </c>
      <c r="O271" s="7" t="str">
        <f t="shared" si="17"/>
        <v>TRUE</v>
      </c>
      <c r="P271" t="s">
        <v>44</v>
      </c>
      <c r="Q271" s="1">
        <v>44930</v>
      </c>
      <c r="R271" s="7" t="str">
        <f>IF(ISBLANK(#REF!),"FALSE","TRUE")</f>
        <v>TRUE</v>
      </c>
      <c r="S271" t="s">
        <v>273</v>
      </c>
      <c r="T271" s="1">
        <v>45043</v>
      </c>
      <c r="U271" t="s">
        <v>697</v>
      </c>
    </row>
    <row r="272" spans="1:21">
      <c r="A272" t="s">
        <v>116</v>
      </c>
      <c r="B272" s="1">
        <v>44840</v>
      </c>
      <c r="C272">
        <v>7084</v>
      </c>
      <c r="D272" t="s">
        <v>696</v>
      </c>
      <c r="E272" t="s">
        <v>403</v>
      </c>
      <c r="F272" t="s">
        <v>19</v>
      </c>
      <c r="G272">
        <v>1</v>
      </c>
      <c r="H272" t="s">
        <v>84</v>
      </c>
      <c r="L272" s="1">
        <v>44840</v>
      </c>
      <c r="N272" t="s">
        <v>476</v>
      </c>
      <c r="O272" s="7" t="str">
        <f t="shared" si="17"/>
        <v>TRUE</v>
      </c>
      <c r="P272" t="s">
        <v>44</v>
      </c>
      <c r="Q272" s="1">
        <v>44930</v>
      </c>
      <c r="R272" s="7" t="str">
        <f>IF(ISBLANK(S272),"FALSE","TRUE")</f>
        <v>TRUE</v>
      </c>
      <c r="S272" t="s">
        <v>273</v>
      </c>
      <c r="T272" s="1">
        <v>45043</v>
      </c>
    </row>
    <row r="273" spans="1:20">
      <c r="A273" t="s">
        <v>116</v>
      </c>
      <c r="B273" s="1">
        <v>44840</v>
      </c>
      <c r="C273">
        <v>7085</v>
      </c>
      <c r="D273" t="s">
        <v>695</v>
      </c>
      <c r="E273" t="s">
        <v>403</v>
      </c>
      <c r="F273" t="s">
        <v>19</v>
      </c>
      <c r="G273">
        <v>1</v>
      </c>
      <c r="H273" t="s">
        <v>84</v>
      </c>
      <c r="L273" s="1">
        <v>44840</v>
      </c>
      <c r="N273" t="s">
        <v>476</v>
      </c>
      <c r="O273" s="7" t="str">
        <f t="shared" si="17"/>
        <v>TRUE</v>
      </c>
      <c r="P273" t="s">
        <v>44</v>
      </c>
      <c r="Q273" s="1">
        <v>44930</v>
      </c>
      <c r="R273" s="7" t="str">
        <f>IF(ISBLANK(S273),"FALSE","TRUE")</f>
        <v>TRUE</v>
      </c>
      <c r="S273" t="s">
        <v>273</v>
      </c>
      <c r="T273" s="1">
        <v>45043</v>
      </c>
    </row>
    <row r="274" spans="1:20">
      <c r="A274" t="s">
        <v>106</v>
      </c>
      <c r="B274" s="1">
        <v>44840</v>
      </c>
      <c r="C274">
        <v>7086</v>
      </c>
      <c r="D274" t="s">
        <v>694</v>
      </c>
      <c r="E274" t="s">
        <v>403</v>
      </c>
      <c r="F274" t="s">
        <v>19</v>
      </c>
      <c r="G274">
        <v>1</v>
      </c>
      <c r="H274" t="s">
        <v>84</v>
      </c>
      <c r="L274" s="1">
        <v>44840</v>
      </c>
      <c r="N274" t="s">
        <v>476</v>
      </c>
      <c r="O274" s="7" t="str">
        <f t="shared" si="17"/>
        <v>TRUE</v>
      </c>
      <c r="P274" t="s">
        <v>44</v>
      </c>
      <c r="Q274" s="1">
        <v>44930</v>
      </c>
      <c r="R274" s="7" t="str">
        <f>IF(ISBLANK(S274),"FALSE","TRUE")</f>
        <v>TRUE</v>
      </c>
      <c r="S274" t="s">
        <v>273</v>
      </c>
      <c r="T274" s="1">
        <v>45043</v>
      </c>
    </row>
    <row r="275" spans="1:20">
      <c r="A275" t="s">
        <v>106</v>
      </c>
      <c r="B275" s="1">
        <v>44840</v>
      </c>
      <c r="C275">
        <v>7087</v>
      </c>
      <c r="D275" t="s">
        <v>693</v>
      </c>
      <c r="E275" t="s">
        <v>403</v>
      </c>
      <c r="F275" t="s">
        <v>19</v>
      </c>
      <c r="G275">
        <v>1</v>
      </c>
      <c r="H275" t="s">
        <v>84</v>
      </c>
      <c r="L275" s="1">
        <v>44840</v>
      </c>
      <c r="N275" t="s">
        <v>476</v>
      </c>
      <c r="O275" s="7" t="str">
        <f t="shared" si="17"/>
        <v>TRUE</v>
      </c>
      <c r="P275" t="s">
        <v>44</v>
      </c>
      <c r="Q275" s="1">
        <v>44930</v>
      </c>
      <c r="R275" s="7" t="str">
        <f>IF(ISBLANK(S275),"FALSE","TRUE")</f>
        <v>TRUE</v>
      </c>
      <c r="S275" t="s">
        <v>273</v>
      </c>
      <c r="T275" s="1">
        <v>45043</v>
      </c>
    </row>
    <row r="276" spans="1:20">
      <c r="A276" t="s">
        <v>106</v>
      </c>
      <c r="B276" s="1">
        <v>44840</v>
      </c>
      <c r="C276">
        <v>7088</v>
      </c>
      <c r="D276" t="s">
        <v>692</v>
      </c>
      <c r="E276" t="s">
        <v>403</v>
      </c>
      <c r="F276" t="s">
        <v>19</v>
      </c>
      <c r="G276">
        <v>1</v>
      </c>
      <c r="H276" t="s">
        <v>84</v>
      </c>
      <c r="L276" s="1">
        <v>44840</v>
      </c>
      <c r="N276" t="s">
        <v>476</v>
      </c>
      <c r="O276" s="7" t="str">
        <f t="shared" si="17"/>
        <v>TRUE</v>
      </c>
      <c r="P276" t="s">
        <v>44</v>
      </c>
      <c r="Q276" s="1">
        <v>44930</v>
      </c>
      <c r="R276" s="7" t="str">
        <f>IF(ISBLANK(S276),"FALSE","TRUE")</f>
        <v>TRUE</v>
      </c>
      <c r="S276" t="s">
        <v>273</v>
      </c>
      <c r="T276" s="1">
        <v>45043</v>
      </c>
    </row>
  </sheetData>
  <autoFilter ref="A1:U276" xr:uid="{510F1A25-BF9C-478A-971C-82117BD6EAC7}">
    <sortState xmlns:xlrd2="http://schemas.microsoft.com/office/spreadsheetml/2017/richdata2" ref="A2:U276">
      <sortCondition ref="E2:E276"/>
    </sortState>
  </autoFilter>
  <conditionalFormatting sqref="O1:O1048576">
    <cfRule type="containsText" dxfId="11" priority="3" operator="containsText" text="FALSE">
      <formula>NOT(ISERROR(SEARCH("FALSE",O1)))</formula>
    </cfRule>
    <cfRule type="containsText" dxfId="10" priority="4" operator="containsText" text="TRUE">
      <formula>NOT(ISERROR(SEARCH("TRUE",O1)))</formula>
    </cfRule>
  </conditionalFormatting>
  <conditionalFormatting sqref="R1:R1048576">
    <cfRule type="containsText" dxfId="9" priority="1" operator="containsText" text="FALSE">
      <formula>NOT(ISERROR(SEARCH("FALSE",R1)))</formula>
    </cfRule>
    <cfRule type="containsText" dxfId="8" priority="2" operator="containsText" text="TRUE">
      <formula>NOT(ISERROR(SEARCH("TRUE",R1)))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1A25-BF9C-478A-971C-82117BD6EAC7}">
  <dimension ref="A1:EZ492"/>
  <sheetViews>
    <sheetView tabSelected="1" zoomScaleNormal="100" workbookViewId="0">
      <pane ySplit="1" topLeftCell="A144" activePane="bottomLeft" state="frozen"/>
      <selection pane="bottomLeft" activeCell="E495" sqref="E495"/>
    </sheetView>
  </sheetViews>
  <sheetFormatPr defaultRowHeight="14.5"/>
  <cols>
    <col min="1" max="1" width="17.453125" bestFit="1" customWidth="1"/>
    <col min="2" max="2" width="11.54296875" customWidth="1"/>
    <col min="3" max="3" width="9.81640625" bestFit="1" customWidth="1"/>
    <col min="4" max="4" width="28.1796875" customWidth="1"/>
    <col min="5" max="5" width="12.1796875" customWidth="1"/>
    <col min="6" max="7" width="11.1796875" customWidth="1"/>
    <col min="8" max="8" width="7.81640625" customWidth="1"/>
    <col min="9" max="9" width="8.54296875" customWidth="1"/>
    <col min="10" max="10" width="6.81640625" customWidth="1"/>
    <col min="11" max="11" width="7.81640625" customWidth="1"/>
    <col min="12" max="12" width="14.81640625" customWidth="1"/>
    <col min="13" max="13" width="12.453125" style="17" customWidth="1"/>
    <col min="14" max="14" width="9.54296875" customWidth="1"/>
    <col min="15" max="15" width="6.54296875" customWidth="1"/>
    <col min="16" max="16" width="7.81640625" customWidth="1"/>
    <col min="17" max="17" width="12.1796875" style="1" customWidth="1"/>
    <col min="18" max="19" width="6.54296875" customWidth="1"/>
    <col min="20" max="20" width="10.453125" style="1" customWidth="1"/>
    <col min="21" max="21" width="17.54296875" customWidth="1"/>
    <col min="22" max="23" width="7.81640625" customWidth="1"/>
    <col min="24" max="27" width="12.453125" style="15" customWidth="1"/>
    <col min="28" max="28" width="21.81640625" bestFit="1" customWidth="1"/>
    <col min="29" max="29" width="19.81640625" bestFit="1" customWidth="1"/>
    <col min="30" max="30" width="10" customWidth="1"/>
    <col min="31" max="31" width="22.453125" customWidth="1"/>
    <col min="32" max="32" width="23.1796875" customWidth="1"/>
    <col min="33" max="33" width="22.81640625" customWidth="1"/>
    <col min="34" max="34" width="20.1796875" customWidth="1"/>
  </cols>
  <sheetData>
    <row r="1" spans="1:156" s="4" customFormat="1" ht="58">
      <c r="A1" s="4" t="s">
        <v>3</v>
      </c>
      <c r="B1" s="4" t="s">
        <v>0</v>
      </c>
      <c r="C1" s="4" t="s">
        <v>6</v>
      </c>
      <c r="D1" s="4" t="s">
        <v>7</v>
      </c>
      <c r="E1" s="4" t="s">
        <v>1</v>
      </c>
      <c r="F1" s="4" t="s">
        <v>13</v>
      </c>
      <c r="G1" s="4" t="s">
        <v>24</v>
      </c>
      <c r="H1" s="4" t="s">
        <v>83</v>
      </c>
      <c r="I1" s="4" t="s">
        <v>10</v>
      </c>
      <c r="J1" s="4" t="s">
        <v>11</v>
      </c>
      <c r="K1" s="4" t="s">
        <v>12</v>
      </c>
      <c r="L1" s="4" t="s">
        <v>22</v>
      </c>
      <c r="M1" s="16" t="s">
        <v>23</v>
      </c>
      <c r="N1" s="4" t="s">
        <v>16</v>
      </c>
      <c r="O1" s="4" t="s">
        <v>26</v>
      </c>
      <c r="P1" s="4" t="s">
        <v>8</v>
      </c>
      <c r="Q1" s="4" t="s">
        <v>21</v>
      </c>
      <c r="R1" s="4" t="s">
        <v>27</v>
      </c>
      <c r="S1" s="4" t="s">
        <v>17</v>
      </c>
      <c r="T1" s="4" t="s">
        <v>18</v>
      </c>
      <c r="U1" s="4" t="s">
        <v>5</v>
      </c>
      <c r="V1" s="4" t="s">
        <v>370</v>
      </c>
      <c r="W1" s="8" t="s">
        <v>358</v>
      </c>
      <c r="X1" s="14" t="s">
        <v>437</v>
      </c>
      <c r="Y1" s="14" t="s">
        <v>438</v>
      </c>
      <c r="Z1" s="14" t="s">
        <v>439</v>
      </c>
      <c r="AA1" s="14" t="s">
        <v>440</v>
      </c>
      <c r="AB1" s="8" t="s">
        <v>359</v>
      </c>
      <c r="AC1" s="8" t="s">
        <v>357</v>
      </c>
      <c r="AD1" s="8" t="s">
        <v>362</v>
      </c>
      <c r="AE1" s="4" t="s">
        <v>364</v>
      </c>
      <c r="AF1" s="4" t="s">
        <v>365</v>
      </c>
      <c r="AG1" s="4" t="s">
        <v>366</v>
      </c>
      <c r="AH1" s="4" t="s">
        <v>367</v>
      </c>
      <c r="AI1" s="4" t="s">
        <v>1474</v>
      </c>
    </row>
    <row r="2" spans="1:156">
      <c r="A2" t="s">
        <v>30</v>
      </c>
      <c r="B2" s="1">
        <v>44929</v>
      </c>
      <c r="C2">
        <v>7241</v>
      </c>
      <c r="D2" t="s">
        <v>31</v>
      </c>
      <c r="E2" t="s">
        <v>4</v>
      </c>
      <c r="F2" t="s">
        <v>32</v>
      </c>
      <c r="G2">
        <v>1</v>
      </c>
      <c r="H2" t="s">
        <v>84</v>
      </c>
      <c r="I2" t="s">
        <v>33</v>
      </c>
      <c r="J2" t="s">
        <v>37</v>
      </c>
      <c r="L2" s="1">
        <v>44936</v>
      </c>
      <c r="M2" s="17">
        <v>44949</v>
      </c>
      <c r="N2" t="s">
        <v>34</v>
      </c>
      <c r="O2" s="7" t="str">
        <f>IF(ISBLANK(P2),"FALSE","TRUE")</f>
        <v>TRUE</v>
      </c>
      <c r="P2" t="s">
        <v>44</v>
      </c>
      <c r="Q2" s="1">
        <v>44949</v>
      </c>
      <c r="R2" s="7" t="str">
        <f>IF(ISBLANK(S2),"FALSE","TRUE")</f>
        <v>TRUE</v>
      </c>
      <c r="S2" s="2" t="s">
        <v>360</v>
      </c>
      <c r="T2" s="1">
        <v>45128</v>
      </c>
      <c r="V2">
        <v>6</v>
      </c>
      <c r="W2" t="s">
        <v>363</v>
      </c>
      <c r="X2" s="11">
        <v>38.10333</v>
      </c>
      <c r="Y2" s="11">
        <v>-121.70067</v>
      </c>
      <c r="Z2" s="11"/>
      <c r="AA2" s="11"/>
      <c r="AB2" s="12">
        <v>38.098500999999999</v>
      </c>
      <c r="AC2" s="12">
        <v>-121.70949</v>
      </c>
      <c r="AD2" t="s">
        <v>368</v>
      </c>
      <c r="AE2" s="9">
        <f>X2-AB2</f>
        <v>4.8290000000008604E-3</v>
      </c>
      <c r="AF2" s="10">
        <f>Y2-AC2</f>
        <v>8.82000000000005E-3</v>
      </c>
      <c r="AG2" s="9">
        <f>AVERAGE(AE2,AE3,AE6,AE7)</f>
        <v>4.8917499999987513E-3</v>
      </c>
      <c r="AH2" s="10">
        <f>AVERAGE(AF2,AF3,AF6,AF7)</f>
        <v>8.7727500000021053E-3</v>
      </c>
    </row>
    <row r="3" spans="1:156">
      <c r="A3" t="s">
        <v>30</v>
      </c>
      <c r="B3" s="1">
        <v>44929</v>
      </c>
      <c r="C3">
        <v>7242</v>
      </c>
      <c r="D3" t="s">
        <v>35</v>
      </c>
      <c r="E3" t="s">
        <v>4</v>
      </c>
      <c r="F3" t="s">
        <v>32</v>
      </c>
      <c r="G3">
        <v>1</v>
      </c>
      <c r="H3" t="s">
        <v>84</v>
      </c>
      <c r="I3" t="s">
        <v>33</v>
      </c>
      <c r="J3" t="s">
        <v>37</v>
      </c>
      <c r="L3" s="1">
        <v>44936</v>
      </c>
      <c r="M3" s="17">
        <v>44949</v>
      </c>
      <c r="N3" t="s">
        <v>34</v>
      </c>
      <c r="O3" s="7" t="str">
        <f t="shared" ref="O3:O66" si="0">IF(ISBLANK(P3),"FALSE","TRUE")</f>
        <v>TRUE</v>
      </c>
      <c r="P3" t="s">
        <v>44</v>
      </c>
      <c r="Q3" s="1">
        <v>44949</v>
      </c>
      <c r="R3" s="7" t="str">
        <f t="shared" ref="R3:R66" si="1">IF(ISBLANK(S3),"FALSE","TRUE")</f>
        <v>TRUE</v>
      </c>
      <c r="S3" s="2" t="s">
        <v>360</v>
      </c>
      <c r="T3" s="1">
        <v>45128</v>
      </c>
      <c r="V3">
        <v>6</v>
      </c>
      <c r="W3" t="s">
        <v>363</v>
      </c>
      <c r="X3" s="11">
        <v>38.102232999999998</v>
      </c>
      <c r="Y3" s="11">
        <v>-121.700942</v>
      </c>
      <c r="Z3" s="11"/>
      <c r="AA3" s="11"/>
      <c r="AB3" s="12">
        <v>38.097405000000002</v>
      </c>
      <c r="AC3" s="12">
        <v>-121.70973600000001</v>
      </c>
      <c r="AD3" t="s">
        <v>361</v>
      </c>
      <c r="AE3" s="9">
        <f>X3-AB3</f>
        <v>4.8279999999962797E-3</v>
      </c>
      <c r="AF3" s="10">
        <f>Y3-AC3</f>
        <v>8.7940000000088503E-3</v>
      </c>
    </row>
    <row r="4" spans="1:156">
      <c r="A4" t="s">
        <v>30</v>
      </c>
      <c r="B4" s="1">
        <v>44929</v>
      </c>
      <c r="C4">
        <v>7243</v>
      </c>
      <c r="D4" t="s">
        <v>36</v>
      </c>
      <c r="E4" t="s">
        <v>2</v>
      </c>
      <c r="F4" t="s">
        <v>19</v>
      </c>
      <c r="G4">
        <v>1</v>
      </c>
      <c r="H4" t="s">
        <v>84</v>
      </c>
      <c r="I4" t="s">
        <v>33</v>
      </c>
      <c r="J4" t="s">
        <v>37</v>
      </c>
      <c r="L4" s="1">
        <v>44936</v>
      </c>
      <c r="M4" s="17">
        <v>44949</v>
      </c>
      <c r="N4" t="s">
        <v>34</v>
      </c>
      <c r="O4" s="7" t="str">
        <f t="shared" si="0"/>
        <v>TRUE</v>
      </c>
      <c r="P4" t="s">
        <v>44</v>
      </c>
      <c r="Q4" s="1">
        <v>44949</v>
      </c>
      <c r="R4" s="7" t="str">
        <f t="shared" si="1"/>
        <v>TRUE</v>
      </c>
      <c r="S4" s="2" t="s">
        <v>360</v>
      </c>
      <c r="T4" s="1">
        <v>45128</v>
      </c>
      <c r="V4">
        <v>6</v>
      </c>
      <c r="W4" t="s">
        <v>363</v>
      </c>
      <c r="X4" s="11">
        <v>38.087995999999997</v>
      </c>
      <c r="Y4" s="11">
        <v>-121.703363</v>
      </c>
      <c r="Z4" s="11"/>
      <c r="AA4" s="11"/>
      <c r="AB4" s="12">
        <f>X4-AG2</f>
        <v>38.083104249999998</v>
      </c>
      <c r="AC4" s="12">
        <f>Y4-AH2</f>
        <v>-121.71213575</v>
      </c>
      <c r="AE4" s="9">
        <f t="shared" ref="AE4:AE11" si="2">X4-AB4</f>
        <v>4.8917499999987513E-3</v>
      </c>
      <c r="AF4" s="10">
        <f t="shared" ref="AF4:AF11" si="3">Y4-AC4</f>
        <v>8.772750000005658E-3</v>
      </c>
    </row>
    <row r="5" spans="1:156">
      <c r="A5" t="s">
        <v>30</v>
      </c>
      <c r="B5" s="1">
        <v>44929</v>
      </c>
      <c r="C5">
        <v>7244</v>
      </c>
      <c r="D5" t="s">
        <v>38</v>
      </c>
      <c r="E5" t="s">
        <v>2</v>
      </c>
      <c r="F5" t="s">
        <v>19</v>
      </c>
      <c r="G5">
        <v>1</v>
      </c>
      <c r="H5" t="s">
        <v>84</v>
      </c>
      <c r="L5" s="1">
        <v>44936</v>
      </c>
      <c r="M5" s="17">
        <v>44949</v>
      </c>
      <c r="N5" t="s">
        <v>34</v>
      </c>
      <c r="O5" s="7" t="str">
        <f t="shared" si="0"/>
        <v>TRUE</v>
      </c>
      <c r="P5" t="s">
        <v>44</v>
      </c>
      <c r="Q5" s="1">
        <v>44949</v>
      </c>
      <c r="R5" s="7" t="str">
        <f t="shared" si="1"/>
        <v>TRUE</v>
      </c>
      <c r="S5" s="2" t="s">
        <v>360</v>
      </c>
      <c r="T5" s="1">
        <v>45128</v>
      </c>
      <c r="V5">
        <v>6</v>
      </c>
      <c r="W5" t="s">
        <v>363</v>
      </c>
      <c r="X5" s="11">
        <v>38.089039999999997</v>
      </c>
      <c r="Y5" s="11">
        <v>-121.71163199999999</v>
      </c>
      <c r="Z5" s="11"/>
      <c r="AA5" s="11"/>
      <c r="AB5" s="12">
        <f>X5-AG2</f>
        <v>38.084148249999998</v>
      </c>
      <c r="AC5" s="12">
        <f>Y5-AH2</f>
        <v>-121.72040475</v>
      </c>
      <c r="AE5" s="9">
        <f t="shared" si="2"/>
        <v>4.8917499999987513E-3</v>
      </c>
      <c r="AF5" s="10">
        <f t="shared" si="3"/>
        <v>8.772750000005658E-3</v>
      </c>
    </row>
    <row r="6" spans="1:156">
      <c r="A6" t="s">
        <v>20</v>
      </c>
      <c r="B6" s="1">
        <v>44929</v>
      </c>
      <c r="C6">
        <v>7245</v>
      </c>
      <c r="D6" t="s">
        <v>39</v>
      </c>
      <c r="E6" t="s">
        <v>2</v>
      </c>
      <c r="F6" t="s">
        <v>19</v>
      </c>
      <c r="G6">
        <v>1</v>
      </c>
      <c r="H6" t="s">
        <v>84</v>
      </c>
      <c r="L6" s="1">
        <v>44936</v>
      </c>
      <c r="M6" s="17">
        <v>44949</v>
      </c>
      <c r="N6" t="s">
        <v>34</v>
      </c>
      <c r="O6" s="7" t="str">
        <f t="shared" si="0"/>
        <v>TRUE</v>
      </c>
      <c r="P6" t="s">
        <v>44</v>
      </c>
      <c r="Q6" s="1">
        <v>44949</v>
      </c>
      <c r="R6" s="7" t="str">
        <f t="shared" si="1"/>
        <v>TRUE</v>
      </c>
      <c r="S6" s="2" t="s">
        <v>360</v>
      </c>
      <c r="T6" s="1">
        <v>45128</v>
      </c>
      <c r="V6">
        <v>6</v>
      </c>
      <c r="W6" t="s">
        <v>363</v>
      </c>
      <c r="X6" s="11">
        <v>38.089174</v>
      </c>
      <c r="Y6" s="11">
        <v>-121.715321</v>
      </c>
      <c r="Z6" s="11"/>
      <c r="AA6" s="11"/>
      <c r="AB6" s="13">
        <v>38.084279000000002</v>
      </c>
      <c r="AC6" s="13">
        <v>-121.724097</v>
      </c>
      <c r="AD6" t="s">
        <v>368</v>
      </c>
      <c r="AE6" s="9">
        <f>X6-AB6</f>
        <v>4.8949999999976512E-3</v>
      </c>
      <c r="AF6" s="10">
        <f t="shared" si="3"/>
        <v>8.7759999999974525E-3</v>
      </c>
    </row>
    <row r="7" spans="1:156">
      <c r="A7" t="s">
        <v>30</v>
      </c>
      <c r="B7" s="1">
        <v>44929</v>
      </c>
      <c r="C7">
        <v>7246</v>
      </c>
      <c r="D7" t="s">
        <v>40</v>
      </c>
      <c r="E7" t="s">
        <v>2</v>
      </c>
      <c r="F7" t="s">
        <v>19</v>
      </c>
      <c r="G7">
        <v>1</v>
      </c>
      <c r="H7" t="s">
        <v>84</v>
      </c>
      <c r="L7" s="1">
        <v>44936</v>
      </c>
      <c r="M7" s="17">
        <v>44949</v>
      </c>
      <c r="N7" t="s">
        <v>34</v>
      </c>
      <c r="O7" s="7" t="str">
        <f t="shared" si="0"/>
        <v>TRUE</v>
      </c>
      <c r="P7" t="s">
        <v>44</v>
      </c>
      <c r="Q7" s="1">
        <v>44949</v>
      </c>
      <c r="R7" s="7" t="str">
        <f t="shared" si="1"/>
        <v>TRUE</v>
      </c>
      <c r="S7" s="2" t="s">
        <v>360</v>
      </c>
      <c r="T7" s="1">
        <v>45128</v>
      </c>
      <c r="V7">
        <v>6</v>
      </c>
      <c r="W7" t="s">
        <v>363</v>
      </c>
      <c r="X7" s="11">
        <v>38.085335999999998</v>
      </c>
      <c r="Y7" s="11">
        <v>-121.71959099999999</v>
      </c>
      <c r="Z7" s="11"/>
      <c r="AA7" s="11"/>
      <c r="AB7" s="12">
        <v>38.080320999999998</v>
      </c>
      <c r="AC7" s="12">
        <v>-121.728292</v>
      </c>
      <c r="AD7" t="s">
        <v>368</v>
      </c>
      <c r="AE7" s="9">
        <f t="shared" si="2"/>
        <v>5.0150000000002137E-3</v>
      </c>
      <c r="AF7" s="10">
        <f t="shared" si="3"/>
        <v>8.7010000000020682E-3</v>
      </c>
    </row>
    <row r="8" spans="1:156">
      <c r="A8" t="s">
        <v>9</v>
      </c>
      <c r="B8" s="1">
        <v>44929</v>
      </c>
      <c r="C8">
        <v>7247</v>
      </c>
      <c r="D8" t="s">
        <v>41</v>
      </c>
      <c r="E8" t="s">
        <v>2</v>
      </c>
      <c r="F8" t="s">
        <v>19</v>
      </c>
      <c r="G8">
        <v>2</v>
      </c>
      <c r="H8" t="s">
        <v>84</v>
      </c>
      <c r="L8" s="1">
        <v>44936</v>
      </c>
      <c r="M8" s="17">
        <v>44949</v>
      </c>
      <c r="N8" t="s">
        <v>34</v>
      </c>
      <c r="O8" s="7" t="str">
        <f t="shared" si="0"/>
        <v>TRUE</v>
      </c>
      <c r="P8" t="s">
        <v>44</v>
      </c>
      <c r="Q8" s="1">
        <v>44949</v>
      </c>
      <c r="R8" s="7" t="str">
        <f t="shared" si="1"/>
        <v>TRUE</v>
      </c>
      <c r="S8" s="2" t="s">
        <v>360</v>
      </c>
      <c r="T8" s="1">
        <v>45128</v>
      </c>
      <c r="V8">
        <v>6</v>
      </c>
      <c r="W8" t="s">
        <v>363</v>
      </c>
      <c r="X8" s="11">
        <v>38.100577999999999</v>
      </c>
      <c r="Y8" s="11">
        <v>-121.58307499999999</v>
      </c>
      <c r="Z8" s="11"/>
      <c r="AA8" s="11"/>
      <c r="AB8" s="12">
        <f>X8-AG2</f>
        <v>38.09568625</v>
      </c>
      <c r="AC8" s="12">
        <f>Y8-AH2</f>
        <v>-121.59184775</v>
      </c>
      <c r="AE8" s="9">
        <f t="shared" si="2"/>
        <v>4.8917499999987513E-3</v>
      </c>
      <c r="AF8" s="10">
        <f t="shared" si="3"/>
        <v>8.772750000005658E-3</v>
      </c>
    </row>
    <row r="9" spans="1:156">
      <c r="A9" t="s">
        <v>9</v>
      </c>
      <c r="B9" s="1">
        <v>44929</v>
      </c>
      <c r="C9">
        <v>7248</v>
      </c>
      <c r="D9" t="s">
        <v>42</v>
      </c>
      <c r="E9" t="s">
        <v>2</v>
      </c>
      <c r="F9" t="s">
        <v>19</v>
      </c>
      <c r="G9">
        <v>2</v>
      </c>
      <c r="H9" t="s">
        <v>84</v>
      </c>
      <c r="L9" s="1">
        <v>44936</v>
      </c>
      <c r="M9" s="17">
        <v>44949</v>
      </c>
      <c r="N9" t="s">
        <v>34</v>
      </c>
      <c r="O9" s="7" t="str">
        <f t="shared" si="0"/>
        <v>TRUE</v>
      </c>
      <c r="P9" t="s">
        <v>44</v>
      </c>
      <c r="Q9" s="1">
        <v>44949</v>
      </c>
      <c r="R9" s="7" t="str">
        <f t="shared" si="1"/>
        <v>TRUE</v>
      </c>
      <c r="S9" s="2" t="s">
        <v>360</v>
      </c>
      <c r="T9" s="1">
        <v>45128</v>
      </c>
      <c r="V9">
        <v>6</v>
      </c>
      <c r="W9" t="s">
        <v>363</v>
      </c>
      <c r="X9" s="11">
        <v>38.099603000000002</v>
      </c>
      <c r="Y9" s="11">
        <v>-121.576037</v>
      </c>
      <c r="Z9" s="11"/>
      <c r="AA9" s="11"/>
      <c r="AB9" s="12">
        <f>X9-AG2</f>
        <v>38.094711250000003</v>
      </c>
      <c r="AC9" s="12">
        <f>Y9-AH2</f>
        <v>-121.58480975000001</v>
      </c>
      <c r="AE9" s="9">
        <f t="shared" si="2"/>
        <v>4.8917499999987513E-3</v>
      </c>
      <c r="AF9" s="10">
        <f t="shared" si="3"/>
        <v>8.772750000005658E-3</v>
      </c>
    </row>
    <row r="10" spans="1:156">
      <c r="A10" t="s">
        <v>9</v>
      </c>
      <c r="B10" s="1">
        <v>44929</v>
      </c>
      <c r="C10">
        <v>7249</v>
      </c>
      <c r="D10" t="s">
        <v>43</v>
      </c>
      <c r="E10" t="s">
        <v>2</v>
      </c>
      <c r="F10" t="s">
        <v>19</v>
      </c>
      <c r="G10">
        <v>1</v>
      </c>
      <c r="H10" t="s">
        <v>84</v>
      </c>
      <c r="L10" s="1">
        <v>44936</v>
      </c>
      <c r="M10" s="17">
        <v>44949</v>
      </c>
      <c r="N10" t="s">
        <v>34</v>
      </c>
      <c r="O10" s="7" t="str">
        <f t="shared" si="0"/>
        <v>TRUE</v>
      </c>
      <c r="P10" t="s">
        <v>44</v>
      </c>
      <c r="Q10" s="1">
        <v>44949</v>
      </c>
      <c r="R10" s="7" t="str">
        <f t="shared" si="1"/>
        <v>TRUE</v>
      </c>
      <c r="S10" s="2" t="s">
        <v>360</v>
      </c>
      <c r="T10" s="1">
        <v>45128</v>
      </c>
      <c r="V10">
        <v>6</v>
      </c>
      <c r="W10" t="s">
        <v>363</v>
      </c>
      <c r="X10" s="11">
        <v>38.101508000000003</v>
      </c>
      <c r="Y10" s="11">
        <v>-121.580973</v>
      </c>
      <c r="Z10" s="11"/>
      <c r="AA10" s="11"/>
      <c r="AB10" s="12">
        <f>X10-AG2</f>
        <v>38.096616250000004</v>
      </c>
      <c r="AC10" s="12">
        <f>Y10-AH2</f>
        <v>-121.58974575000001</v>
      </c>
      <c r="AE10" s="9">
        <f t="shared" si="2"/>
        <v>4.8917499999987513E-3</v>
      </c>
      <c r="AF10" s="10">
        <f t="shared" si="3"/>
        <v>8.772750000005658E-3</v>
      </c>
    </row>
    <row r="11" spans="1:156">
      <c r="A11" t="s">
        <v>45</v>
      </c>
      <c r="B11" s="1">
        <v>44938</v>
      </c>
      <c r="C11">
        <v>7250</v>
      </c>
      <c r="D11" t="s">
        <v>49</v>
      </c>
      <c r="E11" t="s">
        <v>2</v>
      </c>
      <c r="F11" t="s">
        <v>19</v>
      </c>
      <c r="G11">
        <v>2</v>
      </c>
      <c r="H11" t="s">
        <v>84</v>
      </c>
      <c r="L11" s="1">
        <v>44945</v>
      </c>
      <c r="M11" s="17">
        <v>44949</v>
      </c>
      <c r="N11" t="s">
        <v>34</v>
      </c>
      <c r="O11" s="7" t="str">
        <f t="shared" si="0"/>
        <v>TRUE</v>
      </c>
      <c r="P11" t="s">
        <v>44</v>
      </c>
      <c r="Q11" s="1">
        <v>44949</v>
      </c>
      <c r="R11" s="7" t="str">
        <f t="shared" si="1"/>
        <v>TRUE</v>
      </c>
      <c r="S11" s="2" t="s">
        <v>360</v>
      </c>
      <c r="T11" s="1">
        <v>45146</v>
      </c>
      <c r="V11">
        <v>5</v>
      </c>
      <c r="W11" t="s">
        <v>363</v>
      </c>
      <c r="X11" s="11">
        <v>38.046177999999998</v>
      </c>
      <c r="Y11" s="11">
        <v>-121.849661</v>
      </c>
      <c r="Z11" s="11"/>
      <c r="AA11" s="11"/>
      <c r="AE11" s="9">
        <f t="shared" si="2"/>
        <v>38.046177999999998</v>
      </c>
      <c r="AF11" s="10">
        <f t="shared" si="3"/>
        <v>-121.849661</v>
      </c>
    </row>
    <row r="12" spans="1:156">
      <c r="A12" t="s">
        <v>45</v>
      </c>
      <c r="B12" s="1">
        <v>44938</v>
      </c>
      <c r="C12">
        <v>7251</v>
      </c>
      <c r="D12" t="s">
        <v>50</v>
      </c>
      <c r="E12" t="s">
        <v>2</v>
      </c>
      <c r="F12" t="s">
        <v>19</v>
      </c>
      <c r="G12">
        <v>2</v>
      </c>
      <c r="H12" t="s">
        <v>84</v>
      </c>
      <c r="L12" s="1">
        <v>44945</v>
      </c>
      <c r="M12" s="17">
        <v>44949</v>
      </c>
      <c r="N12" t="s">
        <v>34</v>
      </c>
      <c r="O12" s="7" t="str">
        <f t="shared" si="0"/>
        <v>TRUE</v>
      </c>
      <c r="P12" t="s">
        <v>44</v>
      </c>
      <c r="Q12" s="1">
        <v>44949</v>
      </c>
      <c r="R12" s="7" t="str">
        <f t="shared" si="1"/>
        <v>TRUE</v>
      </c>
      <c r="S12" s="2" t="s">
        <v>360</v>
      </c>
      <c r="T12" s="1">
        <v>45146</v>
      </c>
      <c r="V12">
        <v>5</v>
      </c>
      <c r="W12" t="s">
        <v>363</v>
      </c>
      <c r="AE12" s="9"/>
      <c r="AF12" s="10"/>
    </row>
    <row r="13" spans="1:156" s="3" customFormat="1">
      <c r="A13" t="s">
        <v>45</v>
      </c>
      <c r="B13" s="1">
        <v>44938</v>
      </c>
      <c r="C13">
        <v>7252</v>
      </c>
      <c r="D13" t="s">
        <v>51</v>
      </c>
      <c r="E13" t="s">
        <v>2</v>
      </c>
      <c r="F13" t="s">
        <v>19</v>
      </c>
      <c r="G13">
        <v>2</v>
      </c>
      <c r="H13" t="s">
        <v>84</v>
      </c>
      <c r="I13"/>
      <c r="J13"/>
      <c r="K13"/>
      <c r="L13" s="1">
        <v>44945</v>
      </c>
      <c r="M13" s="17">
        <v>44949</v>
      </c>
      <c r="N13" t="s">
        <v>34</v>
      </c>
      <c r="O13" s="7" t="str">
        <f t="shared" si="0"/>
        <v>TRUE</v>
      </c>
      <c r="P13" t="s">
        <v>44</v>
      </c>
      <c r="Q13" s="1">
        <v>44949</v>
      </c>
      <c r="R13" s="7" t="str">
        <f t="shared" si="1"/>
        <v>TRUE</v>
      </c>
      <c r="S13" s="2" t="s">
        <v>360</v>
      </c>
      <c r="T13" s="1">
        <v>45146</v>
      </c>
      <c r="U13"/>
      <c r="V13">
        <v>5</v>
      </c>
      <c r="W13" t="s">
        <v>363</v>
      </c>
      <c r="X13" s="15"/>
      <c r="Y13" s="15"/>
      <c r="Z13" s="15"/>
      <c r="AA13" s="15"/>
      <c r="AB13"/>
      <c r="AC13"/>
      <c r="AD13"/>
      <c r="AE13" s="9"/>
      <c r="AF13" s="10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</row>
    <row r="14" spans="1:156">
      <c r="A14" t="s">
        <v>46</v>
      </c>
      <c r="B14" s="1">
        <v>44938</v>
      </c>
      <c r="C14">
        <v>7253</v>
      </c>
      <c r="D14" t="s">
        <v>52</v>
      </c>
      <c r="E14" t="s">
        <v>2</v>
      </c>
      <c r="F14" t="s">
        <v>19</v>
      </c>
      <c r="G14">
        <v>2</v>
      </c>
      <c r="H14" t="s">
        <v>84</v>
      </c>
      <c r="L14" s="1">
        <v>44945</v>
      </c>
      <c r="M14" s="17">
        <v>44949</v>
      </c>
      <c r="N14" t="s">
        <v>34</v>
      </c>
      <c r="O14" s="7" t="str">
        <f t="shared" si="0"/>
        <v>TRUE</v>
      </c>
      <c r="P14" t="s">
        <v>44</v>
      </c>
      <c r="Q14" s="1">
        <v>44949</v>
      </c>
      <c r="R14" s="7" t="str">
        <f t="shared" si="1"/>
        <v>TRUE</v>
      </c>
      <c r="S14" s="2" t="s">
        <v>360</v>
      </c>
      <c r="T14" s="1">
        <v>45146</v>
      </c>
      <c r="V14">
        <v>5</v>
      </c>
      <c r="W14" t="s">
        <v>363</v>
      </c>
      <c r="AE14" s="9"/>
      <c r="AF14" s="10"/>
    </row>
    <row r="15" spans="1:156">
      <c r="A15" t="s">
        <v>46</v>
      </c>
      <c r="B15" s="1">
        <v>44938</v>
      </c>
      <c r="C15">
        <v>7254</v>
      </c>
      <c r="D15" t="s">
        <v>53</v>
      </c>
      <c r="E15" t="s">
        <v>2</v>
      </c>
      <c r="F15" t="s">
        <v>19</v>
      </c>
      <c r="G15">
        <v>2</v>
      </c>
      <c r="H15" t="s">
        <v>84</v>
      </c>
      <c r="L15" s="1">
        <v>44945</v>
      </c>
      <c r="M15" s="17">
        <v>44949</v>
      </c>
      <c r="N15" t="s">
        <v>34</v>
      </c>
      <c r="O15" s="7" t="str">
        <f t="shared" si="0"/>
        <v>TRUE</v>
      </c>
      <c r="P15" t="s">
        <v>44</v>
      </c>
      <c r="Q15" s="1">
        <v>44949</v>
      </c>
      <c r="R15" s="7" t="str">
        <f t="shared" si="1"/>
        <v>TRUE</v>
      </c>
      <c r="S15" s="2" t="s">
        <v>360</v>
      </c>
      <c r="T15" s="1">
        <v>45146</v>
      </c>
      <c r="V15">
        <v>5</v>
      </c>
      <c r="W15" t="s">
        <v>363</v>
      </c>
      <c r="AE15" s="9"/>
      <c r="AF15" s="10"/>
    </row>
    <row r="16" spans="1:156">
      <c r="A16" t="s">
        <v>46</v>
      </c>
      <c r="B16" s="1">
        <v>44938</v>
      </c>
      <c r="C16">
        <v>7255</v>
      </c>
      <c r="D16" t="s">
        <v>54</v>
      </c>
      <c r="E16" t="s">
        <v>2</v>
      </c>
      <c r="F16" t="s">
        <v>19</v>
      </c>
      <c r="G16">
        <v>1</v>
      </c>
      <c r="H16" t="s">
        <v>84</v>
      </c>
      <c r="I16" t="s">
        <v>87</v>
      </c>
      <c r="J16" t="s">
        <v>86</v>
      </c>
      <c r="L16" s="1">
        <v>44945</v>
      </c>
      <c r="M16" s="17">
        <v>44949</v>
      </c>
      <c r="N16" t="s">
        <v>34</v>
      </c>
      <c r="O16" s="7" t="str">
        <f t="shared" si="0"/>
        <v>TRUE</v>
      </c>
      <c r="P16" t="s">
        <v>44</v>
      </c>
      <c r="Q16" s="1">
        <v>44949</v>
      </c>
      <c r="R16" s="7" t="str">
        <f t="shared" si="1"/>
        <v>TRUE</v>
      </c>
      <c r="S16" s="2" t="s">
        <v>360</v>
      </c>
      <c r="T16" s="1">
        <v>45146</v>
      </c>
      <c r="V16">
        <v>5</v>
      </c>
      <c r="W16" t="s">
        <v>363</v>
      </c>
      <c r="AE16" s="9"/>
      <c r="AF16" s="10"/>
    </row>
    <row r="17" spans="1:156" s="3" customFormat="1">
      <c r="A17" t="s">
        <v>47</v>
      </c>
      <c r="B17" s="1">
        <v>44938</v>
      </c>
      <c r="C17">
        <v>7256</v>
      </c>
      <c r="D17" t="s">
        <v>55</v>
      </c>
      <c r="E17" t="s">
        <v>2</v>
      </c>
      <c r="F17" t="s">
        <v>19</v>
      </c>
      <c r="G17">
        <v>1</v>
      </c>
      <c r="H17" t="s">
        <v>84</v>
      </c>
      <c r="I17"/>
      <c r="J17"/>
      <c r="K17"/>
      <c r="L17" s="1">
        <v>44945</v>
      </c>
      <c r="M17" s="17">
        <v>44949</v>
      </c>
      <c r="N17" t="s">
        <v>34</v>
      </c>
      <c r="O17" s="7" t="str">
        <f t="shared" si="0"/>
        <v>TRUE</v>
      </c>
      <c r="P17" t="s">
        <v>44</v>
      </c>
      <c r="Q17" s="1">
        <v>44949</v>
      </c>
      <c r="R17" s="7" t="str">
        <f t="shared" si="1"/>
        <v>TRUE</v>
      </c>
      <c r="S17" s="2" t="s">
        <v>360</v>
      </c>
      <c r="T17" s="1">
        <v>45146</v>
      </c>
      <c r="U17"/>
      <c r="V17">
        <v>5</v>
      </c>
      <c r="W17" t="s">
        <v>363</v>
      </c>
      <c r="X17" s="15"/>
      <c r="Y17" s="15"/>
      <c r="Z17" s="15"/>
      <c r="AA17" s="15"/>
      <c r="AB17"/>
      <c r="AC17"/>
      <c r="AD17"/>
      <c r="AE17" s="9"/>
      <c r="AF17" s="10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</row>
    <row r="18" spans="1:156">
      <c r="A18" t="s">
        <v>47</v>
      </c>
      <c r="B18" s="1">
        <v>44938</v>
      </c>
      <c r="C18">
        <v>7257</v>
      </c>
      <c r="D18" t="s">
        <v>56</v>
      </c>
      <c r="E18" t="s">
        <v>2</v>
      </c>
      <c r="F18" t="s">
        <v>19</v>
      </c>
      <c r="G18">
        <v>1</v>
      </c>
      <c r="H18" t="s">
        <v>84</v>
      </c>
      <c r="L18" s="1">
        <v>44945</v>
      </c>
      <c r="M18" s="17">
        <v>44949</v>
      </c>
      <c r="N18" t="s">
        <v>34</v>
      </c>
      <c r="O18" s="7" t="str">
        <f t="shared" si="0"/>
        <v>TRUE</v>
      </c>
      <c r="P18" t="s">
        <v>44</v>
      </c>
      <c r="Q18" s="1">
        <v>44949</v>
      </c>
      <c r="R18" s="7" t="str">
        <f t="shared" si="1"/>
        <v>TRUE</v>
      </c>
      <c r="S18" s="2" t="s">
        <v>360</v>
      </c>
      <c r="T18" s="1">
        <v>45146</v>
      </c>
      <c r="V18">
        <v>5</v>
      </c>
      <c r="W18" t="s">
        <v>363</v>
      </c>
      <c r="AE18" s="9"/>
      <c r="AF18" s="10"/>
    </row>
    <row r="19" spans="1:156">
      <c r="A19" t="s">
        <v>48</v>
      </c>
      <c r="B19" s="1">
        <v>44938</v>
      </c>
      <c r="C19">
        <v>7258</v>
      </c>
      <c r="D19" t="s">
        <v>57</v>
      </c>
      <c r="E19" t="s">
        <v>2</v>
      </c>
      <c r="F19" t="s">
        <v>19</v>
      </c>
      <c r="G19">
        <v>1</v>
      </c>
      <c r="H19" t="s">
        <v>84</v>
      </c>
      <c r="L19" s="1">
        <v>44945</v>
      </c>
      <c r="M19" s="17">
        <v>44949</v>
      </c>
      <c r="N19" t="s">
        <v>34</v>
      </c>
      <c r="O19" s="7" t="str">
        <f t="shared" si="0"/>
        <v>TRUE</v>
      </c>
      <c r="P19" t="s">
        <v>44</v>
      </c>
      <c r="Q19" s="1">
        <v>44949</v>
      </c>
      <c r="R19" s="7" t="str">
        <f t="shared" si="1"/>
        <v>TRUE</v>
      </c>
      <c r="S19" s="2" t="s">
        <v>360</v>
      </c>
      <c r="T19" s="1">
        <v>45146</v>
      </c>
      <c r="V19">
        <v>5</v>
      </c>
      <c r="W19" t="s">
        <v>363</v>
      </c>
      <c r="AE19" s="9"/>
      <c r="AF19" s="10"/>
    </row>
    <row r="20" spans="1:156">
      <c r="A20" t="s">
        <v>48</v>
      </c>
      <c r="B20" s="1">
        <v>44938</v>
      </c>
      <c r="C20">
        <v>7259</v>
      </c>
      <c r="D20" t="s">
        <v>58</v>
      </c>
      <c r="E20" t="s">
        <v>2</v>
      </c>
      <c r="F20" t="s">
        <v>19</v>
      </c>
      <c r="G20">
        <v>1</v>
      </c>
      <c r="H20" t="s">
        <v>84</v>
      </c>
      <c r="L20" s="1">
        <v>44945</v>
      </c>
      <c r="M20" s="17">
        <v>44949</v>
      </c>
      <c r="N20" t="s">
        <v>34</v>
      </c>
      <c r="O20" s="7" t="str">
        <f t="shared" si="0"/>
        <v>TRUE</v>
      </c>
      <c r="P20" t="s">
        <v>44</v>
      </c>
      <c r="Q20" s="1">
        <v>44949</v>
      </c>
      <c r="R20" s="7" t="str">
        <f t="shared" si="1"/>
        <v>TRUE</v>
      </c>
      <c r="S20" s="2" t="s">
        <v>360</v>
      </c>
      <c r="T20" s="1">
        <v>45146</v>
      </c>
      <c r="V20">
        <v>5</v>
      </c>
      <c r="W20" t="s">
        <v>363</v>
      </c>
      <c r="AE20" s="9"/>
      <c r="AF20" s="10"/>
    </row>
    <row r="21" spans="1:156">
      <c r="A21" t="s">
        <v>47</v>
      </c>
      <c r="B21" s="1">
        <v>44938</v>
      </c>
      <c r="C21">
        <v>7260</v>
      </c>
      <c r="D21" t="s">
        <v>59</v>
      </c>
      <c r="E21" t="s">
        <v>2</v>
      </c>
      <c r="F21" t="s">
        <v>19</v>
      </c>
      <c r="G21">
        <v>1</v>
      </c>
      <c r="H21" t="s">
        <v>84</v>
      </c>
      <c r="I21" t="s">
        <v>33</v>
      </c>
      <c r="J21" t="s">
        <v>85</v>
      </c>
      <c r="L21" s="1">
        <v>44945</v>
      </c>
      <c r="M21" s="17">
        <v>44949</v>
      </c>
      <c r="N21" t="s">
        <v>34</v>
      </c>
      <c r="O21" s="7" t="str">
        <f t="shared" si="0"/>
        <v>TRUE</v>
      </c>
      <c r="P21" t="s">
        <v>44</v>
      </c>
      <c r="Q21" s="1">
        <v>44949</v>
      </c>
      <c r="R21" s="7" t="str">
        <f t="shared" si="1"/>
        <v>TRUE</v>
      </c>
      <c r="S21" s="2" t="s">
        <v>360</v>
      </c>
      <c r="T21" s="1">
        <v>45146</v>
      </c>
      <c r="V21">
        <v>5</v>
      </c>
      <c r="W21" t="s">
        <v>363</v>
      </c>
      <c r="AE21" s="9"/>
      <c r="AF21" s="10"/>
    </row>
    <row r="22" spans="1:156">
      <c r="A22" t="s">
        <v>48</v>
      </c>
      <c r="B22" s="1">
        <v>44938</v>
      </c>
      <c r="C22">
        <v>7261</v>
      </c>
      <c r="D22" t="s">
        <v>60</v>
      </c>
      <c r="E22" t="s">
        <v>2</v>
      </c>
      <c r="F22" t="s">
        <v>19</v>
      </c>
      <c r="G22">
        <v>2</v>
      </c>
      <c r="H22" t="s">
        <v>84</v>
      </c>
      <c r="L22" s="1">
        <v>44945</v>
      </c>
      <c r="M22" s="17">
        <v>44949</v>
      </c>
      <c r="N22" t="s">
        <v>34</v>
      </c>
      <c r="O22" s="7" t="str">
        <f t="shared" si="0"/>
        <v>TRUE</v>
      </c>
      <c r="P22" t="s">
        <v>44</v>
      </c>
      <c r="Q22" s="1">
        <v>44949</v>
      </c>
      <c r="R22" s="7" t="str">
        <f t="shared" si="1"/>
        <v>TRUE</v>
      </c>
      <c r="S22" s="2" t="s">
        <v>360</v>
      </c>
      <c r="T22" s="1">
        <v>45146</v>
      </c>
      <c r="V22">
        <v>5</v>
      </c>
      <c r="W22" t="s">
        <v>363</v>
      </c>
      <c r="AE22" s="9"/>
      <c r="AF22" s="10"/>
    </row>
    <row r="23" spans="1:156">
      <c r="A23" t="s">
        <v>426</v>
      </c>
      <c r="B23" s="1">
        <v>44938</v>
      </c>
      <c r="C23">
        <v>7262</v>
      </c>
      <c r="D23" t="s">
        <v>61</v>
      </c>
      <c r="E23" t="s">
        <v>2</v>
      </c>
      <c r="F23" t="s">
        <v>19</v>
      </c>
      <c r="G23">
        <v>2</v>
      </c>
      <c r="H23" t="s">
        <v>84</v>
      </c>
      <c r="L23" s="1">
        <v>44945</v>
      </c>
      <c r="M23" s="17">
        <v>44949</v>
      </c>
      <c r="N23" t="s">
        <v>34</v>
      </c>
      <c r="O23" s="7" t="str">
        <f t="shared" si="0"/>
        <v>TRUE</v>
      </c>
      <c r="P23" t="s">
        <v>44</v>
      </c>
      <c r="Q23" s="1">
        <v>44949</v>
      </c>
      <c r="R23" s="7" t="str">
        <f t="shared" si="1"/>
        <v>TRUE</v>
      </c>
      <c r="S23" s="2" t="s">
        <v>360</v>
      </c>
      <c r="T23" s="1">
        <v>45146</v>
      </c>
      <c r="V23">
        <v>5</v>
      </c>
      <c r="W23" t="s">
        <v>363</v>
      </c>
      <c r="AE23" s="9"/>
      <c r="AF23" s="10"/>
    </row>
    <row r="24" spans="1:156">
      <c r="A24" t="s">
        <v>426</v>
      </c>
      <c r="B24" s="1">
        <v>44938</v>
      </c>
      <c r="C24">
        <v>7263</v>
      </c>
      <c r="D24" t="s">
        <v>62</v>
      </c>
      <c r="E24" t="s">
        <v>2</v>
      </c>
      <c r="F24" t="s">
        <v>19</v>
      </c>
      <c r="G24">
        <v>2</v>
      </c>
      <c r="H24" t="s">
        <v>84</v>
      </c>
      <c r="L24" s="1">
        <v>44945</v>
      </c>
      <c r="M24" s="17">
        <v>44949</v>
      </c>
      <c r="N24" t="s">
        <v>34</v>
      </c>
      <c r="O24" s="7" t="str">
        <f t="shared" si="0"/>
        <v>TRUE</v>
      </c>
      <c r="P24" t="s">
        <v>44</v>
      </c>
      <c r="Q24" s="1">
        <v>44949</v>
      </c>
      <c r="R24" s="7" t="str">
        <f t="shared" si="1"/>
        <v>TRUE</v>
      </c>
      <c r="S24" s="2" t="s">
        <v>360</v>
      </c>
      <c r="T24" s="1">
        <v>45146</v>
      </c>
      <c r="V24">
        <v>5</v>
      </c>
      <c r="W24" t="s">
        <v>363</v>
      </c>
      <c r="AE24" s="9"/>
      <c r="AF24" s="10"/>
    </row>
    <row r="25" spans="1:156">
      <c r="A25" t="s">
        <v>426</v>
      </c>
      <c r="B25" s="1">
        <v>44938</v>
      </c>
      <c r="C25">
        <v>7264</v>
      </c>
      <c r="D25" t="s">
        <v>63</v>
      </c>
      <c r="E25" t="s">
        <v>2</v>
      </c>
      <c r="F25" t="s">
        <v>19</v>
      </c>
      <c r="G25">
        <v>1</v>
      </c>
      <c r="H25" t="s">
        <v>84</v>
      </c>
      <c r="L25" s="1">
        <v>44945</v>
      </c>
      <c r="M25" s="17">
        <v>44949</v>
      </c>
      <c r="N25" t="s">
        <v>34</v>
      </c>
      <c r="O25" s="7" t="str">
        <f t="shared" si="0"/>
        <v>TRUE</v>
      </c>
      <c r="P25" t="s">
        <v>44</v>
      </c>
      <c r="Q25" s="1">
        <v>44949</v>
      </c>
      <c r="R25" s="7" t="str">
        <f t="shared" si="1"/>
        <v>TRUE</v>
      </c>
      <c r="S25" s="2" t="s">
        <v>360</v>
      </c>
      <c r="T25" s="1">
        <v>45146</v>
      </c>
      <c r="V25">
        <v>5</v>
      </c>
      <c r="W25" t="s">
        <v>363</v>
      </c>
      <c r="AE25" s="9"/>
      <c r="AF25" s="10"/>
    </row>
    <row r="26" spans="1:156">
      <c r="A26" t="s">
        <v>73</v>
      </c>
      <c r="B26" s="1">
        <v>44945</v>
      </c>
      <c r="C26">
        <v>7265</v>
      </c>
      <c r="D26" t="s">
        <v>1086</v>
      </c>
      <c r="E26" t="s">
        <v>2</v>
      </c>
      <c r="F26" t="s">
        <v>19</v>
      </c>
      <c r="G26">
        <v>1</v>
      </c>
      <c r="H26" t="s">
        <v>84</v>
      </c>
      <c r="I26" t="s">
        <v>77</v>
      </c>
      <c r="J26" t="s">
        <v>78</v>
      </c>
      <c r="L26" s="1">
        <v>44945</v>
      </c>
      <c r="M26" s="17">
        <v>44949</v>
      </c>
      <c r="N26" t="s">
        <v>34</v>
      </c>
      <c r="O26" s="7" t="str">
        <f t="shared" si="0"/>
        <v>TRUE</v>
      </c>
      <c r="P26" t="s">
        <v>44</v>
      </c>
      <c r="Q26" s="1">
        <v>44949</v>
      </c>
      <c r="R26" s="7" t="str">
        <f t="shared" si="1"/>
        <v>TRUE</v>
      </c>
      <c r="S26" s="2" t="s">
        <v>360</v>
      </c>
      <c r="T26" s="1">
        <v>45146</v>
      </c>
      <c r="V26">
        <v>5</v>
      </c>
      <c r="W26" t="s">
        <v>363</v>
      </c>
      <c r="AE26" s="9"/>
      <c r="AF26" s="10"/>
    </row>
    <row r="27" spans="1:156">
      <c r="A27" t="s">
        <v>73</v>
      </c>
      <c r="B27" s="1">
        <v>44945</v>
      </c>
      <c r="C27">
        <v>7266</v>
      </c>
      <c r="D27" t="s">
        <v>1087</v>
      </c>
      <c r="E27" t="s">
        <v>2</v>
      </c>
      <c r="F27" t="s">
        <v>19</v>
      </c>
      <c r="G27">
        <v>1</v>
      </c>
      <c r="H27" t="s">
        <v>84</v>
      </c>
      <c r="L27" s="1">
        <v>44945</v>
      </c>
      <c r="M27" s="17">
        <v>44949</v>
      </c>
      <c r="N27" t="s">
        <v>34</v>
      </c>
      <c r="O27" s="7" t="str">
        <f t="shared" si="0"/>
        <v>TRUE</v>
      </c>
      <c r="P27" t="s">
        <v>44</v>
      </c>
      <c r="Q27" s="1">
        <v>44949</v>
      </c>
      <c r="R27" s="7" t="str">
        <f t="shared" si="1"/>
        <v>TRUE</v>
      </c>
      <c r="S27" s="2" t="s">
        <v>360</v>
      </c>
      <c r="T27" s="1">
        <v>45146</v>
      </c>
      <c r="V27">
        <v>5</v>
      </c>
      <c r="W27" t="s">
        <v>363</v>
      </c>
      <c r="AE27" s="9"/>
      <c r="AF27" s="10"/>
    </row>
    <row r="28" spans="1:156">
      <c r="A28" t="s">
        <v>74</v>
      </c>
      <c r="B28" s="1">
        <v>44945</v>
      </c>
      <c r="C28">
        <v>7267</v>
      </c>
      <c r="D28" t="s">
        <v>64</v>
      </c>
      <c r="E28" t="s">
        <v>2</v>
      </c>
      <c r="F28" t="s">
        <v>19</v>
      </c>
      <c r="G28">
        <v>1</v>
      </c>
      <c r="H28" t="s">
        <v>84</v>
      </c>
      <c r="L28" s="1">
        <v>44945</v>
      </c>
      <c r="M28" s="17">
        <v>44949</v>
      </c>
      <c r="N28" t="s">
        <v>34</v>
      </c>
      <c r="O28" s="7" t="str">
        <f t="shared" si="0"/>
        <v>TRUE</v>
      </c>
      <c r="P28" t="s">
        <v>44</v>
      </c>
      <c r="Q28" s="1">
        <v>44949</v>
      </c>
      <c r="R28" s="7" t="str">
        <f t="shared" si="1"/>
        <v>TRUE</v>
      </c>
      <c r="S28" s="2" t="s">
        <v>360</v>
      </c>
      <c r="T28" s="1">
        <v>45146</v>
      </c>
      <c r="V28">
        <v>5</v>
      </c>
      <c r="W28" t="s">
        <v>363</v>
      </c>
      <c r="AE28" s="9"/>
      <c r="AF28" s="10"/>
    </row>
    <row r="29" spans="1:156">
      <c r="A29" t="s">
        <v>74</v>
      </c>
      <c r="B29" s="1">
        <v>44945</v>
      </c>
      <c r="C29">
        <v>7268</v>
      </c>
      <c r="D29" t="s">
        <v>65</v>
      </c>
      <c r="E29" t="s">
        <v>2</v>
      </c>
      <c r="F29" t="s">
        <v>19</v>
      </c>
      <c r="G29">
        <v>1</v>
      </c>
      <c r="H29" t="s">
        <v>84</v>
      </c>
      <c r="L29" s="1">
        <v>44945</v>
      </c>
      <c r="M29" s="17">
        <v>44949</v>
      </c>
      <c r="N29" t="s">
        <v>34</v>
      </c>
      <c r="O29" s="7" t="str">
        <f t="shared" si="0"/>
        <v>TRUE</v>
      </c>
      <c r="P29" t="s">
        <v>44</v>
      </c>
      <c r="Q29" s="1">
        <v>44949</v>
      </c>
      <c r="R29" s="7" t="str">
        <f t="shared" si="1"/>
        <v>TRUE</v>
      </c>
      <c r="S29" s="2" t="s">
        <v>360</v>
      </c>
      <c r="T29" s="1">
        <v>45146</v>
      </c>
      <c r="V29">
        <v>5</v>
      </c>
      <c r="W29" t="s">
        <v>363</v>
      </c>
      <c r="AE29" s="9"/>
      <c r="AF29" s="10"/>
    </row>
    <row r="30" spans="1:156">
      <c r="A30" t="s">
        <v>74</v>
      </c>
      <c r="B30" s="1">
        <v>44945</v>
      </c>
      <c r="C30">
        <v>7269</v>
      </c>
      <c r="D30" t="s">
        <v>66</v>
      </c>
      <c r="E30" t="s">
        <v>2</v>
      </c>
      <c r="F30" t="s">
        <v>19</v>
      </c>
      <c r="G30">
        <v>1</v>
      </c>
      <c r="H30" t="s">
        <v>84</v>
      </c>
      <c r="L30" s="1">
        <v>44945</v>
      </c>
      <c r="M30" s="17">
        <v>44949</v>
      </c>
      <c r="N30" t="s">
        <v>34</v>
      </c>
      <c r="O30" s="7" t="str">
        <f t="shared" si="0"/>
        <v>TRUE</v>
      </c>
      <c r="P30" t="s">
        <v>44</v>
      </c>
      <c r="Q30" s="1">
        <v>44949</v>
      </c>
      <c r="R30" s="7" t="str">
        <f t="shared" si="1"/>
        <v>TRUE</v>
      </c>
      <c r="S30" s="2" t="s">
        <v>360</v>
      </c>
      <c r="T30" s="1">
        <v>45146</v>
      </c>
      <c r="V30">
        <v>5</v>
      </c>
      <c r="W30" t="s">
        <v>363</v>
      </c>
      <c r="AE30" s="9"/>
      <c r="AF30" s="10"/>
    </row>
    <row r="31" spans="1:156">
      <c r="A31" t="s">
        <v>73</v>
      </c>
      <c r="B31" s="1">
        <v>44945</v>
      </c>
      <c r="C31">
        <v>7270</v>
      </c>
      <c r="D31" t="s">
        <v>1088</v>
      </c>
      <c r="E31" t="s">
        <v>2</v>
      </c>
      <c r="F31" t="s">
        <v>19</v>
      </c>
      <c r="G31">
        <v>1</v>
      </c>
      <c r="H31" t="s">
        <v>84</v>
      </c>
      <c r="I31" t="s">
        <v>77</v>
      </c>
      <c r="J31" t="s">
        <v>79</v>
      </c>
      <c r="L31" s="1">
        <v>44945</v>
      </c>
      <c r="M31" s="17">
        <v>44949</v>
      </c>
      <c r="N31" t="s">
        <v>34</v>
      </c>
      <c r="O31" s="7" t="str">
        <f t="shared" si="0"/>
        <v>TRUE</v>
      </c>
      <c r="P31" t="s">
        <v>44</v>
      </c>
      <c r="Q31" s="1">
        <v>44949</v>
      </c>
      <c r="R31" s="7" t="str">
        <f t="shared" si="1"/>
        <v>TRUE</v>
      </c>
      <c r="S31" s="2" t="s">
        <v>360</v>
      </c>
      <c r="T31" s="1">
        <v>45146</v>
      </c>
      <c r="V31">
        <v>5</v>
      </c>
      <c r="W31" t="s">
        <v>363</v>
      </c>
      <c r="AE31" s="9"/>
      <c r="AF31" s="10"/>
    </row>
    <row r="32" spans="1:156">
      <c r="A32" t="s">
        <v>75</v>
      </c>
      <c r="B32" s="1">
        <v>44945</v>
      </c>
      <c r="C32">
        <v>7271</v>
      </c>
      <c r="D32" t="s">
        <v>67</v>
      </c>
      <c r="E32" t="s">
        <v>2</v>
      </c>
      <c r="F32" t="s">
        <v>19</v>
      </c>
      <c r="G32">
        <v>1</v>
      </c>
      <c r="H32" t="s">
        <v>84</v>
      </c>
      <c r="L32" s="1">
        <v>44945</v>
      </c>
      <c r="M32" s="17">
        <v>44949</v>
      </c>
      <c r="N32" t="s">
        <v>34</v>
      </c>
      <c r="O32" s="7" t="str">
        <f t="shared" si="0"/>
        <v>TRUE</v>
      </c>
      <c r="P32" t="s">
        <v>44</v>
      </c>
      <c r="Q32" s="1">
        <v>44949</v>
      </c>
      <c r="R32" s="7" t="str">
        <f t="shared" si="1"/>
        <v>TRUE</v>
      </c>
      <c r="S32" s="2" t="s">
        <v>360</v>
      </c>
      <c r="T32" s="1">
        <v>45146</v>
      </c>
      <c r="V32">
        <v>5</v>
      </c>
      <c r="W32" t="s">
        <v>363</v>
      </c>
      <c r="AE32" s="9"/>
      <c r="AF32" s="10"/>
    </row>
    <row r="33" spans="1:32">
      <c r="A33" t="s">
        <v>75</v>
      </c>
      <c r="B33" s="1">
        <v>44945</v>
      </c>
      <c r="C33">
        <v>7272</v>
      </c>
      <c r="D33" t="s">
        <v>68</v>
      </c>
      <c r="E33" t="s">
        <v>2</v>
      </c>
      <c r="F33" t="s">
        <v>19</v>
      </c>
      <c r="G33">
        <v>2</v>
      </c>
      <c r="H33" t="s">
        <v>84</v>
      </c>
      <c r="L33" s="1">
        <v>44945</v>
      </c>
      <c r="M33" s="17">
        <v>44949</v>
      </c>
      <c r="N33" t="s">
        <v>34</v>
      </c>
      <c r="O33" s="7" t="str">
        <f t="shared" si="0"/>
        <v>TRUE</v>
      </c>
      <c r="P33" t="s">
        <v>44</v>
      </c>
      <c r="Q33" s="1">
        <v>44949</v>
      </c>
      <c r="R33" s="7" t="str">
        <f t="shared" si="1"/>
        <v>TRUE</v>
      </c>
      <c r="S33" s="2" t="s">
        <v>360</v>
      </c>
      <c r="T33" s="1">
        <v>45146</v>
      </c>
      <c r="V33">
        <v>5</v>
      </c>
      <c r="W33" t="s">
        <v>363</v>
      </c>
      <c r="AE33" s="9"/>
      <c r="AF33" s="10"/>
    </row>
    <row r="34" spans="1:32">
      <c r="A34" t="s">
        <v>75</v>
      </c>
      <c r="B34" s="1">
        <v>44945</v>
      </c>
      <c r="C34">
        <v>7273</v>
      </c>
      <c r="D34" t="s">
        <v>69</v>
      </c>
      <c r="E34" t="s">
        <v>2</v>
      </c>
      <c r="F34" t="s">
        <v>19</v>
      </c>
      <c r="G34">
        <v>1</v>
      </c>
      <c r="H34" t="s">
        <v>84</v>
      </c>
      <c r="L34" s="1">
        <v>44945</v>
      </c>
      <c r="M34" s="17">
        <v>44949</v>
      </c>
      <c r="N34" t="s">
        <v>34</v>
      </c>
      <c r="O34" s="7" t="str">
        <f t="shared" si="0"/>
        <v>TRUE</v>
      </c>
      <c r="P34" t="s">
        <v>44</v>
      </c>
      <c r="Q34" s="1">
        <v>44949</v>
      </c>
      <c r="R34" s="7" t="str">
        <f t="shared" si="1"/>
        <v>TRUE</v>
      </c>
      <c r="S34" s="2" t="s">
        <v>360</v>
      </c>
      <c r="T34" s="1">
        <v>45147</v>
      </c>
      <c r="V34">
        <v>5</v>
      </c>
      <c r="W34" t="s">
        <v>363</v>
      </c>
      <c r="AE34" s="9"/>
      <c r="AF34" s="10"/>
    </row>
    <row r="35" spans="1:32">
      <c r="A35" t="s">
        <v>76</v>
      </c>
      <c r="B35" s="1">
        <v>44945</v>
      </c>
      <c r="C35">
        <v>7274</v>
      </c>
      <c r="D35" t="s">
        <v>70</v>
      </c>
      <c r="E35" t="s">
        <v>2</v>
      </c>
      <c r="F35" t="s">
        <v>19</v>
      </c>
      <c r="G35">
        <v>1</v>
      </c>
      <c r="H35" t="s">
        <v>84</v>
      </c>
      <c r="I35" t="s">
        <v>77</v>
      </c>
      <c r="J35" t="s">
        <v>80</v>
      </c>
      <c r="L35" s="1">
        <v>44945</v>
      </c>
      <c r="M35" s="17">
        <v>44949</v>
      </c>
      <c r="N35" t="s">
        <v>34</v>
      </c>
      <c r="O35" s="7" t="str">
        <f t="shared" si="0"/>
        <v>TRUE</v>
      </c>
      <c r="P35" t="s">
        <v>44</v>
      </c>
      <c r="Q35" s="1">
        <v>44949</v>
      </c>
      <c r="R35" s="7" t="str">
        <f t="shared" si="1"/>
        <v>TRUE</v>
      </c>
      <c r="S35" s="2" t="s">
        <v>360</v>
      </c>
      <c r="T35" s="1">
        <v>45147</v>
      </c>
      <c r="V35">
        <v>5</v>
      </c>
      <c r="W35" t="s">
        <v>363</v>
      </c>
      <c r="AE35" s="9"/>
      <c r="AF35" s="10"/>
    </row>
    <row r="36" spans="1:32">
      <c r="A36" t="s">
        <v>76</v>
      </c>
      <c r="B36" s="1">
        <v>44945</v>
      </c>
      <c r="C36">
        <v>7275</v>
      </c>
      <c r="D36" t="s">
        <v>71</v>
      </c>
      <c r="E36" t="s">
        <v>2</v>
      </c>
      <c r="F36" t="s">
        <v>19</v>
      </c>
      <c r="G36">
        <v>1</v>
      </c>
      <c r="H36" t="s">
        <v>84</v>
      </c>
      <c r="L36" s="1">
        <v>44945</v>
      </c>
      <c r="M36" s="17">
        <v>44949</v>
      </c>
      <c r="N36" t="s">
        <v>34</v>
      </c>
      <c r="O36" s="7" t="str">
        <f t="shared" si="0"/>
        <v>TRUE</v>
      </c>
      <c r="P36" t="s">
        <v>44</v>
      </c>
      <c r="Q36" s="1">
        <v>44949</v>
      </c>
      <c r="R36" s="7" t="str">
        <f t="shared" si="1"/>
        <v>TRUE</v>
      </c>
      <c r="S36" s="2" t="s">
        <v>360</v>
      </c>
      <c r="T36" s="1">
        <v>45147</v>
      </c>
      <c r="V36">
        <v>5</v>
      </c>
      <c r="W36" t="s">
        <v>363</v>
      </c>
      <c r="AE36" s="9"/>
      <c r="AF36" s="10"/>
    </row>
    <row r="37" spans="1:32">
      <c r="A37" t="s">
        <v>76</v>
      </c>
      <c r="B37" s="1">
        <v>44945</v>
      </c>
      <c r="C37">
        <v>7276</v>
      </c>
      <c r="D37" t="s">
        <v>72</v>
      </c>
      <c r="E37" t="s">
        <v>2</v>
      </c>
      <c r="F37" t="s">
        <v>19</v>
      </c>
      <c r="G37">
        <v>1</v>
      </c>
      <c r="H37" t="s">
        <v>84</v>
      </c>
      <c r="I37" t="s">
        <v>81</v>
      </c>
      <c r="J37" t="s">
        <v>82</v>
      </c>
      <c r="L37" s="1">
        <v>44945</v>
      </c>
      <c r="M37" s="17">
        <v>44949</v>
      </c>
      <c r="N37" t="s">
        <v>34</v>
      </c>
      <c r="O37" s="7" t="str">
        <f t="shared" si="0"/>
        <v>TRUE</v>
      </c>
      <c r="P37" t="s">
        <v>44</v>
      </c>
      <c r="Q37" s="1">
        <v>44949</v>
      </c>
      <c r="R37" s="7" t="str">
        <f t="shared" si="1"/>
        <v>TRUE</v>
      </c>
      <c r="S37" s="2" t="s">
        <v>360</v>
      </c>
      <c r="T37" s="1">
        <v>45147</v>
      </c>
      <c r="V37">
        <v>5</v>
      </c>
      <c r="W37" t="s">
        <v>363</v>
      </c>
      <c r="AE37" s="9"/>
      <c r="AF37" s="10"/>
    </row>
    <row r="38" spans="1:32">
      <c r="A38" t="s">
        <v>88</v>
      </c>
      <c r="B38" s="1">
        <v>44951</v>
      </c>
      <c r="C38">
        <v>7281</v>
      </c>
      <c r="D38" t="s">
        <v>89</v>
      </c>
      <c r="E38" t="s">
        <v>2</v>
      </c>
      <c r="F38" t="s">
        <v>19</v>
      </c>
      <c r="G38">
        <v>1</v>
      </c>
      <c r="H38" t="s">
        <v>84</v>
      </c>
      <c r="L38" s="1">
        <v>44951</v>
      </c>
      <c r="M38" s="17">
        <v>44973</v>
      </c>
      <c r="N38" t="s">
        <v>34</v>
      </c>
      <c r="O38" s="7" t="str">
        <f t="shared" si="0"/>
        <v>TRUE</v>
      </c>
      <c r="P38" t="s">
        <v>44</v>
      </c>
      <c r="Q38" s="1">
        <v>44973</v>
      </c>
      <c r="R38" s="7" t="str">
        <f t="shared" si="1"/>
        <v>TRUE</v>
      </c>
      <c r="S38" s="2" t="s">
        <v>360</v>
      </c>
      <c r="T38" s="1">
        <v>45147</v>
      </c>
      <c r="V38">
        <v>5</v>
      </c>
      <c r="W38" t="s">
        <v>363</v>
      </c>
      <c r="AE38" s="9"/>
      <c r="AF38" s="10"/>
    </row>
    <row r="39" spans="1:32">
      <c r="A39" t="s">
        <v>88</v>
      </c>
      <c r="B39" s="1">
        <v>44951</v>
      </c>
      <c r="C39">
        <v>7282</v>
      </c>
      <c r="D39" t="s">
        <v>90</v>
      </c>
      <c r="E39" t="s">
        <v>2</v>
      </c>
      <c r="F39" t="s">
        <v>19</v>
      </c>
      <c r="G39">
        <v>1</v>
      </c>
      <c r="H39" t="s">
        <v>84</v>
      </c>
      <c r="L39" s="1">
        <v>44951</v>
      </c>
      <c r="M39" s="17">
        <v>44973</v>
      </c>
      <c r="N39" t="s">
        <v>34</v>
      </c>
      <c r="O39" s="7" t="str">
        <f t="shared" si="0"/>
        <v>TRUE</v>
      </c>
      <c r="P39" t="s">
        <v>44</v>
      </c>
      <c r="Q39" s="1">
        <v>44973</v>
      </c>
      <c r="R39" s="7" t="str">
        <f t="shared" si="1"/>
        <v>TRUE</v>
      </c>
      <c r="S39" s="2" t="s">
        <v>360</v>
      </c>
      <c r="T39" s="1">
        <v>45147</v>
      </c>
      <c r="V39">
        <v>5</v>
      </c>
      <c r="W39" t="s">
        <v>363</v>
      </c>
      <c r="AE39" s="9"/>
      <c r="AF39" s="10"/>
    </row>
    <row r="40" spans="1:32">
      <c r="A40" t="s">
        <v>425</v>
      </c>
      <c r="B40" s="1">
        <v>44951</v>
      </c>
      <c r="C40">
        <v>7283</v>
      </c>
      <c r="D40" t="s">
        <v>91</v>
      </c>
      <c r="E40" t="s">
        <v>2</v>
      </c>
      <c r="F40" t="s">
        <v>92</v>
      </c>
      <c r="G40">
        <v>2</v>
      </c>
      <c r="H40" t="s">
        <v>84</v>
      </c>
      <c r="L40" s="1">
        <v>44951</v>
      </c>
      <c r="M40" s="17">
        <v>44973</v>
      </c>
      <c r="N40" t="s">
        <v>34</v>
      </c>
      <c r="O40" s="7" t="str">
        <f t="shared" si="0"/>
        <v>TRUE</v>
      </c>
      <c r="P40" t="s">
        <v>44</v>
      </c>
      <c r="Q40" s="1">
        <v>44973</v>
      </c>
      <c r="R40" s="7" t="str">
        <f t="shared" si="1"/>
        <v>TRUE</v>
      </c>
      <c r="S40" s="2" t="s">
        <v>360</v>
      </c>
      <c r="T40" s="1">
        <v>45147</v>
      </c>
      <c r="V40">
        <v>5</v>
      </c>
      <c r="W40" t="s">
        <v>363</v>
      </c>
      <c r="AE40" s="9"/>
      <c r="AF40" s="10"/>
    </row>
    <row r="41" spans="1:32">
      <c r="A41" t="s">
        <v>425</v>
      </c>
      <c r="B41" s="1">
        <v>44951</v>
      </c>
      <c r="C41">
        <v>7284</v>
      </c>
      <c r="D41" t="s">
        <v>93</v>
      </c>
      <c r="E41" t="s">
        <v>2</v>
      </c>
      <c r="F41" t="s">
        <v>19</v>
      </c>
      <c r="G41">
        <v>1</v>
      </c>
      <c r="H41" t="s">
        <v>84</v>
      </c>
      <c r="I41" t="s">
        <v>95</v>
      </c>
      <c r="J41" t="s">
        <v>96</v>
      </c>
      <c r="L41" s="1">
        <v>44951</v>
      </c>
      <c r="M41" s="17">
        <v>44973</v>
      </c>
      <c r="N41" t="s">
        <v>34</v>
      </c>
      <c r="O41" s="7" t="str">
        <f t="shared" si="0"/>
        <v>TRUE</v>
      </c>
      <c r="P41" t="s">
        <v>44</v>
      </c>
      <c r="Q41" s="1">
        <v>44973</v>
      </c>
      <c r="R41" s="7" t="str">
        <f t="shared" si="1"/>
        <v>TRUE</v>
      </c>
      <c r="S41" s="2" t="s">
        <v>360</v>
      </c>
      <c r="T41" s="1">
        <v>45147</v>
      </c>
      <c r="V41">
        <v>5</v>
      </c>
      <c r="W41" t="s">
        <v>363</v>
      </c>
      <c r="AE41" s="9"/>
      <c r="AF41" s="10"/>
    </row>
    <row r="42" spans="1:32">
      <c r="A42" t="s">
        <v>425</v>
      </c>
      <c r="B42" s="1">
        <v>44951</v>
      </c>
      <c r="C42">
        <v>7285</v>
      </c>
      <c r="D42" t="s">
        <v>94</v>
      </c>
      <c r="E42" t="s">
        <v>2</v>
      </c>
      <c r="F42" t="s">
        <v>19</v>
      </c>
      <c r="G42">
        <v>1</v>
      </c>
      <c r="H42" t="s">
        <v>84</v>
      </c>
      <c r="L42" s="1">
        <v>44951</v>
      </c>
      <c r="M42" s="17">
        <v>44973</v>
      </c>
      <c r="N42" t="s">
        <v>34</v>
      </c>
      <c r="O42" s="7" t="str">
        <f t="shared" si="0"/>
        <v>TRUE</v>
      </c>
      <c r="P42" t="s">
        <v>44</v>
      </c>
      <c r="Q42" s="1">
        <v>44973</v>
      </c>
      <c r="R42" s="7" t="str">
        <f t="shared" si="1"/>
        <v>TRUE</v>
      </c>
      <c r="S42" s="2" t="s">
        <v>360</v>
      </c>
      <c r="T42" s="1">
        <v>45147</v>
      </c>
      <c r="V42">
        <v>5</v>
      </c>
      <c r="W42" t="s">
        <v>363</v>
      </c>
      <c r="AE42" s="9"/>
      <c r="AF42" s="10"/>
    </row>
    <row r="43" spans="1:32">
      <c r="A43" t="s">
        <v>97</v>
      </c>
      <c r="B43" s="1">
        <v>44951</v>
      </c>
      <c r="C43">
        <v>7286</v>
      </c>
      <c r="D43" t="s">
        <v>98</v>
      </c>
      <c r="E43" t="s">
        <v>2</v>
      </c>
      <c r="F43" t="s">
        <v>19</v>
      </c>
      <c r="G43">
        <v>1</v>
      </c>
      <c r="H43" t="s">
        <v>84</v>
      </c>
      <c r="L43" s="1">
        <v>44951</v>
      </c>
      <c r="M43" s="17">
        <v>44973</v>
      </c>
      <c r="N43" t="s">
        <v>34</v>
      </c>
      <c r="O43" s="7" t="str">
        <f t="shared" si="0"/>
        <v>TRUE</v>
      </c>
      <c r="P43" t="s">
        <v>44</v>
      </c>
      <c r="Q43" s="1">
        <v>44973</v>
      </c>
      <c r="R43" s="7" t="str">
        <f t="shared" si="1"/>
        <v>TRUE</v>
      </c>
      <c r="S43" s="2" t="s">
        <v>360</v>
      </c>
      <c r="T43" s="1">
        <v>45147</v>
      </c>
      <c r="V43">
        <v>5</v>
      </c>
      <c r="W43" t="s">
        <v>363</v>
      </c>
      <c r="AE43" s="9"/>
      <c r="AF43" s="10"/>
    </row>
    <row r="44" spans="1:32">
      <c r="A44" t="s">
        <v>97</v>
      </c>
      <c r="B44" s="1">
        <v>44951</v>
      </c>
      <c r="C44">
        <v>7287</v>
      </c>
      <c r="D44" t="s">
        <v>99</v>
      </c>
      <c r="E44" t="s">
        <v>2</v>
      </c>
      <c r="F44" t="s">
        <v>19</v>
      </c>
      <c r="G44">
        <v>1</v>
      </c>
      <c r="H44" t="s">
        <v>84</v>
      </c>
      <c r="L44" s="1">
        <v>44951</v>
      </c>
      <c r="M44" s="17">
        <v>44973</v>
      </c>
      <c r="N44" t="s">
        <v>34</v>
      </c>
      <c r="O44" s="7" t="str">
        <f t="shared" si="0"/>
        <v>TRUE</v>
      </c>
      <c r="P44" t="s">
        <v>44</v>
      </c>
      <c r="Q44" s="1">
        <v>44973</v>
      </c>
      <c r="R44" s="7" t="str">
        <f t="shared" si="1"/>
        <v>TRUE</v>
      </c>
      <c r="S44" s="2" t="s">
        <v>360</v>
      </c>
      <c r="T44" s="1">
        <v>45147</v>
      </c>
      <c r="V44">
        <v>5</v>
      </c>
      <c r="W44" t="s">
        <v>363</v>
      </c>
      <c r="AE44" s="9"/>
      <c r="AF44" s="10"/>
    </row>
    <row r="45" spans="1:32">
      <c r="A45" t="s">
        <v>100</v>
      </c>
      <c r="B45" s="1">
        <v>44951</v>
      </c>
      <c r="C45">
        <v>7288</v>
      </c>
      <c r="D45" t="s">
        <v>101</v>
      </c>
      <c r="E45" t="s">
        <v>2</v>
      </c>
      <c r="F45" t="s">
        <v>19</v>
      </c>
      <c r="G45">
        <v>1</v>
      </c>
      <c r="H45" t="s">
        <v>84</v>
      </c>
      <c r="L45" s="1">
        <v>44951</v>
      </c>
      <c r="M45" s="17">
        <v>44973</v>
      </c>
      <c r="N45" t="s">
        <v>34</v>
      </c>
      <c r="O45" s="7" t="str">
        <f t="shared" si="0"/>
        <v>TRUE</v>
      </c>
      <c r="P45" t="s">
        <v>44</v>
      </c>
      <c r="Q45" s="1">
        <v>44973</v>
      </c>
      <c r="R45" s="7" t="str">
        <f t="shared" si="1"/>
        <v>TRUE</v>
      </c>
      <c r="S45" s="2" t="s">
        <v>360</v>
      </c>
      <c r="T45" s="1">
        <v>45147</v>
      </c>
      <c r="V45">
        <v>5</v>
      </c>
      <c r="W45" t="s">
        <v>363</v>
      </c>
      <c r="AE45" s="9"/>
      <c r="AF45" s="10"/>
    </row>
    <row r="46" spans="1:32">
      <c r="A46" t="s">
        <v>100</v>
      </c>
      <c r="B46" s="1">
        <v>44951</v>
      </c>
      <c r="C46">
        <v>7289</v>
      </c>
      <c r="D46" t="s">
        <v>102</v>
      </c>
      <c r="E46" t="s">
        <v>2</v>
      </c>
      <c r="F46" t="s">
        <v>19</v>
      </c>
      <c r="G46">
        <v>2</v>
      </c>
      <c r="H46" t="s">
        <v>84</v>
      </c>
      <c r="L46" s="1">
        <v>44951</v>
      </c>
      <c r="M46" s="17">
        <v>44973</v>
      </c>
      <c r="N46" t="s">
        <v>34</v>
      </c>
      <c r="O46" s="7" t="str">
        <f t="shared" si="0"/>
        <v>TRUE</v>
      </c>
      <c r="P46" t="s">
        <v>44</v>
      </c>
      <c r="Q46" s="1">
        <v>44973</v>
      </c>
      <c r="R46" s="7" t="str">
        <f t="shared" si="1"/>
        <v>TRUE</v>
      </c>
      <c r="S46" s="2" t="s">
        <v>360</v>
      </c>
      <c r="T46" s="1">
        <v>45147</v>
      </c>
      <c r="V46">
        <v>5</v>
      </c>
      <c r="W46" t="s">
        <v>363</v>
      </c>
      <c r="AE46" s="9"/>
      <c r="AF46" s="10"/>
    </row>
    <row r="47" spans="1:32">
      <c r="A47" t="s">
        <v>100</v>
      </c>
      <c r="B47" s="1">
        <v>44951</v>
      </c>
      <c r="C47">
        <v>7290</v>
      </c>
      <c r="D47" t="s">
        <v>103</v>
      </c>
      <c r="E47" t="s">
        <v>2</v>
      </c>
      <c r="F47" t="s">
        <v>19</v>
      </c>
      <c r="G47">
        <v>1</v>
      </c>
      <c r="H47" t="s">
        <v>84</v>
      </c>
      <c r="L47" s="1">
        <v>44951</v>
      </c>
      <c r="M47" s="17">
        <v>44973</v>
      </c>
      <c r="N47" t="s">
        <v>34</v>
      </c>
      <c r="O47" s="7" t="str">
        <f t="shared" si="0"/>
        <v>TRUE</v>
      </c>
      <c r="P47" t="s">
        <v>44</v>
      </c>
      <c r="Q47" s="1">
        <v>44973</v>
      </c>
      <c r="R47" s="7" t="str">
        <f t="shared" si="1"/>
        <v>TRUE</v>
      </c>
      <c r="S47" s="2" t="s">
        <v>360</v>
      </c>
      <c r="T47" s="1">
        <v>45147</v>
      </c>
      <c r="V47">
        <v>5</v>
      </c>
      <c r="W47" t="s">
        <v>363</v>
      </c>
      <c r="AE47" s="9"/>
      <c r="AF47" s="10"/>
    </row>
    <row r="48" spans="1:32">
      <c r="A48" t="s">
        <v>88</v>
      </c>
      <c r="B48" s="1">
        <v>44951</v>
      </c>
      <c r="C48">
        <v>7291</v>
      </c>
      <c r="D48" t="s">
        <v>104</v>
      </c>
      <c r="E48" t="s">
        <v>2</v>
      </c>
      <c r="F48" t="s">
        <v>19</v>
      </c>
      <c r="G48">
        <v>1</v>
      </c>
      <c r="H48" t="s">
        <v>84</v>
      </c>
      <c r="I48" t="s">
        <v>95</v>
      </c>
      <c r="J48" t="s">
        <v>105</v>
      </c>
      <c r="L48" s="1">
        <v>44951</v>
      </c>
      <c r="M48" s="17">
        <v>44973</v>
      </c>
      <c r="N48" t="s">
        <v>34</v>
      </c>
      <c r="O48" s="7" t="str">
        <f t="shared" si="0"/>
        <v>TRUE</v>
      </c>
      <c r="P48" t="s">
        <v>44</v>
      </c>
      <c r="Q48" s="1">
        <v>44973</v>
      </c>
      <c r="R48" s="7" t="str">
        <f t="shared" si="1"/>
        <v>TRUE</v>
      </c>
      <c r="S48" s="2" t="s">
        <v>360</v>
      </c>
      <c r="T48" s="1">
        <v>45147</v>
      </c>
      <c r="V48">
        <v>5</v>
      </c>
      <c r="W48" t="s">
        <v>363</v>
      </c>
      <c r="AE48" s="9"/>
      <c r="AF48" s="10"/>
    </row>
    <row r="49" spans="1:32">
      <c r="A49" t="s">
        <v>106</v>
      </c>
      <c r="B49" s="1">
        <v>44952</v>
      </c>
      <c r="C49">
        <v>7292</v>
      </c>
      <c r="D49" t="s">
        <v>107</v>
      </c>
      <c r="E49" t="s">
        <v>2</v>
      </c>
      <c r="F49" t="s">
        <v>19</v>
      </c>
      <c r="G49">
        <v>1</v>
      </c>
      <c r="H49" t="s">
        <v>84</v>
      </c>
      <c r="L49" s="1">
        <v>44952</v>
      </c>
      <c r="M49" s="17">
        <v>44973</v>
      </c>
      <c r="N49" t="s">
        <v>34</v>
      </c>
      <c r="O49" s="7" t="str">
        <f t="shared" si="0"/>
        <v>TRUE</v>
      </c>
      <c r="P49" t="s">
        <v>44</v>
      </c>
      <c r="Q49" s="1">
        <v>44973</v>
      </c>
      <c r="R49" s="7" t="str">
        <f t="shared" si="1"/>
        <v>TRUE</v>
      </c>
      <c r="S49" s="2" t="s">
        <v>360</v>
      </c>
      <c r="T49" s="1">
        <v>45147</v>
      </c>
      <c r="V49">
        <v>5</v>
      </c>
      <c r="W49" t="s">
        <v>363</v>
      </c>
      <c r="AE49" s="9"/>
      <c r="AF49" s="10"/>
    </row>
    <row r="50" spans="1:32">
      <c r="A50" t="s">
        <v>106</v>
      </c>
      <c r="B50" s="1">
        <v>44952</v>
      </c>
      <c r="C50">
        <v>7293</v>
      </c>
      <c r="D50" t="s">
        <v>108</v>
      </c>
      <c r="E50" t="s">
        <v>2</v>
      </c>
      <c r="F50" t="s">
        <v>19</v>
      </c>
      <c r="G50">
        <v>1</v>
      </c>
      <c r="H50" t="s">
        <v>84</v>
      </c>
      <c r="L50" s="1">
        <v>44952</v>
      </c>
      <c r="M50" s="17">
        <v>44973</v>
      </c>
      <c r="N50" t="s">
        <v>34</v>
      </c>
      <c r="O50" s="7" t="str">
        <f t="shared" si="0"/>
        <v>TRUE</v>
      </c>
      <c r="P50" t="s">
        <v>44</v>
      </c>
      <c r="Q50" s="1">
        <v>44973</v>
      </c>
      <c r="R50" s="7" t="str">
        <f t="shared" si="1"/>
        <v>TRUE</v>
      </c>
      <c r="S50" s="2" t="s">
        <v>360</v>
      </c>
      <c r="T50" s="1">
        <v>45147</v>
      </c>
      <c r="V50">
        <v>5</v>
      </c>
      <c r="W50" t="s">
        <v>363</v>
      </c>
      <c r="AE50" s="9"/>
      <c r="AF50" s="10"/>
    </row>
    <row r="51" spans="1:32">
      <c r="A51" t="s">
        <v>106</v>
      </c>
      <c r="B51" s="1">
        <v>44952</v>
      </c>
      <c r="C51">
        <v>7294</v>
      </c>
      <c r="D51" t="s">
        <v>109</v>
      </c>
      <c r="E51" t="s">
        <v>2</v>
      </c>
      <c r="F51" t="s">
        <v>19</v>
      </c>
      <c r="G51">
        <v>1</v>
      </c>
      <c r="H51" t="s">
        <v>84</v>
      </c>
      <c r="I51" t="s">
        <v>110</v>
      </c>
      <c r="J51" t="s">
        <v>111</v>
      </c>
      <c r="L51" s="1">
        <v>44952</v>
      </c>
      <c r="M51" s="17">
        <v>44973</v>
      </c>
      <c r="N51" t="s">
        <v>34</v>
      </c>
      <c r="O51" s="7" t="str">
        <f t="shared" si="0"/>
        <v>TRUE</v>
      </c>
      <c r="P51" t="s">
        <v>44</v>
      </c>
      <c r="Q51" s="1">
        <v>44973</v>
      </c>
      <c r="R51" s="7" t="str">
        <f t="shared" si="1"/>
        <v>TRUE</v>
      </c>
      <c r="S51" s="2" t="s">
        <v>360</v>
      </c>
      <c r="T51" s="1">
        <v>45147</v>
      </c>
      <c r="V51">
        <v>5</v>
      </c>
      <c r="W51" t="s">
        <v>363</v>
      </c>
      <c r="AE51" s="9"/>
      <c r="AF51" s="10"/>
    </row>
    <row r="52" spans="1:32">
      <c r="A52" t="s">
        <v>112</v>
      </c>
      <c r="B52" s="1">
        <v>44952</v>
      </c>
      <c r="C52">
        <v>7295</v>
      </c>
      <c r="D52" t="s">
        <v>113</v>
      </c>
      <c r="E52" t="s">
        <v>2</v>
      </c>
      <c r="F52" t="s">
        <v>19</v>
      </c>
      <c r="G52">
        <v>1</v>
      </c>
      <c r="H52" t="s">
        <v>84</v>
      </c>
      <c r="L52" s="1">
        <v>44952</v>
      </c>
      <c r="M52" s="17">
        <v>44973</v>
      </c>
      <c r="N52" t="s">
        <v>34</v>
      </c>
      <c r="O52" s="7" t="str">
        <f t="shared" si="0"/>
        <v>TRUE</v>
      </c>
      <c r="P52" t="s">
        <v>44</v>
      </c>
      <c r="Q52" s="1">
        <v>44973</v>
      </c>
      <c r="R52" s="7" t="str">
        <f t="shared" si="1"/>
        <v>TRUE</v>
      </c>
      <c r="S52" s="2" t="s">
        <v>360</v>
      </c>
      <c r="T52" s="1">
        <v>45147</v>
      </c>
      <c r="V52">
        <v>5</v>
      </c>
      <c r="W52" t="s">
        <v>363</v>
      </c>
      <c r="AE52" s="9"/>
      <c r="AF52" s="10"/>
    </row>
    <row r="53" spans="1:32">
      <c r="A53" t="s">
        <v>112</v>
      </c>
      <c r="B53" s="1">
        <v>44952</v>
      </c>
      <c r="C53">
        <v>7301</v>
      </c>
      <c r="D53" t="s">
        <v>114</v>
      </c>
      <c r="E53" t="s">
        <v>2</v>
      </c>
      <c r="F53" t="s">
        <v>19</v>
      </c>
      <c r="G53">
        <v>2</v>
      </c>
      <c r="H53" t="s">
        <v>84</v>
      </c>
      <c r="L53" s="1">
        <v>44952</v>
      </c>
      <c r="M53" s="17">
        <v>44979</v>
      </c>
      <c r="N53" t="s">
        <v>34</v>
      </c>
      <c r="O53" s="7" t="str">
        <f t="shared" si="0"/>
        <v>TRUE</v>
      </c>
      <c r="P53" t="s">
        <v>44</v>
      </c>
      <c r="Q53" s="1">
        <v>44979</v>
      </c>
      <c r="R53" s="7" t="str">
        <f t="shared" si="1"/>
        <v>TRUE</v>
      </c>
      <c r="S53" s="2" t="s">
        <v>360</v>
      </c>
      <c r="T53" s="1">
        <v>45147</v>
      </c>
      <c r="V53">
        <v>5</v>
      </c>
      <c r="W53" t="s">
        <v>363</v>
      </c>
      <c r="AE53" s="9"/>
      <c r="AF53" s="10"/>
    </row>
    <row r="54" spans="1:32">
      <c r="A54" t="s">
        <v>112</v>
      </c>
      <c r="B54" s="1">
        <v>44952</v>
      </c>
      <c r="C54">
        <v>7302</v>
      </c>
      <c r="D54" t="s">
        <v>115</v>
      </c>
      <c r="E54" t="s">
        <v>2</v>
      </c>
      <c r="F54" t="s">
        <v>19</v>
      </c>
      <c r="G54">
        <v>1</v>
      </c>
      <c r="H54" t="s">
        <v>84</v>
      </c>
      <c r="L54" s="1">
        <v>44952</v>
      </c>
      <c r="M54" s="17">
        <v>44979</v>
      </c>
      <c r="N54" t="s">
        <v>34</v>
      </c>
      <c r="O54" s="7" t="str">
        <f t="shared" si="0"/>
        <v>TRUE</v>
      </c>
      <c r="P54" t="s">
        <v>44</v>
      </c>
      <c r="Q54" s="1">
        <v>44979</v>
      </c>
      <c r="R54" s="7" t="str">
        <f t="shared" si="1"/>
        <v>TRUE</v>
      </c>
      <c r="S54" s="2" t="s">
        <v>360</v>
      </c>
      <c r="T54" s="1">
        <v>45147</v>
      </c>
      <c r="V54">
        <v>5</v>
      </c>
      <c r="W54" t="s">
        <v>363</v>
      </c>
      <c r="AE54" s="9"/>
      <c r="AF54" s="10"/>
    </row>
    <row r="55" spans="1:32">
      <c r="A55" t="s">
        <v>116</v>
      </c>
      <c r="B55" s="1">
        <v>44952</v>
      </c>
      <c r="C55">
        <v>7303</v>
      </c>
      <c r="D55" t="s">
        <v>117</v>
      </c>
      <c r="E55" t="s">
        <v>2</v>
      </c>
      <c r="F55" t="s">
        <v>19</v>
      </c>
      <c r="G55">
        <v>1</v>
      </c>
      <c r="H55" t="s">
        <v>84</v>
      </c>
      <c r="L55" s="1">
        <v>44952</v>
      </c>
      <c r="M55" s="17">
        <v>44979</v>
      </c>
      <c r="N55" t="s">
        <v>34</v>
      </c>
      <c r="O55" s="7" t="str">
        <f t="shared" si="0"/>
        <v>TRUE</v>
      </c>
      <c r="P55" t="s">
        <v>44</v>
      </c>
      <c r="Q55" s="1">
        <v>44979</v>
      </c>
      <c r="R55" s="7" t="str">
        <f t="shared" si="1"/>
        <v>TRUE</v>
      </c>
      <c r="S55" s="2" t="s">
        <v>360</v>
      </c>
      <c r="T55" s="1">
        <v>45147</v>
      </c>
      <c r="V55">
        <v>5</v>
      </c>
      <c r="W55" t="s">
        <v>363</v>
      </c>
      <c r="AE55" s="9"/>
      <c r="AF55" s="10"/>
    </row>
    <row r="56" spans="1:32">
      <c r="A56" t="s">
        <v>116</v>
      </c>
      <c r="B56" s="1">
        <v>44952</v>
      </c>
      <c r="C56">
        <v>7304</v>
      </c>
      <c r="D56" t="s">
        <v>118</v>
      </c>
      <c r="E56" t="s">
        <v>2</v>
      </c>
      <c r="F56" t="s">
        <v>19</v>
      </c>
      <c r="G56">
        <v>1</v>
      </c>
      <c r="H56" t="s">
        <v>84</v>
      </c>
      <c r="L56" s="1">
        <v>44952</v>
      </c>
      <c r="M56" s="17">
        <v>44979</v>
      </c>
      <c r="N56" t="s">
        <v>34</v>
      </c>
      <c r="O56" s="7" t="str">
        <f t="shared" si="0"/>
        <v>TRUE</v>
      </c>
      <c r="P56" t="s">
        <v>44</v>
      </c>
      <c r="Q56" s="1">
        <v>44979</v>
      </c>
      <c r="R56" s="7" t="str">
        <f t="shared" si="1"/>
        <v>TRUE</v>
      </c>
      <c r="S56" s="2" t="s">
        <v>360</v>
      </c>
      <c r="T56" s="1">
        <v>45147</v>
      </c>
      <c r="V56">
        <v>5</v>
      </c>
      <c r="W56" t="s">
        <v>363</v>
      </c>
      <c r="AE56" s="9"/>
      <c r="AF56" s="10"/>
    </row>
    <row r="57" spans="1:32">
      <c r="A57" t="s">
        <v>116</v>
      </c>
      <c r="B57" s="1">
        <v>44952</v>
      </c>
      <c r="C57">
        <v>7305</v>
      </c>
      <c r="D57" t="s">
        <v>119</v>
      </c>
      <c r="E57" t="s">
        <v>2</v>
      </c>
      <c r="F57" t="s">
        <v>19</v>
      </c>
      <c r="G57">
        <v>1</v>
      </c>
      <c r="H57" t="s">
        <v>84</v>
      </c>
      <c r="I57" t="s">
        <v>120</v>
      </c>
      <c r="J57" t="s">
        <v>121</v>
      </c>
      <c r="L57" s="1">
        <v>44952</v>
      </c>
      <c r="M57" s="17">
        <v>44979</v>
      </c>
      <c r="N57" t="s">
        <v>34</v>
      </c>
      <c r="O57" s="7" t="str">
        <f t="shared" si="0"/>
        <v>TRUE</v>
      </c>
      <c r="P57" t="s">
        <v>44</v>
      </c>
      <c r="Q57" s="1">
        <v>44979</v>
      </c>
      <c r="R57" s="7" t="str">
        <f t="shared" si="1"/>
        <v>TRUE</v>
      </c>
      <c r="S57" s="2" t="s">
        <v>360</v>
      </c>
      <c r="T57" s="1">
        <v>45147</v>
      </c>
      <c r="V57">
        <v>5</v>
      </c>
      <c r="W57" t="s">
        <v>363</v>
      </c>
      <c r="AE57" s="9"/>
      <c r="AF57" s="10"/>
    </row>
    <row r="58" spans="1:32">
      <c r="A58" t="s">
        <v>106</v>
      </c>
      <c r="B58" s="1">
        <v>44956</v>
      </c>
      <c r="C58">
        <v>7306</v>
      </c>
      <c r="D58" t="s">
        <v>123</v>
      </c>
      <c r="E58" t="s">
        <v>4</v>
      </c>
      <c r="F58" t="s">
        <v>32</v>
      </c>
      <c r="G58">
        <v>2</v>
      </c>
      <c r="H58" t="s">
        <v>84</v>
      </c>
      <c r="L58" s="1">
        <v>44966</v>
      </c>
      <c r="M58" s="17">
        <v>44979</v>
      </c>
      <c r="N58" t="s">
        <v>34</v>
      </c>
      <c r="O58" s="7" t="str">
        <f t="shared" si="0"/>
        <v>TRUE</v>
      </c>
      <c r="P58" t="s">
        <v>44</v>
      </c>
      <c r="Q58" s="1">
        <v>44979</v>
      </c>
      <c r="R58" s="7" t="str">
        <f t="shared" si="1"/>
        <v>TRUE</v>
      </c>
      <c r="S58" s="2" t="s">
        <v>360</v>
      </c>
      <c r="T58" s="1">
        <v>45147</v>
      </c>
      <c r="V58">
        <v>5</v>
      </c>
      <c r="W58" t="s">
        <v>363</v>
      </c>
      <c r="AE58" s="9"/>
      <c r="AF58" s="10"/>
    </row>
    <row r="59" spans="1:32">
      <c r="A59" t="s">
        <v>106</v>
      </c>
      <c r="B59" s="1">
        <v>44956</v>
      </c>
      <c r="C59">
        <v>7307</v>
      </c>
      <c r="D59" t="s">
        <v>124</v>
      </c>
      <c r="E59" t="s">
        <v>4</v>
      </c>
      <c r="F59" t="s">
        <v>32</v>
      </c>
      <c r="G59">
        <v>2</v>
      </c>
      <c r="H59" t="s">
        <v>84</v>
      </c>
      <c r="I59" t="s">
        <v>126</v>
      </c>
      <c r="J59" t="s">
        <v>125</v>
      </c>
      <c r="L59" s="1">
        <v>44966</v>
      </c>
      <c r="M59" s="17">
        <v>44979</v>
      </c>
      <c r="N59" t="s">
        <v>34</v>
      </c>
      <c r="O59" s="7" t="str">
        <f t="shared" si="0"/>
        <v>TRUE</v>
      </c>
      <c r="P59" t="s">
        <v>44</v>
      </c>
      <c r="Q59" s="1">
        <v>44979</v>
      </c>
      <c r="R59" s="7" t="str">
        <f t="shared" si="1"/>
        <v>TRUE</v>
      </c>
      <c r="S59" s="2" t="s">
        <v>360</v>
      </c>
      <c r="T59" s="1">
        <v>45147</v>
      </c>
      <c r="V59">
        <v>5</v>
      </c>
      <c r="W59" t="s">
        <v>363</v>
      </c>
      <c r="AE59" s="9"/>
      <c r="AF59" s="10"/>
    </row>
    <row r="60" spans="1:32">
      <c r="A60" t="s">
        <v>30</v>
      </c>
      <c r="B60" s="1">
        <v>44958</v>
      </c>
      <c r="C60">
        <v>7308</v>
      </c>
      <c r="D60" t="s">
        <v>127</v>
      </c>
      <c r="E60" t="s">
        <v>4</v>
      </c>
      <c r="F60" t="s">
        <v>32</v>
      </c>
      <c r="G60">
        <v>1</v>
      </c>
      <c r="H60" t="s">
        <v>84</v>
      </c>
      <c r="L60" s="1">
        <v>44966</v>
      </c>
      <c r="M60" s="17">
        <v>44979</v>
      </c>
      <c r="N60" t="s">
        <v>34</v>
      </c>
      <c r="O60" s="7" t="str">
        <f t="shared" si="0"/>
        <v>TRUE</v>
      </c>
      <c r="P60" t="s">
        <v>44</v>
      </c>
      <c r="Q60" s="1">
        <v>44979</v>
      </c>
      <c r="R60" s="7" t="str">
        <f t="shared" si="1"/>
        <v>TRUE</v>
      </c>
      <c r="S60" s="2" t="s">
        <v>360</v>
      </c>
      <c r="T60" s="1">
        <v>45147</v>
      </c>
      <c r="V60" t="s">
        <v>441</v>
      </c>
      <c r="W60" t="s">
        <v>363</v>
      </c>
      <c r="AE60" s="9"/>
      <c r="AF60" s="10"/>
    </row>
    <row r="61" spans="1:32">
      <c r="A61" t="s">
        <v>30</v>
      </c>
      <c r="B61" s="1">
        <v>44958</v>
      </c>
      <c r="C61">
        <v>7309</v>
      </c>
      <c r="D61" t="s">
        <v>128</v>
      </c>
      <c r="E61" t="s">
        <v>4</v>
      </c>
      <c r="F61" t="s">
        <v>32</v>
      </c>
      <c r="G61">
        <v>1</v>
      </c>
      <c r="H61" t="s">
        <v>84</v>
      </c>
      <c r="L61" s="1">
        <v>44966</v>
      </c>
      <c r="M61" s="17">
        <v>44979</v>
      </c>
      <c r="N61" t="s">
        <v>34</v>
      </c>
      <c r="O61" s="7" t="str">
        <f t="shared" si="0"/>
        <v>TRUE</v>
      </c>
      <c r="P61" t="s">
        <v>44</v>
      </c>
      <c r="Q61" s="1">
        <v>44979</v>
      </c>
      <c r="R61" s="7" t="str">
        <f t="shared" si="1"/>
        <v>TRUE</v>
      </c>
      <c r="S61" s="2" t="s">
        <v>360</v>
      </c>
      <c r="T61" s="1">
        <v>45147</v>
      </c>
      <c r="V61" t="s">
        <v>441</v>
      </c>
      <c r="W61" t="s">
        <v>363</v>
      </c>
      <c r="AE61" s="9"/>
      <c r="AF61" s="10"/>
    </row>
    <row r="62" spans="1:32">
      <c r="A62" t="s">
        <v>30</v>
      </c>
      <c r="B62" s="1">
        <v>44958</v>
      </c>
      <c r="C62">
        <v>7310</v>
      </c>
      <c r="D62" t="s">
        <v>129</v>
      </c>
      <c r="E62" t="s">
        <v>2</v>
      </c>
      <c r="F62" t="s">
        <v>19</v>
      </c>
      <c r="G62">
        <v>2</v>
      </c>
      <c r="H62" t="s">
        <v>84</v>
      </c>
      <c r="L62" s="1">
        <v>44966</v>
      </c>
      <c r="M62" s="17">
        <v>44979</v>
      </c>
      <c r="N62" t="s">
        <v>34</v>
      </c>
      <c r="O62" s="7" t="str">
        <f t="shared" si="0"/>
        <v>TRUE</v>
      </c>
      <c r="P62" t="s">
        <v>44</v>
      </c>
      <c r="Q62" s="1">
        <v>44979</v>
      </c>
      <c r="R62" s="7" t="str">
        <f t="shared" si="1"/>
        <v>TRUE</v>
      </c>
      <c r="S62" s="2" t="s">
        <v>360</v>
      </c>
      <c r="T62" s="1">
        <v>45147</v>
      </c>
      <c r="V62" t="s">
        <v>441</v>
      </c>
      <c r="W62" t="s">
        <v>363</v>
      </c>
      <c r="AE62" s="9"/>
      <c r="AF62" s="10"/>
    </row>
    <row r="63" spans="1:32">
      <c r="A63" t="s">
        <v>30</v>
      </c>
      <c r="B63" s="1">
        <v>44958</v>
      </c>
      <c r="C63">
        <v>7311</v>
      </c>
      <c r="D63" t="s">
        <v>130</v>
      </c>
      <c r="E63" t="s">
        <v>2</v>
      </c>
      <c r="F63" t="s">
        <v>19</v>
      </c>
      <c r="G63">
        <v>3</v>
      </c>
      <c r="H63" t="s">
        <v>84</v>
      </c>
      <c r="L63" s="1">
        <v>44966</v>
      </c>
      <c r="M63" s="17">
        <v>44979</v>
      </c>
      <c r="N63" t="s">
        <v>34</v>
      </c>
      <c r="O63" s="7" t="str">
        <f t="shared" si="0"/>
        <v>TRUE</v>
      </c>
      <c r="P63" t="s">
        <v>44</v>
      </c>
      <c r="Q63" s="1">
        <v>44979</v>
      </c>
      <c r="R63" s="7" t="str">
        <f t="shared" si="1"/>
        <v>TRUE</v>
      </c>
      <c r="S63" s="2" t="s">
        <v>360</v>
      </c>
      <c r="T63" s="1">
        <v>45147</v>
      </c>
      <c r="U63" t="s">
        <v>131</v>
      </c>
      <c r="V63" t="s">
        <v>470</v>
      </c>
      <c r="W63" t="s">
        <v>363</v>
      </c>
      <c r="AE63" s="9"/>
      <c r="AF63" s="10"/>
    </row>
    <row r="64" spans="1:32">
      <c r="A64" t="s">
        <v>426</v>
      </c>
      <c r="B64" s="1">
        <v>44959</v>
      </c>
      <c r="C64">
        <v>7312</v>
      </c>
      <c r="D64" t="s">
        <v>132</v>
      </c>
      <c r="E64" t="s">
        <v>2</v>
      </c>
      <c r="F64" t="s">
        <v>19</v>
      </c>
      <c r="G64">
        <v>2</v>
      </c>
      <c r="H64" t="s">
        <v>84</v>
      </c>
      <c r="L64" s="1">
        <v>44966</v>
      </c>
      <c r="M64" s="17">
        <v>44979</v>
      </c>
      <c r="N64" t="s">
        <v>34</v>
      </c>
      <c r="O64" s="7" t="str">
        <f t="shared" si="0"/>
        <v>TRUE</v>
      </c>
      <c r="P64" t="s">
        <v>44</v>
      </c>
      <c r="Q64" s="1">
        <v>44979</v>
      </c>
      <c r="R64" s="7" t="str">
        <f t="shared" si="1"/>
        <v>TRUE</v>
      </c>
      <c r="S64" s="2" t="s">
        <v>360</v>
      </c>
      <c r="T64" s="1">
        <v>45147</v>
      </c>
      <c r="V64">
        <v>5</v>
      </c>
      <c r="W64" t="s">
        <v>363</v>
      </c>
      <c r="AE64" s="9"/>
      <c r="AF64" s="10"/>
    </row>
    <row r="65" spans="1:32">
      <c r="A65" t="s">
        <v>426</v>
      </c>
      <c r="B65" s="1">
        <v>44959</v>
      </c>
      <c r="C65">
        <v>7313</v>
      </c>
      <c r="D65" t="s">
        <v>133</v>
      </c>
      <c r="E65" t="s">
        <v>2</v>
      </c>
      <c r="F65" t="s">
        <v>19</v>
      </c>
      <c r="G65">
        <v>1</v>
      </c>
      <c r="H65" t="s">
        <v>84</v>
      </c>
      <c r="L65" s="1">
        <v>44966</v>
      </c>
      <c r="M65" s="17">
        <v>44979</v>
      </c>
      <c r="N65" t="s">
        <v>34</v>
      </c>
      <c r="O65" s="7" t="str">
        <f t="shared" si="0"/>
        <v>TRUE</v>
      </c>
      <c r="P65" t="s">
        <v>44</v>
      </c>
      <c r="Q65" s="1">
        <v>44979</v>
      </c>
      <c r="R65" s="7" t="str">
        <f t="shared" si="1"/>
        <v>TRUE</v>
      </c>
      <c r="S65" s="2" t="s">
        <v>360</v>
      </c>
      <c r="T65" s="1">
        <v>45147</v>
      </c>
      <c r="V65">
        <v>5</v>
      </c>
      <c r="W65" t="s">
        <v>363</v>
      </c>
      <c r="AE65" s="9"/>
      <c r="AF65" s="10"/>
    </row>
    <row r="66" spans="1:32">
      <c r="A66" t="s">
        <v>426</v>
      </c>
      <c r="B66" s="1">
        <v>44959</v>
      </c>
      <c r="C66">
        <v>7314</v>
      </c>
      <c r="D66" t="s">
        <v>134</v>
      </c>
      <c r="E66" t="s">
        <v>2</v>
      </c>
      <c r="F66" t="s">
        <v>19</v>
      </c>
      <c r="G66">
        <v>2</v>
      </c>
      <c r="H66" t="s">
        <v>84</v>
      </c>
      <c r="L66" s="1">
        <v>44966</v>
      </c>
      <c r="M66" s="17">
        <v>44979</v>
      </c>
      <c r="N66" t="s">
        <v>34</v>
      </c>
      <c r="O66" s="7" t="str">
        <f t="shared" si="0"/>
        <v>TRUE</v>
      </c>
      <c r="P66" t="s">
        <v>44</v>
      </c>
      <c r="Q66" s="1">
        <v>44979</v>
      </c>
      <c r="R66" s="7" t="str">
        <f t="shared" si="1"/>
        <v>TRUE</v>
      </c>
      <c r="S66" s="2" t="s">
        <v>360</v>
      </c>
      <c r="T66" s="1">
        <v>45147</v>
      </c>
      <c r="V66">
        <v>5</v>
      </c>
      <c r="W66" t="s">
        <v>363</v>
      </c>
      <c r="AE66" s="9"/>
      <c r="AF66" s="10"/>
    </row>
    <row r="67" spans="1:32">
      <c r="A67" t="s">
        <v>45</v>
      </c>
      <c r="B67" s="1">
        <v>44959</v>
      </c>
      <c r="C67">
        <v>7315</v>
      </c>
      <c r="D67" t="s">
        <v>135</v>
      </c>
      <c r="E67" t="s">
        <v>2</v>
      </c>
      <c r="F67" t="s">
        <v>19</v>
      </c>
      <c r="G67">
        <v>2</v>
      </c>
      <c r="H67" t="s">
        <v>84</v>
      </c>
      <c r="L67" s="1">
        <v>44966</v>
      </c>
      <c r="M67" s="17">
        <v>44979</v>
      </c>
      <c r="N67" t="s">
        <v>34</v>
      </c>
      <c r="O67" s="7" t="str">
        <f t="shared" ref="O67:O130" si="4">IF(ISBLANK(P67),"FALSE","TRUE")</f>
        <v>TRUE</v>
      </c>
      <c r="P67" t="s">
        <v>44</v>
      </c>
      <c r="Q67" s="1">
        <v>44979</v>
      </c>
      <c r="R67" s="7" t="str">
        <f t="shared" ref="R67:R130" si="5">IF(ISBLANK(S67),"FALSE","TRUE")</f>
        <v>TRUE</v>
      </c>
      <c r="S67" s="2" t="s">
        <v>360</v>
      </c>
      <c r="T67" s="1">
        <v>45147</v>
      </c>
      <c r="V67">
        <v>5</v>
      </c>
      <c r="W67" t="s">
        <v>363</v>
      </c>
      <c r="AE67" s="9"/>
      <c r="AF67" s="10"/>
    </row>
    <row r="68" spans="1:32">
      <c r="A68" t="s">
        <v>45</v>
      </c>
      <c r="B68" s="1">
        <v>44959</v>
      </c>
      <c r="C68">
        <v>7316</v>
      </c>
      <c r="D68" t="s">
        <v>136</v>
      </c>
      <c r="E68" t="s">
        <v>2</v>
      </c>
      <c r="F68" t="s">
        <v>19</v>
      </c>
      <c r="G68">
        <v>1</v>
      </c>
      <c r="H68" t="s">
        <v>84</v>
      </c>
      <c r="L68" s="1">
        <v>44966</v>
      </c>
      <c r="M68" s="17">
        <v>44979</v>
      </c>
      <c r="N68" t="s">
        <v>34</v>
      </c>
      <c r="O68" s="7" t="str">
        <f t="shared" si="4"/>
        <v>TRUE</v>
      </c>
      <c r="P68" t="s">
        <v>44</v>
      </c>
      <c r="Q68" s="1">
        <v>44979</v>
      </c>
      <c r="R68" s="7" t="str">
        <f t="shared" si="5"/>
        <v>TRUE</v>
      </c>
      <c r="S68" s="2" t="s">
        <v>360</v>
      </c>
      <c r="T68" s="1">
        <v>45147</v>
      </c>
      <c r="V68">
        <v>5</v>
      </c>
      <c r="W68" t="s">
        <v>363</v>
      </c>
      <c r="AE68" s="9"/>
      <c r="AF68" s="10"/>
    </row>
    <row r="69" spans="1:32">
      <c r="A69" t="s">
        <v>45</v>
      </c>
      <c r="B69" s="1">
        <v>44959</v>
      </c>
      <c r="C69">
        <v>7317</v>
      </c>
      <c r="D69" t="s">
        <v>137</v>
      </c>
      <c r="E69" t="s">
        <v>2</v>
      </c>
      <c r="F69" t="s">
        <v>19</v>
      </c>
      <c r="G69">
        <v>1</v>
      </c>
      <c r="H69" t="s">
        <v>84</v>
      </c>
      <c r="L69" s="1">
        <v>44966</v>
      </c>
      <c r="M69" s="17">
        <v>44979</v>
      </c>
      <c r="N69" t="s">
        <v>34</v>
      </c>
      <c r="O69" s="7" t="str">
        <f t="shared" si="4"/>
        <v>TRUE</v>
      </c>
      <c r="P69" t="s">
        <v>44</v>
      </c>
      <c r="Q69" s="1">
        <v>44979</v>
      </c>
      <c r="R69" s="7" t="str">
        <f t="shared" si="5"/>
        <v>TRUE</v>
      </c>
      <c r="S69" s="2" t="s">
        <v>360</v>
      </c>
      <c r="T69" s="1">
        <v>45147</v>
      </c>
      <c r="V69">
        <v>5</v>
      </c>
      <c r="W69" t="s">
        <v>363</v>
      </c>
      <c r="AE69" s="9"/>
      <c r="AF69" s="10"/>
    </row>
    <row r="70" spans="1:32">
      <c r="A70" t="s">
        <v>20</v>
      </c>
      <c r="B70" s="1">
        <v>44965</v>
      </c>
      <c r="C70">
        <v>7318</v>
      </c>
      <c r="D70" t="s">
        <v>138</v>
      </c>
      <c r="E70" t="s">
        <v>2</v>
      </c>
      <c r="F70" t="s">
        <v>19</v>
      </c>
      <c r="G70">
        <v>2</v>
      </c>
      <c r="H70" t="s">
        <v>84</v>
      </c>
      <c r="L70" s="1">
        <v>44966</v>
      </c>
      <c r="M70" s="17">
        <v>44979</v>
      </c>
      <c r="N70" t="s">
        <v>34</v>
      </c>
      <c r="O70" s="7" t="str">
        <f t="shared" si="4"/>
        <v>TRUE</v>
      </c>
      <c r="P70" t="s">
        <v>44</v>
      </c>
      <c r="Q70" s="1">
        <v>44979</v>
      </c>
      <c r="R70" s="7" t="str">
        <f t="shared" si="5"/>
        <v>TRUE</v>
      </c>
      <c r="S70" s="2" t="s">
        <v>360</v>
      </c>
      <c r="T70" s="1">
        <v>45147</v>
      </c>
      <c r="V70">
        <v>5</v>
      </c>
      <c r="W70" t="s">
        <v>363</v>
      </c>
      <c r="AE70" s="9"/>
      <c r="AF70" s="10"/>
    </row>
    <row r="71" spans="1:32">
      <c r="A71" t="s">
        <v>30</v>
      </c>
      <c r="B71" s="1">
        <v>44965</v>
      </c>
      <c r="C71">
        <v>7319</v>
      </c>
      <c r="D71" t="s">
        <v>139</v>
      </c>
      <c r="E71" t="s">
        <v>2</v>
      </c>
      <c r="F71" t="s">
        <v>19</v>
      </c>
      <c r="G71">
        <v>1</v>
      </c>
      <c r="H71" t="s">
        <v>84</v>
      </c>
      <c r="L71" s="1">
        <v>44966</v>
      </c>
      <c r="M71" s="17">
        <v>44979</v>
      </c>
      <c r="N71" t="s">
        <v>34</v>
      </c>
      <c r="O71" s="7" t="str">
        <f t="shared" si="4"/>
        <v>TRUE</v>
      </c>
      <c r="P71" t="s">
        <v>44</v>
      </c>
      <c r="Q71" s="1">
        <v>44979</v>
      </c>
      <c r="R71" s="7" t="str">
        <f t="shared" si="5"/>
        <v>TRUE</v>
      </c>
      <c r="S71" s="2" t="s">
        <v>360</v>
      </c>
      <c r="T71" s="1">
        <v>45147</v>
      </c>
      <c r="V71">
        <v>5</v>
      </c>
      <c r="W71" t="s">
        <v>363</v>
      </c>
      <c r="AE71" s="9"/>
      <c r="AF71" s="10"/>
    </row>
    <row r="72" spans="1:32">
      <c r="A72" t="s">
        <v>30</v>
      </c>
      <c r="B72" s="1">
        <v>44965</v>
      </c>
      <c r="C72">
        <v>7320</v>
      </c>
      <c r="D72" t="s">
        <v>140</v>
      </c>
      <c r="E72" t="s">
        <v>2</v>
      </c>
      <c r="F72" t="s">
        <v>19</v>
      </c>
      <c r="G72">
        <v>2</v>
      </c>
      <c r="H72" t="s">
        <v>84</v>
      </c>
      <c r="L72" s="1">
        <v>44966</v>
      </c>
      <c r="M72" s="17">
        <v>44979</v>
      </c>
      <c r="N72" t="s">
        <v>34</v>
      </c>
      <c r="O72" s="7" t="str">
        <f t="shared" si="4"/>
        <v>TRUE</v>
      </c>
      <c r="P72" t="s">
        <v>44</v>
      </c>
      <c r="Q72" s="1">
        <v>44979</v>
      </c>
      <c r="R72" s="7" t="str">
        <f t="shared" si="5"/>
        <v>TRUE</v>
      </c>
      <c r="S72" s="2" t="s">
        <v>360</v>
      </c>
      <c r="T72" s="1">
        <v>45147</v>
      </c>
      <c r="V72">
        <v>5</v>
      </c>
      <c r="W72" t="s">
        <v>363</v>
      </c>
      <c r="AE72" s="9"/>
      <c r="AF72" s="10"/>
    </row>
    <row r="73" spans="1:32">
      <c r="A73" t="s">
        <v>9</v>
      </c>
      <c r="B73" s="1">
        <v>44965</v>
      </c>
      <c r="C73">
        <v>7321</v>
      </c>
      <c r="D73" t="s">
        <v>141</v>
      </c>
      <c r="E73" t="s">
        <v>2</v>
      </c>
      <c r="F73" t="s">
        <v>19</v>
      </c>
      <c r="G73">
        <v>1</v>
      </c>
      <c r="H73" t="s">
        <v>84</v>
      </c>
      <c r="L73" s="1">
        <v>44966</v>
      </c>
      <c r="M73" s="17">
        <v>44979</v>
      </c>
      <c r="N73" t="s">
        <v>34</v>
      </c>
      <c r="O73" s="7" t="str">
        <f t="shared" si="4"/>
        <v>TRUE</v>
      </c>
      <c r="P73" t="s">
        <v>44</v>
      </c>
      <c r="Q73" s="1">
        <v>44979</v>
      </c>
      <c r="R73" s="7" t="str">
        <f t="shared" si="5"/>
        <v>TRUE</v>
      </c>
      <c r="S73" s="2" t="s">
        <v>360</v>
      </c>
      <c r="T73" s="1">
        <v>45147</v>
      </c>
      <c r="V73">
        <v>5</v>
      </c>
      <c r="W73" t="s">
        <v>363</v>
      </c>
      <c r="AE73" s="9"/>
      <c r="AF73" s="10"/>
    </row>
    <row r="74" spans="1:32">
      <c r="A74" t="s">
        <v>9</v>
      </c>
      <c r="B74" s="1">
        <v>44965</v>
      </c>
      <c r="C74">
        <v>7322</v>
      </c>
      <c r="D74" t="s">
        <v>471</v>
      </c>
      <c r="E74" t="s">
        <v>2</v>
      </c>
      <c r="F74" t="s">
        <v>19</v>
      </c>
      <c r="G74">
        <v>2</v>
      </c>
      <c r="H74" t="s">
        <v>84</v>
      </c>
      <c r="L74" s="1">
        <v>44966</v>
      </c>
      <c r="M74" s="17">
        <v>44979</v>
      </c>
      <c r="N74" t="s">
        <v>34</v>
      </c>
      <c r="O74" s="7" t="str">
        <f t="shared" si="4"/>
        <v>TRUE</v>
      </c>
      <c r="P74" t="s">
        <v>44</v>
      </c>
      <c r="Q74" s="1">
        <v>44979</v>
      </c>
      <c r="R74" s="7" t="str">
        <f t="shared" si="5"/>
        <v>TRUE</v>
      </c>
      <c r="S74" s="2" t="s">
        <v>360</v>
      </c>
      <c r="T74" s="1">
        <v>45147</v>
      </c>
      <c r="V74">
        <v>5</v>
      </c>
      <c r="W74" t="s">
        <v>363</v>
      </c>
      <c r="AE74" s="9"/>
      <c r="AF74" s="10"/>
    </row>
    <row r="75" spans="1:32">
      <c r="A75" t="s">
        <v>9</v>
      </c>
      <c r="B75" s="1">
        <v>44965</v>
      </c>
      <c r="C75">
        <v>7323</v>
      </c>
      <c r="D75" t="s">
        <v>142</v>
      </c>
      <c r="E75" t="s">
        <v>2</v>
      </c>
      <c r="F75" t="s">
        <v>19</v>
      </c>
      <c r="G75">
        <v>1</v>
      </c>
      <c r="H75" t="s">
        <v>84</v>
      </c>
      <c r="L75" s="1">
        <v>44966</v>
      </c>
      <c r="M75" s="17">
        <v>44979</v>
      </c>
      <c r="N75" t="s">
        <v>34</v>
      </c>
      <c r="O75" s="7" t="str">
        <f t="shared" si="4"/>
        <v>TRUE</v>
      </c>
      <c r="P75" t="s">
        <v>44</v>
      </c>
      <c r="Q75" s="1">
        <v>44979</v>
      </c>
      <c r="R75" s="7" t="str">
        <f t="shared" si="5"/>
        <v>TRUE</v>
      </c>
      <c r="S75" s="2" t="s">
        <v>360</v>
      </c>
      <c r="T75" s="1">
        <v>45148</v>
      </c>
      <c r="V75">
        <v>5</v>
      </c>
      <c r="W75" t="s">
        <v>363</v>
      </c>
      <c r="AE75" s="9"/>
      <c r="AF75" s="10"/>
    </row>
    <row r="76" spans="1:32">
      <c r="A76" t="s">
        <v>46</v>
      </c>
      <c r="B76" s="1">
        <v>44965</v>
      </c>
      <c r="C76">
        <v>7324</v>
      </c>
      <c r="D76" t="s">
        <v>143</v>
      </c>
      <c r="E76" t="s">
        <v>2</v>
      </c>
      <c r="F76" t="s">
        <v>19</v>
      </c>
      <c r="G76">
        <v>1</v>
      </c>
      <c r="H76" t="s">
        <v>84</v>
      </c>
      <c r="L76" s="1">
        <v>44966</v>
      </c>
      <c r="M76" s="17">
        <v>44979</v>
      </c>
      <c r="N76" t="s">
        <v>34</v>
      </c>
      <c r="O76" s="7" t="str">
        <f t="shared" si="4"/>
        <v>TRUE</v>
      </c>
      <c r="P76" t="s">
        <v>44</v>
      </c>
      <c r="Q76" s="1">
        <v>44979</v>
      </c>
      <c r="R76" s="7" t="str">
        <f t="shared" si="5"/>
        <v>TRUE</v>
      </c>
      <c r="S76" s="2" t="s">
        <v>360</v>
      </c>
      <c r="T76" s="1">
        <v>45148</v>
      </c>
      <c r="V76">
        <v>5</v>
      </c>
      <c r="W76" t="s">
        <v>363</v>
      </c>
      <c r="AE76" s="9"/>
      <c r="AF76" s="10"/>
    </row>
    <row r="77" spans="1:32">
      <c r="A77" t="s">
        <v>46</v>
      </c>
      <c r="B77" s="1">
        <v>44965</v>
      </c>
      <c r="C77">
        <v>7325</v>
      </c>
      <c r="D77" t="s">
        <v>144</v>
      </c>
      <c r="E77" t="s">
        <v>2</v>
      </c>
      <c r="F77" t="s">
        <v>19</v>
      </c>
      <c r="G77">
        <v>2</v>
      </c>
      <c r="H77" t="s">
        <v>84</v>
      </c>
      <c r="L77" s="1">
        <v>44966</v>
      </c>
      <c r="M77" s="17">
        <v>44979</v>
      </c>
      <c r="N77" t="s">
        <v>34</v>
      </c>
      <c r="O77" s="7" t="str">
        <f t="shared" si="4"/>
        <v>TRUE</v>
      </c>
      <c r="P77" t="s">
        <v>44</v>
      </c>
      <c r="Q77" s="1">
        <v>44979</v>
      </c>
      <c r="R77" s="7" t="str">
        <f t="shared" si="5"/>
        <v>TRUE</v>
      </c>
      <c r="S77" s="2" t="s">
        <v>360</v>
      </c>
      <c r="T77" s="1">
        <v>45148</v>
      </c>
      <c r="V77">
        <v>5</v>
      </c>
      <c r="W77" t="s">
        <v>363</v>
      </c>
      <c r="AE77" s="9"/>
      <c r="AF77" s="10"/>
    </row>
    <row r="78" spans="1:32">
      <c r="A78" t="s">
        <v>46</v>
      </c>
      <c r="B78" s="1">
        <v>44965</v>
      </c>
      <c r="C78">
        <v>7326</v>
      </c>
      <c r="D78" t="s">
        <v>145</v>
      </c>
      <c r="E78" t="s">
        <v>2</v>
      </c>
      <c r="F78" t="s">
        <v>19</v>
      </c>
      <c r="G78">
        <v>2</v>
      </c>
      <c r="H78" t="s">
        <v>84</v>
      </c>
      <c r="L78" s="1">
        <v>44966</v>
      </c>
      <c r="M78" s="17">
        <v>44979</v>
      </c>
      <c r="N78" t="s">
        <v>34</v>
      </c>
      <c r="O78" s="7" t="str">
        <f t="shared" si="4"/>
        <v>TRUE</v>
      </c>
      <c r="P78" t="s">
        <v>44</v>
      </c>
      <c r="Q78" s="1">
        <v>44979</v>
      </c>
      <c r="R78" s="7" t="str">
        <f t="shared" si="5"/>
        <v>TRUE</v>
      </c>
      <c r="S78" s="2" t="s">
        <v>360</v>
      </c>
      <c r="T78" s="1">
        <v>45148</v>
      </c>
      <c r="V78">
        <v>5</v>
      </c>
      <c r="W78" t="s">
        <v>363</v>
      </c>
      <c r="AE78" s="9"/>
      <c r="AF78" s="10"/>
    </row>
    <row r="79" spans="1:32">
      <c r="A79" t="s">
        <v>47</v>
      </c>
      <c r="B79" s="1">
        <v>44965</v>
      </c>
      <c r="C79">
        <v>7327</v>
      </c>
      <c r="D79" t="s">
        <v>146</v>
      </c>
      <c r="E79" t="s">
        <v>2</v>
      </c>
      <c r="F79" t="s">
        <v>19</v>
      </c>
      <c r="G79">
        <v>1</v>
      </c>
      <c r="H79" t="s">
        <v>84</v>
      </c>
      <c r="L79" s="1">
        <v>44966</v>
      </c>
      <c r="M79" s="17">
        <v>44979</v>
      </c>
      <c r="N79" t="s">
        <v>34</v>
      </c>
      <c r="O79" s="7" t="str">
        <f t="shared" si="4"/>
        <v>TRUE</v>
      </c>
      <c r="P79" t="s">
        <v>44</v>
      </c>
      <c r="Q79" s="1">
        <v>44979</v>
      </c>
      <c r="R79" s="7" t="str">
        <f t="shared" si="5"/>
        <v>TRUE</v>
      </c>
      <c r="S79" s="2" t="s">
        <v>360</v>
      </c>
      <c r="T79" s="1">
        <v>45148</v>
      </c>
      <c r="V79">
        <v>5</v>
      </c>
      <c r="W79" t="s">
        <v>363</v>
      </c>
      <c r="AE79" s="9"/>
      <c r="AF79" s="10"/>
    </row>
    <row r="80" spans="1:32">
      <c r="A80" t="s">
        <v>48</v>
      </c>
      <c r="B80" s="1">
        <v>44965</v>
      </c>
      <c r="C80">
        <v>7328</v>
      </c>
      <c r="D80" t="s">
        <v>147</v>
      </c>
      <c r="E80" t="s">
        <v>2</v>
      </c>
      <c r="F80" t="s">
        <v>19</v>
      </c>
      <c r="G80">
        <v>1</v>
      </c>
      <c r="H80" t="s">
        <v>84</v>
      </c>
      <c r="L80" s="1">
        <v>44966</v>
      </c>
      <c r="M80" s="17">
        <v>44979</v>
      </c>
      <c r="N80" t="s">
        <v>34</v>
      </c>
      <c r="O80" s="7" t="str">
        <f t="shared" si="4"/>
        <v>TRUE</v>
      </c>
      <c r="P80" t="s">
        <v>44</v>
      </c>
      <c r="Q80" s="1">
        <v>44979</v>
      </c>
      <c r="R80" s="7" t="str">
        <f t="shared" si="5"/>
        <v>TRUE</v>
      </c>
      <c r="S80" s="2" t="s">
        <v>360</v>
      </c>
      <c r="T80" s="1">
        <v>45148</v>
      </c>
      <c r="V80">
        <v>5</v>
      </c>
      <c r="W80" t="s">
        <v>363</v>
      </c>
      <c r="AE80" s="9"/>
      <c r="AF80" s="10"/>
    </row>
    <row r="81" spans="1:32">
      <c r="A81" t="s">
        <v>48</v>
      </c>
      <c r="B81" s="1">
        <v>44965</v>
      </c>
      <c r="C81">
        <v>7329</v>
      </c>
      <c r="D81" t="s">
        <v>148</v>
      </c>
      <c r="E81" t="s">
        <v>2</v>
      </c>
      <c r="F81" t="s">
        <v>19</v>
      </c>
      <c r="G81">
        <v>1</v>
      </c>
      <c r="H81" t="s">
        <v>84</v>
      </c>
      <c r="L81" s="1">
        <v>44966</v>
      </c>
      <c r="M81" s="17">
        <v>44979</v>
      </c>
      <c r="N81" t="s">
        <v>34</v>
      </c>
      <c r="O81" s="7" t="str">
        <f t="shared" si="4"/>
        <v>TRUE</v>
      </c>
      <c r="P81" t="s">
        <v>44</v>
      </c>
      <c r="Q81" s="1">
        <v>44979</v>
      </c>
      <c r="R81" s="7" t="str">
        <f t="shared" si="5"/>
        <v>TRUE</v>
      </c>
      <c r="S81" s="2" t="s">
        <v>360</v>
      </c>
      <c r="T81" s="1">
        <v>45148</v>
      </c>
      <c r="V81">
        <v>5</v>
      </c>
      <c r="W81" t="s">
        <v>363</v>
      </c>
      <c r="AE81" s="9"/>
      <c r="AF81" s="10"/>
    </row>
    <row r="82" spans="1:32">
      <c r="A82" t="s">
        <v>47</v>
      </c>
      <c r="B82" s="1">
        <v>44965</v>
      </c>
      <c r="C82">
        <v>7330</v>
      </c>
      <c r="D82" t="s">
        <v>149</v>
      </c>
      <c r="E82" t="s">
        <v>2</v>
      </c>
      <c r="F82" t="s">
        <v>19</v>
      </c>
      <c r="G82">
        <v>1</v>
      </c>
      <c r="H82" t="s">
        <v>84</v>
      </c>
      <c r="L82" s="1">
        <v>44966</v>
      </c>
      <c r="M82" s="17">
        <v>44979</v>
      </c>
      <c r="N82" t="s">
        <v>34</v>
      </c>
      <c r="O82" s="7" t="str">
        <f t="shared" si="4"/>
        <v>TRUE</v>
      </c>
      <c r="P82" t="s">
        <v>44</v>
      </c>
      <c r="Q82" s="1">
        <v>44979</v>
      </c>
      <c r="R82" s="7" t="str">
        <f t="shared" si="5"/>
        <v>TRUE</v>
      </c>
      <c r="S82" s="2" t="s">
        <v>360</v>
      </c>
      <c r="T82" s="1">
        <v>45148</v>
      </c>
      <c r="V82">
        <v>5</v>
      </c>
      <c r="W82" t="s">
        <v>363</v>
      </c>
      <c r="AE82" s="9"/>
      <c r="AF82" s="10"/>
    </row>
    <row r="83" spans="1:32">
      <c r="A83" t="s">
        <v>47</v>
      </c>
      <c r="B83" s="1">
        <v>44965</v>
      </c>
      <c r="C83">
        <v>7331</v>
      </c>
      <c r="D83" t="s">
        <v>150</v>
      </c>
      <c r="E83" t="s">
        <v>2</v>
      </c>
      <c r="F83" t="s">
        <v>19</v>
      </c>
      <c r="G83">
        <v>1</v>
      </c>
      <c r="H83" t="s">
        <v>84</v>
      </c>
      <c r="I83" t="s">
        <v>33</v>
      </c>
      <c r="J83" t="s">
        <v>151</v>
      </c>
      <c r="L83" s="1">
        <v>44966</v>
      </c>
      <c r="M83" s="17">
        <v>44979</v>
      </c>
      <c r="N83" t="s">
        <v>34</v>
      </c>
      <c r="O83" s="7" t="str">
        <f t="shared" si="4"/>
        <v>TRUE</v>
      </c>
      <c r="P83" t="s">
        <v>44</v>
      </c>
      <c r="Q83" s="1">
        <v>44979</v>
      </c>
      <c r="R83" s="7" t="str">
        <f t="shared" si="5"/>
        <v>TRUE</v>
      </c>
      <c r="S83" s="2" t="s">
        <v>360</v>
      </c>
      <c r="T83" s="1">
        <v>45148</v>
      </c>
      <c r="V83">
        <v>5</v>
      </c>
      <c r="W83" t="s">
        <v>363</v>
      </c>
      <c r="AE83" s="9"/>
      <c r="AF83" s="10"/>
    </row>
    <row r="84" spans="1:32">
      <c r="A84" t="s">
        <v>48</v>
      </c>
      <c r="B84" s="1">
        <v>44965</v>
      </c>
      <c r="C84">
        <v>7332</v>
      </c>
      <c r="D84" t="s">
        <v>152</v>
      </c>
      <c r="E84" t="s">
        <v>2</v>
      </c>
      <c r="F84" t="s">
        <v>19</v>
      </c>
      <c r="G84">
        <v>2</v>
      </c>
      <c r="H84" t="s">
        <v>84</v>
      </c>
      <c r="L84" s="1">
        <v>44966</v>
      </c>
      <c r="M84" s="17">
        <v>44979</v>
      </c>
      <c r="N84" t="s">
        <v>34</v>
      </c>
      <c r="O84" s="7" t="str">
        <f t="shared" si="4"/>
        <v>TRUE</v>
      </c>
      <c r="P84" t="s">
        <v>44</v>
      </c>
      <c r="Q84" s="1">
        <v>44979</v>
      </c>
      <c r="R84" s="7" t="str">
        <f t="shared" si="5"/>
        <v>TRUE</v>
      </c>
      <c r="S84" s="2" t="s">
        <v>360</v>
      </c>
      <c r="T84" s="1">
        <v>45148</v>
      </c>
      <c r="V84">
        <v>5</v>
      </c>
      <c r="W84" t="s">
        <v>363</v>
      </c>
      <c r="AE84" s="9"/>
      <c r="AF84" s="10"/>
    </row>
    <row r="85" spans="1:32">
      <c r="A85" t="s">
        <v>106</v>
      </c>
      <c r="B85" s="1">
        <v>44985</v>
      </c>
      <c r="C85">
        <v>7341</v>
      </c>
      <c r="D85" t="s">
        <v>153</v>
      </c>
      <c r="E85" t="s">
        <v>2</v>
      </c>
      <c r="F85" t="s">
        <v>19</v>
      </c>
      <c r="G85">
        <v>1</v>
      </c>
      <c r="H85" t="s">
        <v>84</v>
      </c>
      <c r="L85" s="1">
        <v>44992</v>
      </c>
      <c r="M85" s="17">
        <v>45012</v>
      </c>
      <c r="N85" t="s">
        <v>34</v>
      </c>
      <c r="O85" s="7" t="str">
        <f t="shared" si="4"/>
        <v>TRUE</v>
      </c>
      <c r="P85" t="s">
        <v>44</v>
      </c>
      <c r="Q85" s="1">
        <v>45012</v>
      </c>
      <c r="R85" s="7" t="str">
        <f t="shared" si="5"/>
        <v>TRUE</v>
      </c>
      <c r="S85" s="2" t="s">
        <v>360</v>
      </c>
      <c r="T85" s="1">
        <v>45148</v>
      </c>
      <c r="V85">
        <v>5</v>
      </c>
      <c r="W85" t="s">
        <v>363</v>
      </c>
      <c r="AE85" s="9"/>
      <c r="AF85" s="10"/>
    </row>
    <row r="86" spans="1:32">
      <c r="A86" t="s">
        <v>106</v>
      </c>
      <c r="B86" s="1">
        <v>44985</v>
      </c>
      <c r="C86">
        <v>7342</v>
      </c>
      <c r="D86" t="s">
        <v>154</v>
      </c>
      <c r="E86" t="s">
        <v>2</v>
      </c>
      <c r="F86" t="s">
        <v>19</v>
      </c>
      <c r="G86">
        <v>1</v>
      </c>
      <c r="H86" t="s">
        <v>84</v>
      </c>
      <c r="L86" s="1">
        <v>44992</v>
      </c>
      <c r="M86" s="17">
        <v>45012</v>
      </c>
      <c r="N86" t="s">
        <v>34</v>
      </c>
      <c r="O86" s="7" t="str">
        <f t="shared" si="4"/>
        <v>TRUE</v>
      </c>
      <c r="P86" t="s">
        <v>44</v>
      </c>
      <c r="Q86" s="1">
        <v>45012</v>
      </c>
      <c r="R86" s="7" t="str">
        <f t="shared" si="5"/>
        <v>TRUE</v>
      </c>
      <c r="S86" s="2" t="s">
        <v>360</v>
      </c>
      <c r="T86" s="1">
        <v>45148</v>
      </c>
      <c r="V86">
        <v>5</v>
      </c>
      <c r="W86" t="s">
        <v>363</v>
      </c>
      <c r="AE86" s="9"/>
      <c r="AF86" s="10"/>
    </row>
    <row r="87" spans="1:32">
      <c r="A87" t="s">
        <v>106</v>
      </c>
      <c r="B87" s="1">
        <v>44985</v>
      </c>
      <c r="C87">
        <v>7343</v>
      </c>
      <c r="D87" t="s">
        <v>155</v>
      </c>
      <c r="E87" t="s">
        <v>2</v>
      </c>
      <c r="F87" t="s">
        <v>19</v>
      </c>
      <c r="G87">
        <v>1</v>
      </c>
      <c r="H87" t="s">
        <v>84</v>
      </c>
      <c r="L87" s="1">
        <v>44992</v>
      </c>
      <c r="M87" s="17">
        <v>45012</v>
      </c>
      <c r="N87" t="s">
        <v>34</v>
      </c>
      <c r="O87" s="7" t="str">
        <f t="shared" si="4"/>
        <v>TRUE</v>
      </c>
      <c r="P87" t="s">
        <v>44</v>
      </c>
      <c r="Q87" s="1">
        <v>45012</v>
      </c>
      <c r="R87" s="7" t="str">
        <f t="shared" si="5"/>
        <v>TRUE</v>
      </c>
      <c r="S87" s="2" t="s">
        <v>360</v>
      </c>
      <c r="T87" s="1">
        <v>45148</v>
      </c>
      <c r="V87">
        <v>5</v>
      </c>
      <c r="W87" t="s">
        <v>363</v>
      </c>
      <c r="AE87" s="9"/>
      <c r="AF87" s="10"/>
    </row>
    <row r="88" spans="1:32">
      <c r="A88" t="s">
        <v>116</v>
      </c>
      <c r="B88" s="1">
        <v>44985</v>
      </c>
      <c r="C88">
        <v>7344</v>
      </c>
      <c r="D88" t="s">
        <v>156</v>
      </c>
      <c r="E88" t="s">
        <v>2</v>
      </c>
      <c r="F88" t="s">
        <v>19</v>
      </c>
      <c r="G88">
        <v>2</v>
      </c>
      <c r="H88" t="s">
        <v>84</v>
      </c>
      <c r="L88" s="1">
        <v>44992</v>
      </c>
      <c r="M88" s="17">
        <v>45012</v>
      </c>
      <c r="N88" t="s">
        <v>34</v>
      </c>
      <c r="O88" s="7" t="str">
        <f t="shared" si="4"/>
        <v>TRUE</v>
      </c>
      <c r="P88" t="s">
        <v>44</v>
      </c>
      <c r="Q88" s="1">
        <v>45012</v>
      </c>
      <c r="R88" s="7" t="str">
        <f t="shared" si="5"/>
        <v>TRUE</v>
      </c>
      <c r="S88" s="2" t="s">
        <v>360</v>
      </c>
      <c r="T88" s="1">
        <v>45148</v>
      </c>
      <c r="U88" t="s">
        <v>472</v>
      </c>
      <c r="V88">
        <v>5</v>
      </c>
      <c r="W88" t="s">
        <v>363</v>
      </c>
      <c r="AE88" s="9"/>
      <c r="AF88" s="10"/>
    </row>
    <row r="89" spans="1:32">
      <c r="A89" t="s">
        <v>112</v>
      </c>
      <c r="B89" s="1">
        <v>44985</v>
      </c>
      <c r="C89">
        <v>7345</v>
      </c>
      <c r="D89" t="s">
        <v>157</v>
      </c>
      <c r="E89" t="s">
        <v>2</v>
      </c>
      <c r="F89" t="s">
        <v>19</v>
      </c>
      <c r="G89">
        <v>1</v>
      </c>
      <c r="H89" t="s">
        <v>84</v>
      </c>
      <c r="L89" s="1">
        <v>44992</v>
      </c>
      <c r="M89" s="17">
        <v>45012</v>
      </c>
      <c r="N89" t="s">
        <v>34</v>
      </c>
      <c r="O89" s="7" t="str">
        <f t="shared" si="4"/>
        <v>TRUE</v>
      </c>
      <c r="P89" t="s">
        <v>44</v>
      </c>
      <c r="Q89" s="1">
        <v>45012</v>
      </c>
      <c r="R89" s="7" t="str">
        <f t="shared" si="5"/>
        <v>TRUE</v>
      </c>
      <c r="S89" s="2" t="s">
        <v>360</v>
      </c>
      <c r="T89" s="1">
        <v>45148</v>
      </c>
      <c r="V89">
        <v>5</v>
      </c>
      <c r="W89" t="s">
        <v>363</v>
      </c>
      <c r="AE89" s="9"/>
      <c r="AF89" s="10"/>
    </row>
    <row r="90" spans="1:32">
      <c r="A90" t="s">
        <v>112</v>
      </c>
      <c r="B90" s="1">
        <v>44985</v>
      </c>
      <c r="C90">
        <v>7346</v>
      </c>
      <c r="D90" t="s">
        <v>158</v>
      </c>
      <c r="E90" t="s">
        <v>2</v>
      </c>
      <c r="F90" t="s">
        <v>19</v>
      </c>
      <c r="G90">
        <v>1</v>
      </c>
      <c r="H90" t="s">
        <v>84</v>
      </c>
      <c r="L90" s="1">
        <v>44992</v>
      </c>
      <c r="M90" s="17">
        <v>45012</v>
      </c>
      <c r="N90" t="s">
        <v>34</v>
      </c>
      <c r="O90" s="7" t="str">
        <f t="shared" si="4"/>
        <v>TRUE</v>
      </c>
      <c r="P90" t="s">
        <v>44</v>
      </c>
      <c r="Q90" s="1">
        <v>45012</v>
      </c>
      <c r="R90" s="7" t="str">
        <f t="shared" si="5"/>
        <v>TRUE</v>
      </c>
      <c r="S90" s="2" t="s">
        <v>360</v>
      </c>
      <c r="T90" s="1">
        <v>45148</v>
      </c>
      <c r="V90">
        <v>5</v>
      </c>
      <c r="W90" t="s">
        <v>363</v>
      </c>
      <c r="AE90" s="9"/>
      <c r="AF90" s="10"/>
    </row>
    <row r="91" spans="1:32">
      <c r="A91" t="s">
        <v>112</v>
      </c>
      <c r="B91" s="1">
        <v>44985</v>
      </c>
      <c r="C91">
        <v>7347</v>
      </c>
      <c r="D91" t="s">
        <v>159</v>
      </c>
      <c r="E91" t="s">
        <v>2</v>
      </c>
      <c r="F91" t="s">
        <v>19</v>
      </c>
      <c r="G91">
        <v>1</v>
      </c>
      <c r="H91" t="s">
        <v>84</v>
      </c>
      <c r="L91" s="1">
        <v>44992</v>
      </c>
      <c r="M91" s="17">
        <v>45012</v>
      </c>
      <c r="N91" t="s">
        <v>34</v>
      </c>
      <c r="O91" s="7" t="str">
        <f t="shared" si="4"/>
        <v>TRUE</v>
      </c>
      <c r="P91" t="s">
        <v>44</v>
      </c>
      <c r="Q91" s="1">
        <v>45012</v>
      </c>
      <c r="R91" s="7" t="str">
        <f t="shared" si="5"/>
        <v>TRUE</v>
      </c>
      <c r="S91" s="2" t="s">
        <v>360</v>
      </c>
      <c r="T91" s="1">
        <v>45148</v>
      </c>
      <c r="V91">
        <v>5</v>
      </c>
      <c r="W91" t="s">
        <v>363</v>
      </c>
      <c r="AE91" s="9"/>
      <c r="AF91" s="10"/>
    </row>
    <row r="92" spans="1:32">
      <c r="A92" t="s">
        <v>74</v>
      </c>
      <c r="B92" s="1">
        <v>44985</v>
      </c>
      <c r="C92">
        <v>7348</v>
      </c>
      <c r="D92" t="s">
        <v>160</v>
      </c>
      <c r="E92" t="s">
        <v>2</v>
      </c>
      <c r="F92" t="s">
        <v>19</v>
      </c>
      <c r="G92">
        <v>1</v>
      </c>
      <c r="H92" t="s">
        <v>84</v>
      </c>
      <c r="I92" t="s">
        <v>77</v>
      </c>
      <c r="J92" t="s">
        <v>161</v>
      </c>
      <c r="L92" s="1">
        <v>44992</v>
      </c>
      <c r="M92" s="17">
        <v>45012</v>
      </c>
      <c r="N92" t="s">
        <v>34</v>
      </c>
      <c r="O92" s="7" t="str">
        <f t="shared" si="4"/>
        <v>TRUE</v>
      </c>
      <c r="P92" t="s">
        <v>44</v>
      </c>
      <c r="Q92" s="1">
        <v>45012</v>
      </c>
      <c r="R92" s="7" t="str">
        <f t="shared" si="5"/>
        <v>TRUE</v>
      </c>
      <c r="S92" s="2" t="s">
        <v>360</v>
      </c>
      <c r="T92" s="1">
        <v>45148</v>
      </c>
      <c r="V92">
        <v>5</v>
      </c>
      <c r="W92" t="s">
        <v>363</v>
      </c>
      <c r="AE92" s="9"/>
      <c r="AF92" s="10"/>
    </row>
    <row r="93" spans="1:32">
      <c r="A93" t="s">
        <v>74</v>
      </c>
      <c r="B93" s="1">
        <v>44985</v>
      </c>
      <c r="C93">
        <v>7349</v>
      </c>
      <c r="D93" t="s">
        <v>162</v>
      </c>
      <c r="E93" t="s">
        <v>2</v>
      </c>
      <c r="F93" t="s">
        <v>19</v>
      </c>
      <c r="G93">
        <v>1</v>
      </c>
      <c r="H93" t="s">
        <v>84</v>
      </c>
      <c r="L93" s="1">
        <v>44992</v>
      </c>
      <c r="M93" s="17">
        <v>45012</v>
      </c>
      <c r="N93" t="s">
        <v>34</v>
      </c>
      <c r="O93" s="7" t="str">
        <f t="shared" si="4"/>
        <v>TRUE</v>
      </c>
      <c r="P93" t="s">
        <v>44</v>
      </c>
      <c r="Q93" s="1">
        <v>45012</v>
      </c>
      <c r="R93" s="7" t="str">
        <f t="shared" si="5"/>
        <v>TRUE</v>
      </c>
      <c r="S93" s="2" t="s">
        <v>360</v>
      </c>
      <c r="T93" s="1">
        <v>45148</v>
      </c>
      <c r="V93">
        <v>5</v>
      </c>
      <c r="W93" t="s">
        <v>363</v>
      </c>
      <c r="AE93" s="9"/>
      <c r="AF93" s="10"/>
    </row>
    <row r="94" spans="1:32">
      <c r="A94" t="s">
        <v>74</v>
      </c>
      <c r="B94" s="1">
        <v>44985</v>
      </c>
      <c r="C94">
        <v>7350</v>
      </c>
      <c r="D94" t="s">
        <v>163</v>
      </c>
      <c r="E94" t="s">
        <v>2</v>
      </c>
      <c r="F94" t="s">
        <v>19</v>
      </c>
      <c r="G94">
        <v>1</v>
      </c>
      <c r="H94" t="s">
        <v>84</v>
      </c>
      <c r="L94" s="1">
        <v>44992</v>
      </c>
      <c r="M94" s="17">
        <v>45012</v>
      </c>
      <c r="N94" t="s">
        <v>34</v>
      </c>
      <c r="O94" s="7" t="str">
        <f t="shared" si="4"/>
        <v>TRUE</v>
      </c>
      <c r="P94" t="s">
        <v>44</v>
      </c>
      <c r="Q94" s="1">
        <v>45012</v>
      </c>
      <c r="R94" s="7" t="str">
        <f t="shared" si="5"/>
        <v>TRUE</v>
      </c>
      <c r="S94" s="2" t="s">
        <v>360</v>
      </c>
      <c r="T94" s="1">
        <v>45148</v>
      </c>
      <c r="V94">
        <v>5</v>
      </c>
      <c r="W94" t="s">
        <v>363</v>
      </c>
      <c r="AE94" s="9"/>
      <c r="AF94" s="10"/>
    </row>
    <row r="95" spans="1:32">
      <c r="A95" t="s">
        <v>73</v>
      </c>
      <c r="B95" s="1">
        <v>44985</v>
      </c>
      <c r="C95">
        <v>7351</v>
      </c>
      <c r="D95" t="s">
        <v>164</v>
      </c>
      <c r="E95" t="s">
        <v>2</v>
      </c>
      <c r="F95" t="s">
        <v>19</v>
      </c>
      <c r="G95">
        <v>1</v>
      </c>
      <c r="H95" t="s">
        <v>84</v>
      </c>
      <c r="L95" s="1">
        <v>44992</v>
      </c>
      <c r="M95" s="17">
        <v>45012</v>
      </c>
      <c r="N95" t="s">
        <v>34</v>
      </c>
      <c r="O95" s="7" t="str">
        <f t="shared" si="4"/>
        <v>TRUE</v>
      </c>
      <c r="P95" t="s">
        <v>44</v>
      </c>
      <c r="Q95" s="1">
        <v>45012</v>
      </c>
      <c r="R95" s="7" t="str">
        <f t="shared" si="5"/>
        <v>TRUE</v>
      </c>
      <c r="S95" s="2" t="s">
        <v>360</v>
      </c>
      <c r="T95" s="1">
        <v>45148</v>
      </c>
      <c r="V95">
        <v>5</v>
      </c>
      <c r="W95" t="s">
        <v>363</v>
      </c>
      <c r="AE95" s="9"/>
      <c r="AF95" s="10"/>
    </row>
    <row r="96" spans="1:32">
      <c r="A96" t="s">
        <v>73</v>
      </c>
      <c r="B96" s="1">
        <v>44985</v>
      </c>
      <c r="C96">
        <v>7352</v>
      </c>
      <c r="D96" t="s">
        <v>165</v>
      </c>
      <c r="E96" t="s">
        <v>2</v>
      </c>
      <c r="F96" t="s">
        <v>19</v>
      </c>
      <c r="G96">
        <v>2</v>
      </c>
      <c r="H96" t="s">
        <v>84</v>
      </c>
      <c r="L96" s="1">
        <v>44992</v>
      </c>
      <c r="M96" s="17">
        <v>45012</v>
      </c>
      <c r="N96" t="s">
        <v>34</v>
      </c>
      <c r="O96" s="7" t="str">
        <f t="shared" si="4"/>
        <v>TRUE</v>
      </c>
      <c r="P96" t="s">
        <v>44</v>
      </c>
      <c r="Q96" s="1">
        <v>45012</v>
      </c>
      <c r="R96" s="7" t="str">
        <f t="shared" si="5"/>
        <v>TRUE</v>
      </c>
      <c r="S96" s="2" t="s">
        <v>360</v>
      </c>
      <c r="T96" s="1">
        <v>45148</v>
      </c>
      <c r="V96">
        <v>5</v>
      </c>
      <c r="W96" t="s">
        <v>363</v>
      </c>
      <c r="AE96" s="9"/>
      <c r="AF96" s="10"/>
    </row>
    <row r="97" spans="1:32">
      <c r="A97" t="s">
        <v>73</v>
      </c>
      <c r="B97" s="1">
        <v>44985</v>
      </c>
      <c r="C97">
        <v>7353</v>
      </c>
      <c r="D97" t="s">
        <v>166</v>
      </c>
      <c r="E97" t="s">
        <v>2</v>
      </c>
      <c r="F97" t="s">
        <v>19</v>
      </c>
      <c r="G97">
        <v>1</v>
      </c>
      <c r="H97" t="s">
        <v>84</v>
      </c>
      <c r="L97" s="1">
        <v>44992</v>
      </c>
      <c r="M97" s="17">
        <v>45012</v>
      </c>
      <c r="N97" t="s">
        <v>34</v>
      </c>
      <c r="O97" s="7" t="str">
        <f t="shared" si="4"/>
        <v>TRUE</v>
      </c>
      <c r="P97" t="s">
        <v>44</v>
      </c>
      <c r="Q97" s="1">
        <v>45012</v>
      </c>
      <c r="R97" s="7" t="str">
        <f t="shared" si="5"/>
        <v>TRUE</v>
      </c>
      <c r="S97" s="2" t="s">
        <v>360</v>
      </c>
      <c r="T97" s="1">
        <v>45148</v>
      </c>
      <c r="V97">
        <v>5</v>
      </c>
      <c r="W97" t="s">
        <v>363</v>
      </c>
      <c r="AE97" s="9"/>
      <c r="AF97" s="10"/>
    </row>
    <row r="98" spans="1:32">
      <c r="A98" t="s">
        <v>9</v>
      </c>
      <c r="B98" s="1">
        <v>44987</v>
      </c>
      <c r="C98">
        <v>7354</v>
      </c>
      <c r="D98" t="s">
        <v>167</v>
      </c>
      <c r="E98" t="s">
        <v>2</v>
      </c>
      <c r="F98" t="s">
        <v>19</v>
      </c>
      <c r="G98">
        <v>2</v>
      </c>
      <c r="H98" t="s">
        <v>84</v>
      </c>
      <c r="L98" s="1">
        <v>44991</v>
      </c>
      <c r="M98" s="17">
        <v>45013</v>
      </c>
      <c r="N98" t="s">
        <v>34</v>
      </c>
      <c r="O98" s="7" t="str">
        <f t="shared" si="4"/>
        <v>TRUE</v>
      </c>
      <c r="P98" t="s">
        <v>44</v>
      </c>
      <c r="Q98" s="1">
        <v>45013</v>
      </c>
      <c r="R98" s="7" t="str">
        <f t="shared" si="5"/>
        <v>TRUE</v>
      </c>
      <c r="S98" s="2" t="s">
        <v>360</v>
      </c>
      <c r="T98" s="1">
        <v>45155</v>
      </c>
      <c r="V98">
        <v>5</v>
      </c>
      <c r="W98" t="s">
        <v>363</v>
      </c>
      <c r="AE98" s="9"/>
      <c r="AF98" s="10"/>
    </row>
    <row r="99" spans="1:32">
      <c r="A99" t="s">
        <v>9</v>
      </c>
      <c r="B99" s="1">
        <v>44987</v>
      </c>
      <c r="C99">
        <v>7355</v>
      </c>
      <c r="D99" t="s">
        <v>168</v>
      </c>
      <c r="E99" t="s">
        <v>2</v>
      </c>
      <c r="F99" t="s">
        <v>19</v>
      </c>
      <c r="G99">
        <v>2</v>
      </c>
      <c r="H99" t="s">
        <v>84</v>
      </c>
      <c r="L99" s="1">
        <v>44991</v>
      </c>
      <c r="M99" s="17">
        <v>45013</v>
      </c>
      <c r="N99" t="s">
        <v>34</v>
      </c>
      <c r="O99" s="7" t="str">
        <f t="shared" si="4"/>
        <v>TRUE</v>
      </c>
      <c r="P99" t="s">
        <v>44</v>
      </c>
      <c r="Q99" s="1">
        <v>45013</v>
      </c>
      <c r="R99" s="7" t="str">
        <f t="shared" si="5"/>
        <v>TRUE</v>
      </c>
      <c r="S99" s="2" t="s">
        <v>360</v>
      </c>
      <c r="T99" s="1">
        <v>45155</v>
      </c>
      <c r="V99">
        <v>5</v>
      </c>
      <c r="W99" t="s">
        <v>363</v>
      </c>
      <c r="AE99" s="9"/>
      <c r="AF99" s="10"/>
    </row>
    <row r="100" spans="1:32">
      <c r="A100" t="s">
        <v>9</v>
      </c>
      <c r="B100" s="1">
        <v>44987</v>
      </c>
      <c r="C100">
        <v>7356</v>
      </c>
      <c r="D100" t="s">
        <v>169</v>
      </c>
      <c r="E100" t="s">
        <v>2</v>
      </c>
      <c r="F100" t="s">
        <v>19</v>
      </c>
      <c r="G100">
        <v>1</v>
      </c>
      <c r="H100" t="s">
        <v>84</v>
      </c>
      <c r="L100" s="1">
        <v>44991</v>
      </c>
      <c r="M100" s="17">
        <v>45013</v>
      </c>
      <c r="N100" t="s">
        <v>34</v>
      </c>
      <c r="O100" s="7" t="str">
        <f t="shared" si="4"/>
        <v>TRUE</v>
      </c>
      <c r="P100" t="s">
        <v>44</v>
      </c>
      <c r="Q100" s="1">
        <v>45013</v>
      </c>
      <c r="R100" s="7" t="str">
        <f t="shared" si="5"/>
        <v>TRUE</v>
      </c>
      <c r="S100" s="2" t="s">
        <v>360</v>
      </c>
      <c r="T100" s="1">
        <v>45155</v>
      </c>
      <c r="V100">
        <v>5</v>
      </c>
      <c r="W100" t="s">
        <v>363</v>
      </c>
      <c r="AE100" s="9"/>
      <c r="AF100" s="10"/>
    </row>
    <row r="101" spans="1:32">
      <c r="A101" t="s">
        <v>30</v>
      </c>
      <c r="B101" s="1">
        <v>44987</v>
      </c>
      <c r="C101">
        <v>7357</v>
      </c>
      <c r="D101" t="s">
        <v>170</v>
      </c>
      <c r="E101" t="s">
        <v>4</v>
      </c>
      <c r="F101" t="s">
        <v>32</v>
      </c>
      <c r="G101">
        <v>1</v>
      </c>
      <c r="H101" t="s">
        <v>84</v>
      </c>
      <c r="L101" s="1">
        <v>44991</v>
      </c>
      <c r="M101" s="17">
        <v>45013</v>
      </c>
      <c r="N101" t="s">
        <v>34</v>
      </c>
      <c r="O101" s="7" t="str">
        <f t="shared" si="4"/>
        <v>TRUE</v>
      </c>
      <c r="P101" t="s">
        <v>44</v>
      </c>
      <c r="Q101" s="1">
        <v>45013</v>
      </c>
      <c r="R101" s="7" t="str">
        <f t="shared" si="5"/>
        <v>TRUE</v>
      </c>
      <c r="S101" s="2" t="s">
        <v>360</v>
      </c>
      <c r="T101" s="1">
        <v>45155</v>
      </c>
      <c r="V101">
        <v>5</v>
      </c>
      <c r="W101" t="s">
        <v>363</v>
      </c>
      <c r="AE101" s="9"/>
      <c r="AF101" s="10"/>
    </row>
    <row r="102" spans="1:32">
      <c r="A102" t="s">
        <v>30</v>
      </c>
      <c r="B102" s="1">
        <v>44987</v>
      </c>
      <c r="C102">
        <v>7358</v>
      </c>
      <c r="D102" t="s">
        <v>171</v>
      </c>
      <c r="E102" t="s">
        <v>4</v>
      </c>
      <c r="F102" t="s">
        <v>32</v>
      </c>
      <c r="G102">
        <v>1</v>
      </c>
      <c r="H102" t="s">
        <v>84</v>
      </c>
      <c r="I102" t="s">
        <v>77</v>
      </c>
      <c r="J102" t="s">
        <v>172</v>
      </c>
      <c r="L102" s="1">
        <v>44991</v>
      </c>
      <c r="M102" s="17">
        <v>45013</v>
      </c>
      <c r="N102" t="s">
        <v>34</v>
      </c>
      <c r="O102" s="7" t="str">
        <f t="shared" si="4"/>
        <v>TRUE</v>
      </c>
      <c r="P102" t="s">
        <v>44</v>
      </c>
      <c r="Q102" s="1">
        <v>45013</v>
      </c>
      <c r="R102" s="7" t="str">
        <f t="shared" si="5"/>
        <v>TRUE</v>
      </c>
      <c r="S102" s="2" t="s">
        <v>360</v>
      </c>
      <c r="T102" s="1">
        <v>45155</v>
      </c>
      <c r="V102">
        <v>5</v>
      </c>
      <c r="W102" t="s">
        <v>363</v>
      </c>
      <c r="AE102" s="9"/>
      <c r="AF102" s="10"/>
    </row>
    <row r="103" spans="1:32">
      <c r="A103" t="s">
        <v>30</v>
      </c>
      <c r="B103" s="1">
        <v>44987</v>
      </c>
      <c r="C103">
        <v>7359</v>
      </c>
      <c r="D103" t="s">
        <v>173</v>
      </c>
      <c r="E103" t="s">
        <v>2</v>
      </c>
      <c r="F103" t="s">
        <v>19</v>
      </c>
      <c r="G103">
        <v>3</v>
      </c>
      <c r="H103" t="s">
        <v>84</v>
      </c>
      <c r="L103" s="1">
        <v>44991</v>
      </c>
      <c r="M103" s="17">
        <v>45013</v>
      </c>
      <c r="N103" t="s">
        <v>34</v>
      </c>
      <c r="O103" s="7" t="str">
        <f t="shared" si="4"/>
        <v>TRUE</v>
      </c>
      <c r="P103" t="s">
        <v>44</v>
      </c>
      <c r="Q103" s="1">
        <v>45013</v>
      </c>
      <c r="R103" s="7" t="str">
        <f t="shared" si="5"/>
        <v>TRUE</v>
      </c>
      <c r="S103" s="2" t="s">
        <v>360</v>
      </c>
      <c r="T103" s="1">
        <v>45155</v>
      </c>
      <c r="U103" t="s">
        <v>174</v>
      </c>
      <c r="V103">
        <v>5</v>
      </c>
      <c r="W103" t="s">
        <v>363</v>
      </c>
      <c r="AE103" s="9"/>
      <c r="AF103" s="10"/>
    </row>
    <row r="104" spans="1:32">
      <c r="A104" t="s">
        <v>30</v>
      </c>
      <c r="B104" s="1">
        <v>44987</v>
      </c>
      <c r="C104">
        <v>7360</v>
      </c>
      <c r="D104" t="s">
        <v>175</v>
      </c>
      <c r="E104" t="s">
        <v>2</v>
      </c>
      <c r="F104" t="s">
        <v>19</v>
      </c>
      <c r="G104">
        <v>1</v>
      </c>
      <c r="H104" t="s">
        <v>84</v>
      </c>
      <c r="L104" s="1">
        <v>44991</v>
      </c>
      <c r="M104" s="17">
        <v>45013</v>
      </c>
      <c r="N104" t="s">
        <v>34</v>
      </c>
      <c r="O104" s="7" t="str">
        <f t="shared" si="4"/>
        <v>TRUE</v>
      </c>
      <c r="P104" t="s">
        <v>44</v>
      </c>
      <c r="Q104" s="1">
        <v>45013</v>
      </c>
      <c r="R104" s="7" t="str">
        <f t="shared" si="5"/>
        <v>TRUE</v>
      </c>
      <c r="S104" s="2" t="s">
        <v>360</v>
      </c>
      <c r="T104" s="1">
        <v>45155</v>
      </c>
      <c r="V104">
        <v>5</v>
      </c>
      <c r="W104" t="s">
        <v>363</v>
      </c>
      <c r="AE104" s="9"/>
      <c r="AF104" s="10"/>
    </row>
    <row r="105" spans="1:32">
      <c r="A105" t="s">
        <v>20</v>
      </c>
      <c r="B105" s="1">
        <v>44987</v>
      </c>
      <c r="C105">
        <v>7361</v>
      </c>
      <c r="D105" t="s">
        <v>176</v>
      </c>
      <c r="E105" t="s">
        <v>2</v>
      </c>
      <c r="F105" t="s">
        <v>19</v>
      </c>
      <c r="G105">
        <v>2</v>
      </c>
      <c r="H105" t="s">
        <v>84</v>
      </c>
      <c r="L105" s="1">
        <v>44991</v>
      </c>
      <c r="M105" s="17">
        <v>45013</v>
      </c>
      <c r="N105" t="s">
        <v>34</v>
      </c>
      <c r="O105" s="7" t="str">
        <f t="shared" si="4"/>
        <v>TRUE</v>
      </c>
      <c r="P105" t="s">
        <v>44</v>
      </c>
      <c r="Q105" s="1">
        <v>45013</v>
      </c>
      <c r="R105" s="7" t="str">
        <f t="shared" si="5"/>
        <v>TRUE</v>
      </c>
      <c r="S105" s="2" t="s">
        <v>360</v>
      </c>
      <c r="T105" s="1">
        <v>45155</v>
      </c>
      <c r="V105">
        <v>5</v>
      </c>
      <c r="W105" t="s">
        <v>363</v>
      </c>
      <c r="AE105" s="9"/>
      <c r="AF105" s="10"/>
    </row>
    <row r="106" spans="1:32">
      <c r="A106" t="s">
        <v>30</v>
      </c>
      <c r="B106" s="1">
        <v>44987</v>
      </c>
      <c r="C106">
        <v>7362</v>
      </c>
      <c r="D106" t="s">
        <v>177</v>
      </c>
      <c r="E106" t="s">
        <v>2</v>
      </c>
      <c r="F106" t="s">
        <v>19</v>
      </c>
      <c r="G106">
        <v>2</v>
      </c>
      <c r="H106" t="s">
        <v>84</v>
      </c>
      <c r="L106" s="1">
        <v>44991</v>
      </c>
      <c r="M106" s="17">
        <v>45013</v>
      </c>
      <c r="N106" t="s">
        <v>34</v>
      </c>
      <c r="O106" s="7" t="str">
        <f t="shared" si="4"/>
        <v>TRUE</v>
      </c>
      <c r="P106" t="s">
        <v>44</v>
      </c>
      <c r="Q106" s="1">
        <v>45013</v>
      </c>
      <c r="R106" s="7" t="str">
        <f t="shared" si="5"/>
        <v>TRUE</v>
      </c>
      <c r="S106" s="2" t="s">
        <v>360</v>
      </c>
      <c r="T106" s="1">
        <v>45155</v>
      </c>
      <c r="V106">
        <v>5</v>
      </c>
      <c r="W106" t="s">
        <v>363</v>
      </c>
      <c r="AE106" s="9"/>
      <c r="AF106" s="10"/>
    </row>
    <row r="107" spans="1:32">
      <c r="A107" t="s">
        <v>88</v>
      </c>
      <c r="B107" s="1">
        <v>44993</v>
      </c>
      <c r="C107">
        <v>7363</v>
      </c>
      <c r="D107" t="s">
        <v>178</v>
      </c>
      <c r="E107" t="s">
        <v>4</v>
      </c>
      <c r="F107" t="s">
        <v>32</v>
      </c>
      <c r="G107">
        <v>1</v>
      </c>
      <c r="H107" t="s">
        <v>84</v>
      </c>
      <c r="L107" s="1">
        <v>44994</v>
      </c>
      <c r="M107" s="17">
        <v>45013</v>
      </c>
      <c r="N107" t="s">
        <v>34</v>
      </c>
      <c r="O107" s="7" t="str">
        <f t="shared" si="4"/>
        <v>TRUE</v>
      </c>
      <c r="P107" t="s">
        <v>44</v>
      </c>
      <c r="Q107" s="1">
        <v>45013</v>
      </c>
      <c r="R107" s="7" t="str">
        <f t="shared" si="5"/>
        <v>TRUE</v>
      </c>
      <c r="S107" s="2" t="s">
        <v>360</v>
      </c>
      <c r="T107" s="1">
        <v>45162</v>
      </c>
      <c r="V107">
        <v>5</v>
      </c>
      <c r="W107" t="s">
        <v>363</v>
      </c>
      <c r="AE107" s="9"/>
      <c r="AF107" s="10"/>
    </row>
    <row r="108" spans="1:32">
      <c r="A108" t="s">
        <v>88</v>
      </c>
      <c r="B108" s="1">
        <v>44993</v>
      </c>
      <c r="C108">
        <v>7364</v>
      </c>
      <c r="D108" t="s">
        <v>179</v>
      </c>
      <c r="E108" t="s">
        <v>2</v>
      </c>
      <c r="F108" t="s">
        <v>19</v>
      </c>
      <c r="G108">
        <v>1</v>
      </c>
      <c r="H108" t="s">
        <v>84</v>
      </c>
      <c r="I108" t="s">
        <v>95</v>
      </c>
      <c r="J108" t="s">
        <v>473</v>
      </c>
      <c r="L108" s="1">
        <v>44994</v>
      </c>
      <c r="M108" s="17">
        <v>45013</v>
      </c>
      <c r="N108" t="s">
        <v>34</v>
      </c>
      <c r="O108" s="7" t="str">
        <f t="shared" si="4"/>
        <v>TRUE</v>
      </c>
      <c r="P108" t="s">
        <v>44</v>
      </c>
      <c r="Q108" s="1">
        <v>45013</v>
      </c>
      <c r="R108" s="7" t="str">
        <f t="shared" si="5"/>
        <v>TRUE</v>
      </c>
      <c r="S108" s="2" t="s">
        <v>360</v>
      </c>
      <c r="T108" s="1">
        <v>45162</v>
      </c>
      <c r="V108">
        <v>5</v>
      </c>
      <c r="W108" t="s">
        <v>363</v>
      </c>
      <c r="AE108" s="9"/>
      <c r="AF108" s="10"/>
    </row>
    <row r="109" spans="1:32">
      <c r="A109" t="s">
        <v>97</v>
      </c>
      <c r="B109" s="1">
        <v>44993</v>
      </c>
      <c r="C109">
        <v>7365</v>
      </c>
      <c r="D109" t="s">
        <v>180</v>
      </c>
      <c r="E109" t="s">
        <v>4</v>
      </c>
      <c r="F109" t="s">
        <v>32</v>
      </c>
      <c r="G109">
        <v>2</v>
      </c>
      <c r="H109" t="s">
        <v>84</v>
      </c>
      <c r="I109" t="s">
        <v>95</v>
      </c>
      <c r="J109" t="s">
        <v>181</v>
      </c>
      <c r="L109" s="1">
        <v>44994</v>
      </c>
      <c r="M109" s="17">
        <v>45013</v>
      </c>
      <c r="N109" t="s">
        <v>34</v>
      </c>
      <c r="O109" s="7" t="str">
        <f t="shared" si="4"/>
        <v>TRUE</v>
      </c>
      <c r="P109" t="s">
        <v>44</v>
      </c>
      <c r="Q109" s="1">
        <v>45013</v>
      </c>
      <c r="R109" s="7" t="str">
        <f t="shared" si="5"/>
        <v>TRUE</v>
      </c>
      <c r="S109" s="2" t="s">
        <v>360</v>
      </c>
      <c r="T109" s="1">
        <v>45162</v>
      </c>
      <c r="V109">
        <v>5</v>
      </c>
      <c r="W109" t="s">
        <v>363</v>
      </c>
      <c r="AE109" s="9"/>
      <c r="AF109" s="10"/>
    </row>
    <row r="110" spans="1:32">
      <c r="A110" t="s">
        <v>97</v>
      </c>
      <c r="B110" s="1">
        <v>44993</v>
      </c>
      <c r="C110">
        <v>7366</v>
      </c>
      <c r="D110" t="s">
        <v>182</v>
      </c>
      <c r="E110" t="s">
        <v>2</v>
      </c>
      <c r="F110" t="s">
        <v>92</v>
      </c>
      <c r="G110">
        <v>2</v>
      </c>
      <c r="H110" t="s">
        <v>84</v>
      </c>
      <c r="L110" s="1">
        <v>44994</v>
      </c>
      <c r="M110" s="17">
        <v>45013</v>
      </c>
      <c r="N110" t="s">
        <v>34</v>
      </c>
      <c r="O110" s="7" t="str">
        <f t="shared" si="4"/>
        <v>TRUE</v>
      </c>
      <c r="P110" t="s">
        <v>44</v>
      </c>
      <c r="Q110" s="1">
        <v>45013</v>
      </c>
      <c r="R110" s="7" t="str">
        <f t="shared" si="5"/>
        <v>TRUE</v>
      </c>
      <c r="S110" s="2" t="s">
        <v>360</v>
      </c>
      <c r="T110" s="1">
        <v>45162</v>
      </c>
      <c r="V110">
        <v>5</v>
      </c>
      <c r="W110" t="s">
        <v>363</v>
      </c>
      <c r="AE110" s="9"/>
      <c r="AF110" s="10"/>
    </row>
    <row r="111" spans="1:32">
      <c r="A111" t="s">
        <v>88</v>
      </c>
      <c r="B111" s="1">
        <v>44993</v>
      </c>
      <c r="C111">
        <v>7367</v>
      </c>
      <c r="D111" t="s">
        <v>184</v>
      </c>
      <c r="E111" t="s">
        <v>4</v>
      </c>
      <c r="F111" t="s">
        <v>32</v>
      </c>
      <c r="G111">
        <v>1</v>
      </c>
      <c r="H111" t="s">
        <v>84</v>
      </c>
      <c r="L111" s="1">
        <v>44994</v>
      </c>
      <c r="M111" s="17">
        <v>45013</v>
      </c>
      <c r="N111" t="s">
        <v>34</v>
      </c>
      <c r="O111" s="7" t="str">
        <f t="shared" si="4"/>
        <v>TRUE</v>
      </c>
      <c r="P111" t="s">
        <v>44</v>
      </c>
      <c r="Q111" s="1">
        <v>45013</v>
      </c>
      <c r="R111" s="7" t="str">
        <f t="shared" si="5"/>
        <v>TRUE</v>
      </c>
      <c r="S111" s="2" t="s">
        <v>360</v>
      </c>
      <c r="T111" s="1">
        <v>45162</v>
      </c>
      <c r="V111">
        <v>5</v>
      </c>
      <c r="W111" t="s">
        <v>363</v>
      </c>
      <c r="AE111" s="9"/>
      <c r="AF111" s="10"/>
    </row>
    <row r="112" spans="1:32">
      <c r="A112" t="s">
        <v>88</v>
      </c>
      <c r="B112" s="1">
        <v>44993</v>
      </c>
      <c r="C112">
        <v>7368</v>
      </c>
      <c r="D112" t="s">
        <v>183</v>
      </c>
      <c r="E112" t="s">
        <v>2</v>
      </c>
      <c r="F112" t="s">
        <v>19</v>
      </c>
      <c r="G112">
        <v>1</v>
      </c>
      <c r="H112" t="s">
        <v>84</v>
      </c>
      <c r="L112" s="1">
        <v>44994</v>
      </c>
      <c r="M112" s="17">
        <v>45013</v>
      </c>
      <c r="N112" t="s">
        <v>34</v>
      </c>
      <c r="O112" s="7" t="str">
        <f t="shared" si="4"/>
        <v>TRUE</v>
      </c>
      <c r="P112" t="s">
        <v>44</v>
      </c>
      <c r="Q112" s="1">
        <v>45013</v>
      </c>
      <c r="R112" s="7" t="str">
        <f t="shared" si="5"/>
        <v>TRUE</v>
      </c>
      <c r="S112" s="2" t="s">
        <v>360</v>
      </c>
      <c r="T112" s="1">
        <v>45163</v>
      </c>
      <c r="V112">
        <v>5</v>
      </c>
      <c r="W112" t="s">
        <v>363</v>
      </c>
      <c r="AE112" s="9"/>
      <c r="AF112" s="10"/>
    </row>
    <row r="113" spans="1:32">
      <c r="A113" t="s">
        <v>45</v>
      </c>
      <c r="B113" s="1">
        <v>45000</v>
      </c>
      <c r="C113">
        <v>7369</v>
      </c>
      <c r="D113" t="s">
        <v>185</v>
      </c>
      <c r="E113" t="s">
        <v>2</v>
      </c>
      <c r="F113" t="s">
        <v>19</v>
      </c>
      <c r="G113">
        <v>1</v>
      </c>
      <c r="H113" t="s">
        <v>84</v>
      </c>
      <c r="L113" s="1">
        <v>45006</v>
      </c>
      <c r="M113" s="17">
        <v>45013</v>
      </c>
      <c r="N113" t="s">
        <v>34</v>
      </c>
      <c r="O113" s="7" t="str">
        <f t="shared" si="4"/>
        <v>TRUE</v>
      </c>
      <c r="P113" t="s">
        <v>44</v>
      </c>
      <c r="Q113" s="1">
        <v>45013</v>
      </c>
      <c r="R113" s="7" t="str">
        <f t="shared" si="5"/>
        <v>TRUE</v>
      </c>
      <c r="S113" s="2" t="s">
        <v>360</v>
      </c>
      <c r="T113" s="1">
        <v>45163</v>
      </c>
      <c r="V113">
        <v>5</v>
      </c>
      <c r="W113" t="s">
        <v>363</v>
      </c>
      <c r="AE113" s="9"/>
      <c r="AF113" s="10"/>
    </row>
    <row r="114" spans="1:32">
      <c r="A114" t="s">
        <v>45</v>
      </c>
      <c r="B114" s="1">
        <v>45000</v>
      </c>
      <c r="C114">
        <v>7370</v>
      </c>
      <c r="D114" t="s">
        <v>186</v>
      </c>
      <c r="E114" t="s">
        <v>2</v>
      </c>
      <c r="F114" t="s">
        <v>19</v>
      </c>
      <c r="G114">
        <v>1</v>
      </c>
      <c r="H114" t="s">
        <v>84</v>
      </c>
      <c r="L114" s="1">
        <v>45006</v>
      </c>
      <c r="M114" s="17">
        <v>45013</v>
      </c>
      <c r="N114" t="s">
        <v>34</v>
      </c>
      <c r="O114" s="7" t="str">
        <f t="shared" si="4"/>
        <v>TRUE</v>
      </c>
      <c r="P114" t="s">
        <v>44</v>
      </c>
      <c r="Q114" s="1">
        <v>45013</v>
      </c>
      <c r="R114" s="7" t="str">
        <f t="shared" si="5"/>
        <v>TRUE</v>
      </c>
      <c r="S114" s="2" t="s">
        <v>360</v>
      </c>
      <c r="T114" s="1">
        <v>45163</v>
      </c>
      <c r="V114">
        <v>5</v>
      </c>
      <c r="W114" t="s">
        <v>363</v>
      </c>
      <c r="AE114" s="9"/>
      <c r="AF114" s="10"/>
    </row>
    <row r="115" spans="1:32">
      <c r="A115" t="s">
        <v>45</v>
      </c>
      <c r="B115" s="1">
        <v>45000</v>
      </c>
      <c r="C115">
        <v>7371</v>
      </c>
      <c r="D115" t="s">
        <v>187</v>
      </c>
      <c r="E115" t="s">
        <v>2</v>
      </c>
      <c r="F115" t="s">
        <v>19</v>
      </c>
      <c r="G115">
        <v>2</v>
      </c>
      <c r="H115" t="s">
        <v>84</v>
      </c>
      <c r="L115" s="1">
        <v>45006</v>
      </c>
      <c r="M115" s="17">
        <v>45013</v>
      </c>
      <c r="N115" t="s">
        <v>34</v>
      </c>
      <c r="O115" s="7" t="str">
        <f t="shared" si="4"/>
        <v>TRUE</v>
      </c>
      <c r="P115" t="s">
        <v>44</v>
      </c>
      <c r="Q115" s="1">
        <v>45013</v>
      </c>
      <c r="R115" s="7" t="str">
        <f t="shared" si="5"/>
        <v>TRUE</v>
      </c>
      <c r="S115" s="2" t="s">
        <v>360</v>
      </c>
      <c r="T115" s="1">
        <v>45163</v>
      </c>
      <c r="V115">
        <v>5</v>
      </c>
      <c r="W115" t="s">
        <v>363</v>
      </c>
      <c r="AE115" s="9"/>
      <c r="AF115" s="10"/>
    </row>
    <row r="116" spans="1:32">
      <c r="A116" t="s">
        <v>46</v>
      </c>
      <c r="B116" s="1">
        <v>45000</v>
      </c>
      <c r="C116">
        <v>7372</v>
      </c>
      <c r="D116" t="s">
        <v>188</v>
      </c>
      <c r="E116" t="s">
        <v>2</v>
      </c>
      <c r="F116" t="s">
        <v>19</v>
      </c>
      <c r="G116">
        <v>1</v>
      </c>
      <c r="H116" t="s">
        <v>84</v>
      </c>
      <c r="L116" s="1">
        <v>45006</v>
      </c>
      <c r="M116" s="17">
        <v>45013</v>
      </c>
      <c r="N116" t="s">
        <v>34</v>
      </c>
      <c r="O116" s="7" t="str">
        <f t="shared" si="4"/>
        <v>TRUE</v>
      </c>
      <c r="P116" t="s">
        <v>44</v>
      </c>
      <c r="Q116" s="1">
        <v>45013</v>
      </c>
      <c r="R116" s="7" t="str">
        <f t="shared" si="5"/>
        <v>TRUE</v>
      </c>
      <c r="S116" s="2" t="s">
        <v>360</v>
      </c>
      <c r="T116" s="1">
        <v>45163</v>
      </c>
      <c r="V116">
        <v>5</v>
      </c>
      <c r="W116" t="s">
        <v>363</v>
      </c>
      <c r="AE116" s="9"/>
      <c r="AF116" s="10"/>
    </row>
    <row r="117" spans="1:32">
      <c r="A117" t="s">
        <v>46</v>
      </c>
      <c r="B117" s="1">
        <v>45000</v>
      </c>
      <c r="C117">
        <v>7373</v>
      </c>
      <c r="D117" t="s">
        <v>189</v>
      </c>
      <c r="E117" t="s">
        <v>2</v>
      </c>
      <c r="F117" t="s">
        <v>19</v>
      </c>
      <c r="G117">
        <v>2</v>
      </c>
      <c r="H117" t="s">
        <v>84</v>
      </c>
      <c r="L117" s="1">
        <v>45006</v>
      </c>
      <c r="M117" s="17">
        <v>45013</v>
      </c>
      <c r="N117" t="s">
        <v>34</v>
      </c>
      <c r="O117" s="7" t="str">
        <f t="shared" si="4"/>
        <v>TRUE</v>
      </c>
      <c r="P117" t="s">
        <v>44</v>
      </c>
      <c r="Q117" s="1">
        <v>45013</v>
      </c>
      <c r="R117" s="7" t="str">
        <f t="shared" si="5"/>
        <v>TRUE</v>
      </c>
      <c r="S117" s="2" t="s">
        <v>360</v>
      </c>
      <c r="T117" s="1">
        <v>45163</v>
      </c>
      <c r="V117">
        <v>5</v>
      </c>
      <c r="W117" t="s">
        <v>363</v>
      </c>
      <c r="AE117" s="9"/>
      <c r="AF117" s="10"/>
    </row>
    <row r="118" spans="1:32">
      <c r="A118" t="s">
        <v>46</v>
      </c>
      <c r="B118" s="1">
        <v>45000</v>
      </c>
      <c r="C118">
        <v>7374</v>
      </c>
      <c r="D118" t="s">
        <v>190</v>
      </c>
      <c r="E118" t="s">
        <v>2</v>
      </c>
      <c r="F118" t="s">
        <v>19</v>
      </c>
      <c r="G118">
        <v>2</v>
      </c>
      <c r="H118" t="s">
        <v>84</v>
      </c>
      <c r="L118" s="1">
        <v>45006</v>
      </c>
      <c r="M118" s="17">
        <v>45013</v>
      </c>
      <c r="N118" t="s">
        <v>34</v>
      </c>
      <c r="O118" s="7" t="str">
        <f t="shared" si="4"/>
        <v>TRUE</v>
      </c>
      <c r="P118" t="s">
        <v>44</v>
      </c>
      <c r="Q118" s="1">
        <v>45013</v>
      </c>
      <c r="R118" s="7" t="str">
        <f t="shared" si="5"/>
        <v>TRUE</v>
      </c>
      <c r="S118" s="2" t="s">
        <v>360</v>
      </c>
      <c r="T118" s="1">
        <v>45163</v>
      </c>
      <c r="V118">
        <v>5</v>
      </c>
      <c r="W118" t="s">
        <v>363</v>
      </c>
      <c r="AE118" s="9"/>
      <c r="AF118" s="10"/>
    </row>
    <row r="119" spans="1:32">
      <c r="A119" t="s">
        <v>47</v>
      </c>
      <c r="B119" s="1">
        <v>45000</v>
      </c>
      <c r="C119">
        <v>7375</v>
      </c>
      <c r="D119" t="s">
        <v>191</v>
      </c>
      <c r="E119" t="s">
        <v>2</v>
      </c>
      <c r="F119" t="s">
        <v>19</v>
      </c>
      <c r="G119">
        <v>1</v>
      </c>
      <c r="H119" t="s">
        <v>84</v>
      </c>
      <c r="L119" s="1">
        <v>45006</v>
      </c>
      <c r="M119" s="17">
        <v>45013</v>
      </c>
      <c r="N119" t="s">
        <v>34</v>
      </c>
      <c r="O119" s="7" t="str">
        <f t="shared" si="4"/>
        <v>TRUE</v>
      </c>
      <c r="P119" t="s">
        <v>44</v>
      </c>
      <c r="Q119" s="1">
        <v>45013</v>
      </c>
      <c r="R119" s="7" t="str">
        <f t="shared" si="5"/>
        <v>TRUE</v>
      </c>
      <c r="S119" s="2" t="s">
        <v>360</v>
      </c>
      <c r="T119" s="1">
        <v>45163</v>
      </c>
      <c r="V119">
        <v>5</v>
      </c>
      <c r="W119" t="s">
        <v>363</v>
      </c>
      <c r="AE119" s="9"/>
      <c r="AF119" s="10"/>
    </row>
    <row r="120" spans="1:32">
      <c r="A120" t="s">
        <v>48</v>
      </c>
      <c r="B120" s="1">
        <v>45000</v>
      </c>
      <c r="C120">
        <v>7381</v>
      </c>
      <c r="D120" t="s">
        <v>192</v>
      </c>
      <c r="E120" t="s">
        <v>2</v>
      </c>
      <c r="F120" t="s">
        <v>19</v>
      </c>
      <c r="G120">
        <v>1</v>
      </c>
      <c r="H120" t="s">
        <v>84</v>
      </c>
      <c r="L120" s="1">
        <v>45006</v>
      </c>
      <c r="M120" s="17">
        <v>45013</v>
      </c>
      <c r="N120" t="s">
        <v>34</v>
      </c>
      <c r="O120" s="7" t="str">
        <f t="shared" si="4"/>
        <v>TRUE</v>
      </c>
      <c r="P120" t="s">
        <v>44</v>
      </c>
      <c r="Q120" s="1">
        <v>45013</v>
      </c>
      <c r="R120" s="7" t="str">
        <f t="shared" si="5"/>
        <v>TRUE</v>
      </c>
      <c r="S120" s="2" t="s">
        <v>360</v>
      </c>
      <c r="T120" s="1">
        <v>45163</v>
      </c>
      <c r="V120">
        <v>5</v>
      </c>
      <c r="W120" t="s">
        <v>363</v>
      </c>
      <c r="AE120" s="9"/>
      <c r="AF120" s="10"/>
    </row>
    <row r="121" spans="1:32">
      <c r="A121" t="s">
        <v>48</v>
      </c>
      <c r="B121" s="1">
        <v>45000</v>
      </c>
      <c r="C121">
        <v>7382</v>
      </c>
      <c r="D121" t="s">
        <v>193</v>
      </c>
      <c r="E121" t="s">
        <v>2</v>
      </c>
      <c r="F121" t="s">
        <v>19</v>
      </c>
      <c r="G121">
        <v>1</v>
      </c>
      <c r="H121" t="s">
        <v>84</v>
      </c>
      <c r="I121" t="s">
        <v>77</v>
      </c>
      <c r="J121" t="s">
        <v>194</v>
      </c>
      <c r="L121" s="1">
        <v>45006</v>
      </c>
      <c r="M121" s="17">
        <v>45019</v>
      </c>
      <c r="N121" t="s">
        <v>34</v>
      </c>
      <c r="O121" s="7" t="str">
        <f t="shared" si="4"/>
        <v>TRUE</v>
      </c>
      <c r="P121" t="s">
        <v>44</v>
      </c>
      <c r="Q121" s="1">
        <v>45019</v>
      </c>
      <c r="R121" s="7" t="str">
        <f t="shared" si="5"/>
        <v>TRUE</v>
      </c>
      <c r="S121" s="2" t="s">
        <v>360</v>
      </c>
      <c r="T121" s="1">
        <v>45163</v>
      </c>
      <c r="V121">
        <v>5</v>
      </c>
      <c r="W121" t="s">
        <v>363</v>
      </c>
      <c r="AE121" s="9"/>
      <c r="AF121" s="10"/>
    </row>
    <row r="122" spans="1:32">
      <c r="A122" t="s">
        <v>47</v>
      </c>
      <c r="B122" s="1">
        <v>45000</v>
      </c>
      <c r="C122">
        <v>7383</v>
      </c>
      <c r="D122" t="s">
        <v>200</v>
      </c>
      <c r="E122" t="s">
        <v>2</v>
      </c>
      <c r="F122" t="s">
        <v>19</v>
      </c>
      <c r="G122">
        <v>1</v>
      </c>
      <c r="H122" t="s">
        <v>84</v>
      </c>
      <c r="L122" s="1">
        <v>45006</v>
      </c>
      <c r="M122" s="17">
        <v>45019</v>
      </c>
      <c r="N122" t="s">
        <v>34</v>
      </c>
      <c r="O122" s="7" t="str">
        <f t="shared" si="4"/>
        <v>TRUE</v>
      </c>
      <c r="P122" t="s">
        <v>44</v>
      </c>
      <c r="Q122" s="1">
        <v>45019</v>
      </c>
      <c r="R122" s="7" t="str">
        <f t="shared" si="5"/>
        <v>TRUE</v>
      </c>
      <c r="S122" s="2" t="s">
        <v>360</v>
      </c>
      <c r="T122" s="1">
        <v>45163</v>
      </c>
      <c r="V122">
        <v>5</v>
      </c>
      <c r="W122" t="s">
        <v>363</v>
      </c>
      <c r="AE122" s="9"/>
      <c r="AF122" s="10"/>
    </row>
    <row r="123" spans="1:32" ht="13.5" customHeight="1">
      <c r="A123" t="s">
        <v>47</v>
      </c>
      <c r="B123" s="1">
        <v>45000</v>
      </c>
      <c r="C123">
        <v>7384</v>
      </c>
      <c r="D123" t="s">
        <v>195</v>
      </c>
      <c r="E123" t="s">
        <v>2</v>
      </c>
      <c r="F123" t="s">
        <v>19</v>
      </c>
      <c r="G123">
        <v>1</v>
      </c>
      <c r="H123" t="s">
        <v>84</v>
      </c>
      <c r="L123" s="1">
        <v>45006</v>
      </c>
      <c r="M123" s="17">
        <v>45019</v>
      </c>
      <c r="N123" t="s">
        <v>34</v>
      </c>
      <c r="O123" s="7" t="str">
        <f t="shared" si="4"/>
        <v>TRUE</v>
      </c>
      <c r="P123" t="s">
        <v>44</v>
      </c>
      <c r="Q123" s="1">
        <v>45019</v>
      </c>
      <c r="R123" s="7" t="str">
        <f t="shared" si="5"/>
        <v>TRUE</v>
      </c>
      <c r="S123" s="2" t="s">
        <v>360</v>
      </c>
      <c r="T123" s="1">
        <v>45163</v>
      </c>
      <c r="V123">
        <v>5</v>
      </c>
      <c r="W123" t="s">
        <v>363</v>
      </c>
      <c r="AE123" s="9"/>
      <c r="AF123" s="10"/>
    </row>
    <row r="124" spans="1:32">
      <c r="A124" t="s">
        <v>48</v>
      </c>
      <c r="B124" s="1">
        <v>45000</v>
      </c>
      <c r="C124">
        <v>7385</v>
      </c>
      <c r="D124" t="s">
        <v>196</v>
      </c>
      <c r="E124" t="s">
        <v>2</v>
      </c>
      <c r="F124" t="s">
        <v>19</v>
      </c>
      <c r="G124">
        <v>2</v>
      </c>
      <c r="H124" t="s">
        <v>84</v>
      </c>
      <c r="L124" s="1">
        <v>45006</v>
      </c>
      <c r="M124" s="17">
        <v>45019</v>
      </c>
      <c r="N124" t="s">
        <v>34</v>
      </c>
      <c r="O124" s="7" t="str">
        <f t="shared" si="4"/>
        <v>TRUE</v>
      </c>
      <c r="P124" t="s">
        <v>44</v>
      </c>
      <c r="Q124" s="1">
        <v>45019</v>
      </c>
      <c r="R124" s="7" t="str">
        <f t="shared" si="5"/>
        <v>TRUE</v>
      </c>
      <c r="S124" s="2" t="s">
        <v>360</v>
      </c>
      <c r="T124" s="1">
        <v>45166</v>
      </c>
      <c r="V124">
        <v>5</v>
      </c>
      <c r="W124" t="s">
        <v>363</v>
      </c>
      <c r="AE124" s="9"/>
      <c r="AF124" s="10"/>
    </row>
    <row r="125" spans="1:32">
      <c r="A125" t="s">
        <v>426</v>
      </c>
      <c r="B125" s="1">
        <v>45000</v>
      </c>
      <c r="C125">
        <v>7386</v>
      </c>
      <c r="D125" t="s">
        <v>197</v>
      </c>
      <c r="E125" t="s">
        <v>2</v>
      </c>
      <c r="F125" t="s">
        <v>19</v>
      </c>
      <c r="G125">
        <v>2</v>
      </c>
      <c r="H125" t="s">
        <v>84</v>
      </c>
      <c r="L125" s="1">
        <v>45006</v>
      </c>
      <c r="M125" s="17">
        <v>45019</v>
      </c>
      <c r="N125" t="s">
        <v>34</v>
      </c>
      <c r="O125" s="7" t="str">
        <f t="shared" si="4"/>
        <v>TRUE</v>
      </c>
      <c r="P125" t="s">
        <v>44</v>
      </c>
      <c r="Q125" s="1">
        <v>45019</v>
      </c>
      <c r="R125" s="7" t="str">
        <f t="shared" si="5"/>
        <v>TRUE</v>
      </c>
      <c r="S125" s="2" t="s">
        <v>360</v>
      </c>
      <c r="T125" s="1">
        <v>45166</v>
      </c>
      <c r="V125">
        <v>5</v>
      </c>
      <c r="W125" t="s">
        <v>363</v>
      </c>
      <c r="AE125" s="9"/>
      <c r="AF125" s="10"/>
    </row>
    <row r="126" spans="1:32">
      <c r="A126" t="s">
        <v>426</v>
      </c>
      <c r="B126" s="1">
        <v>45000</v>
      </c>
      <c r="C126">
        <v>7387</v>
      </c>
      <c r="D126" t="s">
        <v>198</v>
      </c>
      <c r="E126" t="s">
        <v>2</v>
      </c>
      <c r="F126" t="s">
        <v>19</v>
      </c>
      <c r="G126">
        <v>2</v>
      </c>
      <c r="H126" t="s">
        <v>84</v>
      </c>
      <c r="L126" s="1">
        <v>45006</v>
      </c>
      <c r="M126" s="17">
        <v>45019</v>
      </c>
      <c r="N126" t="s">
        <v>34</v>
      </c>
      <c r="O126" s="7" t="str">
        <f t="shared" si="4"/>
        <v>TRUE</v>
      </c>
      <c r="P126" t="s">
        <v>44</v>
      </c>
      <c r="Q126" s="1">
        <v>45019</v>
      </c>
      <c r="R126" s="7" t="str">
        <f t="shared" si="5"/>
        <v>TRUE</v>
      </c>
      <c r="S126" s="2" t="s">
        <v>360</v>
      </c>
      <c r="T126" s="1">
        <v>45166</v>
      </c>
      <c r="V126">
        <v>5</v>
      </c>
      <c r="W126" t="s">
        <v>363</v>
      </c>
      <c r="AE126" s="9"/>
      <c r="AF126" s="10"/>
    </row>
    <row r="127" spans="1:32">
      <c r="A127" t="s">
        <v>426</v>
      </c>
      <c r="B127" s="1">
        <v>45000</v>
      </c>
      <c r="C127">
        <v>7388</v>
      </c>
      <c r="D127" t="s">
        <v>199</v>
      </c>
      <c r="E127" t="s">
        <v>2</v>
      </c>
      <c r="F127" t="s">
        <v>19</v>
      </c>
      <c r="G127">
        <v>2</v>
      </c>
      <c r="H127" t="s">
        <v>84</v>
      </c>
      <c r="L127" s="1">
        <v>45006</v>
      </c>
      <c r="M127" s="17">
        <v>45019</v>
      </c>
      <c r="N127" t="s">
        <v>34</v>
      </c>
      <c r="O127" s="7" t="str">
        <f t="shared" si="4"/>
        <v>TRUE</v>
      </c>
      <c r="P127" t="s">
        <v>44</v>
      </c>
      <c r="Q127" s="1">
        <v>45019</v>
      </c>
      <c r="R127" s="7" t="str">
        <f t="shared" si="5"/>
        <v>TRUE</v>
      </c>
      <c r="S127" s="2" t="s">
        <v>360</v>
      </c>
      <c r="T127" s="1">
        <v>45166</v>
      </c>
      <c r="V127">
        <v>5</v>
      </c>
      <c r="W127" t="s">
        <v>363</v>
      </c>
      <c r="AE127" s="9"/>
      <c r="AF127" s="10"/>
    </row>
    <row r="128" spans="1:32">
      <c r="A128" t="s">
        <v>73</v>
      </c>
      <c r="B128" s="1">
        <v>45001</v>
      </c>
      <c r="C128">
        <v>7433</v>
      </c>
      <c r="D128" t="s">
        <v>206</v>
      </c>
      <c r="E128" t="s">
        <v>2</v>
      </c>
      <c r="F128" t="s">
        <v>19</v>
      </c>
      <c r="G128">
        <v>2</v>
      </c>
      <c r="H128" t="s">
        <v>84</v>
      </c>
      <c r="L128" s="1">
        <v>45006</v>
      </c>
      <c r="M128" s="17">
        <v>45036</v>
      </c>
      <c r="N128" t="s">
        <v>34</v>
      </c>
      <c r="O128" s="7" t="str">
        <f t="shared" si="4"/>
        <v>TRUE</v>
      </c>
      <c r="P128" t="s">
        <v>44</v>
      </c>
      <c r="Q128" s="1">
        <v>45036</v>
      </c>
      <c r="R128" s="7" t="str">
        <f t="shared" si="5"/>
        <v>TRUE</v>
      </c>
      <c r="S128" s="2" t="s">
        <v>360</v>
      </c>
      <c r="T128" s="1">
        <v>45166</v>
      </c>
      <c r="V128">
        <v>5</v>
      </c>
      <c r="W128" t="s">
        <v>363</v>
      </c>
      <c r="AE128" s="9"/>
      <c r="AF128" s="10"/>
    </row>
    <row r="129" spans="1:32">
      <c r="A129" t="s">
        <v>73</v>
      </c>
      <c r="B129" s="1">
        <v>45001</v>
      </c>
      <c r="C129">
        <v>7434</v>
      </c>
      <c r="D129" t="s">
        <v>207</v>
      </c>
      <c r="E129" t="s">
        <v>2</v>
      </c>
      <c r="F129" t="s">
        <v>19</v>
      </c>
      <c r="G129">
        <v>2</v>
      </c>
      <c r="H129" t="s">
        <v>84</v>
      </c>
      <c r="L129" s="1">
        <v>45006</v>
      </c>
      <c r="M129" s="17">
        <v>45036</v>
      </c>
      <c r="N129" t="s">
        <v>34</v>
      </c>
      <c r="O129" s="7" t="str">
        <f t="shared" si="4"/>
        <v>TRUE</v>
      </c>
      <c r="P129" t="s">
        <v>44</v>
      </c>
      <c r="Q129" s="1">
        <v>45036</v>
      </c>
      <c r="R129" s="7" t="str">
        <f t="shared" si="5"/>
        <v>TRUE</v>
      </c>
      <c r="S129" s="2" t="s">
        <v>360</v>
      </c>
      <c r="T129" s="1">
        <v>45166</v>
      </c>
      <c r="V129">
        <v>5</v>
      </c>
      <c r="W129" t="s">
        <v>363</v>
      </c>
      <c r="AE129" s="9"/>
      <c r="AF129" s="10"/>
    </row>
    <row r="130" spans="1:32">
      <c r="A130" t="s">
        <v>74</v>
      </c>
      <c r="B130" s="1">
        <v>45001</v>
      </c>
      <c r="C130">
        <v>7435</v>
      </c>
      <c r="D130" t="s">
        <v>208</v>
      </c>
      <c r="E130" t="s">
        <v>2</v>
      </c>
      <c r="F130" t="s">
        <v>19</v>
      </c>
      <c r="G130">
        <v>1</v>
      </c>
      <c r="H130" t="s">
        <v>84</v>
      </c>
      <c r="L130" s="1">
        <v>45006</v>
      </c>
      <c r="M130" s="17">
        <v>45036</v>
      </c>
      <c r="N130" t="s">
        <v>34</v>
      </c>
      <c r="O130" s="7" t="str">
        <f t="shared" si="4"/>
        <v>TRUE</v>
      </c>
      <c r="P130" t="s">
        <v>44</v>
      </c>
      <c r="Q130" s="1">
        <v>45036</v>
      </c>
      <c r="R130" s="7" t="str">
        <f t="shared" si="5"/>
        <v>TRUE</v>
      </c>
      <c r="S130" s="2" t="s">
        <v>360</v>
      </c>
      <c r="T130" s="1">
        <v>45166</v>
      </c>
      <c r="V130">
        <v>5</v>
      </c>
      <c r="W130" t="s">
        <v>363</v>
      </c>
      <c r="AE130" s="9"/>
      <c r="AF130" s="10"/>
    </row>
    <row r="131" spans="1:32">
      <c r="A131" t="s">
        <v>74</v>
      </c>
      <c r="B131" s="1">
        <v>45001</v>
      </c>
      <c r="C131">
        <v>7436</v>
      </c>
      <c r="D131" t="s">
        <v>491</v>
      </c>
      <c r="E131" t="s">
        <v>2</v>
      </c>
      <c r="F131" t="s">
        <v>19</v>
      </c>
      <c r="G131">
        <v>1</v>
      </c>
      <c r="H131" t="s">
        <v>84</v>
      </c>
      <c r="L131" s="1">
        <v>45006</v>
      </c>
      <c r="M131" s="17">
        <v>45036</v>
      </c>
      <c r="N131" t="s">
        <v>34</v>
      </c>
      <c r="O131" s="7" t="str">
        <f t="shared" ref="O131:O195" si="6">IF(ISBLANK(P131),"FALSE","TRUE")</f>
        <v>TRUE</v>
      </c>
      <c r="P131" t="s">
        <v>44</v>
      </c>
      <c r="Q131" s="1">
        <v>45036</v>
      </c>
      <c r="R131" s="7" t="str">
        <f t="shared" ref="R131:R195" si="7">IF(ISBLANK(S131),"FALSE","TRUE")</f>
        <v>TRUE</v>
      </c>
      <c r="S131" s="2" t="s">
        <v>360</v>
      </c>
      <c r="T131" s="1">
        <v>45166</v>
      </c>
      <c r="V131">
        <v>5</v>
      </c>
      <c r="W131" t="s">
        <v>363</v>
      </c>
      <c r="AE131" s="9"/>
      <c r="AF131" s="10"/>
    </row>
    <row r="132" spans="1:32">
      <c r="A132" t="s">
        <v>74</v>
      </c>
      <c r="B132" s="1">
        <v>45001</v>
      </c>
      <c r="C132">
        <v>7437</v>
      </c>
      <c r="D132" t="s">
        <v>492</v>
      </c>
      <c r="E132" t="s">
        <v>2</v>
      </c>
      <c r="F132" t="s">
        <v>19</v>
      </c>
      <c r="G132">
        <v>1</v>
      </c>
      <c r="H132" t="s">
        <v>84</v>
      </c>
      <c r="I132" t="s">
        <v>77</v>
      </c>
      <c r="J132" t="s">
        <v>209</v>
      </c>
      <c r="L132" s="1">
        <v>45006</v>
      </c>
      <c r="M132" s="17">
        <v>45036</v>
      </c>
      <c r="N132" t="s">
        <v>34</v>
      </c>
      <c r="O132" s="7" t="str">
        <f t="shared" si="6"/>
        <v>TRUE</v>
      </c>
      <c r="P132" t="s">
        <v>44</v>
      </c>
      <c r="Q132" s="1">
        <v>45036</v>
      </c>
      <c r="R132" s="7" t="str">
        <f t="shared" si="7"/>
        <v>TRUE</v>
      </c>
      <c r="S132" s="2" t="s">
        <v>360</v>
      </c>
      <c r="T132" s="1">
        <v>45166</v>
      </c>
      <c r="V132">
        <v>5</v>
      </c>
      <c r="W132" t="s">
        <v>363</v>
      </c>
      <c r="AE132" s="9"/>
      <c r="AF132" s="10"/>
    </row>
    <row r="133" spans="1:32">
      <c r="A133" t="s">
        <v>73</v>
      </c>
      <c r="B133" s="1">
        <v>45001</v>
      </c>
      <c r="C133">
        <v>7438</v>
      </c>
      <c r="D133" t="s">
        <v>210</v>
      </c>
      <c r="E133" t="s">
        <v>2</v>
      </c>
      <c r="F133" t="s">
        <v>19</v>
      </c>
      <c r="G133">
        <v>2</v>
      </c>
      <c r="H133" t="s">
        <v>84</v>
      </c>
      <c r="L133" s="1">
        <v>45006</v>
      </c>
      <c r="M133" s="17">
        <v>45036</v>
      </c>
      <c r="N133" t="s">
        <v>34</v>
      </c>
      <c r="O133" s="7" t="str">
        <f t="shared" si="6"/>
        <v>TRUE</v>
      </c>
      <c r="P133" t="s">
        <v>44</v>
      </c>
      <c r="Q133" s="1">
        <v>45036</v>
      </c>
      <c r="R133" s="7" t="str">
        <f t="shared" si="7"/>
        <v>TRUE</v>
      </c>
      <c r="S133" s="2" t="s">
        <v>360</v>
      </c>
      <c r="T133" s="1">
        <v>45166</v>
      </c>
      <c r="V133">
        <v>5</v>
      </c>
      <c r="W133" t="s">
        <v>363</v>
      </c>
      <c r="AE133" s="9"/>
      <c r="AF133" s="10"/>
    </row>
    <row r="134" spans="1:32">
      <c r="A134" t="s">
        <v>76</v>
      </c>
      <c r="B134" s="1">
        <v>45001</v>
      </c>
      <c r="C134">
        <v>7439</v>
      </c>
      <c r="D134" t="s">
        <v>211</v>
      </c>
      <c r="E134" t="s">
        <v>2</v>
      </c>
      <c r="F134" t="s">
        <v>19</v>
      </c>
      <c r="G134">
        <v>1</v>
      </c>
      <c r="H134" t="s">
        <v>84</v>
      </c>
      <c r="L134" s="1">
        <v>45006</v>
      </c>
      <c r="M134" s="17">
        <v>45036</v>
      </c>
      <c r="N134" t="s">
        <v>34</v>
      </c>
      <c r="O134" s="7" t="str">
        <f t="shared" si="6"/>
        <v>TRUE</v>
      </c>
      <c r="P134" t="s">
        <v>44</v>
      </c>
      <c r="Q134" s="1">
        <v>45036</v>
      </c>
      <c r="R134" s="7" t="str">
        <f t="shared" si="7"/>
        <v>TRUE</v>
      </c>
      <c r="S134" s="2" t="s">
        <v>360</v>
      </c>
      <c r="T134" s="1">
        <v>45166</v>
      </c>
      <c r="V134">
        <v>5</v>
      </c>
      <c r="W134" t="s">
        <v>363</v>
      </c>
      <c r="AE134" s="9"/>
      <c r="AF134" s="10"/>
    </row>
    <row r="135" spans="1:32">
      <c r="A135" t="s">
        <v>76</v>
      </c>
      <c r="B135" s="1">
        <v>45001</v>
      </c>
      <c r="C135">
        <v>7440</v>
      </c>
      <c r="D135" t="s">
        <v>212</v>
      </c>
      <c r="E135" t="s">
        <v>2</v>
      </c>
      <c r="F135" t="s">
        <v>19</v>
      </c>
      <c r="G135">
        <v>1</v>
      </c>
      <c r="H135" t="s">
        <v>84</v>
      </c>
      <c r="L135" s="1">
        <v>45006</v>
      </c>
      <c r="M135" s="17">
        <v>45036</v>
      </c>
      <c r="N135" t="s">
        <v>34</v>
      </c>
      <c r="O135" s="7" t="str">
        <f t="shared" si="6"/>
        <v>TRUE</v>
      </c>
      <c r="P135" t="s">
        <v>44</v>
      </c>
      <c r="Q135" s="1">
        <v>45036</v>
      </c>
      <c r="R135" s="7" t="str">
        <f t="shared" si="7"/>
        <v>TRUE</v>
      </c>
      <c r="S135" s="2" t="s">
        <v>360</v>
      </c>
      <c r="T135" s="1">
        <v>45166</v>
      </c>
      <c r="V135">
        <v>5</v>
      </c>
      <c r="W135" t="s">
        <v>363</v>
      </c>
      <c r="AE135" s="9"/>
      <c r="AF135" s="10"/>
    </row>
    <row r="136" spans="1:32">
      <c r="A136" t="s">
        <v>76</v>
      </c>
      <c r="B136" s="1">
        <v>45001</v>
      </c>
      <c r="C136">
        <v>7441</v>
      </c>
      <c r="D136" t="s">
        <v>213</v>
      </c>
      <c r="E136" t="s">
        <v>2</v>
      </c>
      <c r="F136" t="s">
        <v>19</v>
      </c>
      <c r="G136">
        <v>1</v>
      </c>
      <c r="H136" t="s">
        <v>84</v>
      </c>
      <c r="L136" s="1">
        <v>45006</v>
      </c>
      <c r="M136" s="17">
        <v>45036</v>
      </c>
      <c r="N136" t="s">
        <v>34</v>
      </c>
      <c r="O136" s="7" t="str">
        <f t="shared" si="6"/>
        <v>TRUE</v>
      </c>
      <c r="P136" t="s">
        <v>44</v>
      </c>
      <c r="Q136" s="1">
        <v>45036</v>
      </c>
      <c r="R136" s="7" t="str">
        <f t="shared" si="7"/>
        <v>TRUE</v>
      </c>
      <c r="S136" s="2" t="s">
        <v>360</v>
      </c>
      <c r="T136" s="1">
        <v>45166</v>
      </c>
      <c r="V136">
        <v>5</v>
      </c>
      <c r="W136" t="s">
        <v>363</v>
      </c>
      <c r="AE136" s="9"/>
      <c r="AF136" s="10"/>
    </row>
    <row r="137" spans="1:32">
      <c r="A137" t="s">
        <v>75</v>
      </c>
      <c r="B137" s="1">
        <v>45001</v>
      </c>
      <c r="C137">
        <v>7442</v>
      </c>
      <c r="D137" t="s">
        <v>214</v>
      </c>
      <c r="E137" t="s">
        <v>2</v>
      </c>
      <c r="F137" t="s">
        <v>19</v>
      </c>
      <c r="G137">
        <v>1</v>
      </c>
      <c r="H137" t="s">
        <v>84</v>
      </c>
      <c r="L137" s="1">
        <v>45006</v>
      </c>
      <c r="M137" s="17">
        <v>45036</v>
      </c>
      <c r="N137" t="s">
        <v>34</v>
      </c>
      <c r="O137" s="7" t="str">
        <f t="shared" si="6"/>
        <v>TRUE</v>
      </c>
      <c r="P137" t="s">
        <v>44</v>
      </c>
      <c r="Q137" s="1">
        <v>45036</v>
      </c>
      <c r="R137" s="7" t="str">
        <f t="shared" si="7"/>
        <v>TRUE</v>
      </c>
      <c r="S137" s="2" t="s">
        <v>360</v>
      </c>
      <c r="T137" s="1">
        <v>45166</v>
      </c>
      <c r="V137">
        <v>5</v>
      </c>
      <c r="W137" t="s">
        <v>363</v>
      </c>
      <c r="AE137" s="9"/>
      <c r="AF137" s="10"/>
    </row>
    <row r="138" spans="1:32">
      <c r="A138" t="s">
        <v>75</v>
      </c>
      <c r="B138" s="1">
        <v>45001</v>
      </c>
      <c r="C138">
        <v>7443</v>
      </c>
      <c r="D138" t="s">
        <v>215</v>
      </c>
      <c r="E138" t="s">
        <v>2</v>
      </c>
      <c r="F138" t="s">
        <v>19</v>
      </c>
      <c r="G138">
        <v>2</v>
      </c>
      <c r="H138" t="s">
        <v>84</v>
      </c>
      <c r="L138" s="1">
        <v>45006</v>
      </c>
      <c r="M138" s="17">
        <v>45036</v>
      </c>
      <c r="N138" t="s">
        <v>34</v>
      </c>
      <c r="O138" s="7" t="str">
        <f t="shared" si="6"/>
        <v>TRUE</v>
      </c>
      <c r="P138" t="s">
        <v>44</v>
      </c>
      <c r="Q138" s="1">
        <v>45036</v>
      </c>
      <c r="R138" s="7" t="str">
        <f t="shared" si="7"/>
        <v>TRUE</v>
      </c>
      <c r="S138" s="2" t="s">
        <v>360</v>
      </c>
      <c r="T138" s="1">
        <v>45166</v>
      </c>
      <c r="V138">
        <v>5</v>
      </c>
      <c r="W138" t="s">
        <v>363</v>
      </c>
      <c r="AE138" s="9"/>
      <c r="AF138" s="10"/>
    </row>
    <row r="139" spans="1:32">
      <c r="A139" t="s">
        <v>75</v>
      </c>
      <c r="B139" s="1">
        <v>45001</v>
      </c>
      <c r="C139">
        <v>7444</v>
      </c>
      <c r="D139" t="s">
        <v>216</v>
      </c>
      <c r="E139" t="s">
        <v>2</v>
      </c>
      <c r="F139" t="s">
        <v>19</v>
      </c>
      <c r="G139">
        <v>2</v>
      </c>
      <c r="H139" t="s">
        <v>84</v>
      </c>
      <c r="L139" s="1">
        <v>45006</v>
      </c>
      <c r="M139" s="17">
        <v>45036</v>
      </c>
      <c r="N139" t="s">
        <v>34</v>
      </c>
      <c r="O139" s="7" t="str">
        <f t="shared" si="6"/>
        <v>TRUE</v>
      </c>
      <c r="P139" t="s">
        <v>44</v>
      </c>
      <c r="Q139" s="1">
        <v>45036</v>
      </c>
      <c r="R139" s="7" t="str">
        <f t="shared" si="7"/>
        <v>TRUE</v>
      </c>
      <c r="S139" s="2" t="s">
        <v>360</v>
      </c>
      <c r="T139" s="1">
        <v>45166</v>
      </c>
      <c r="V139">
        <v>5</v>
      </c>
      <c r="W139" t="s">
        <v>363</v>
      </c>
      <c r="AE139" s="9"/>
      <c r="AF139" s="10"/>
    </row>
    <row r="140" spans="1:32">
      <c r="A140" t="s">
        <v>100</v>
      </c>
      <c r="B140" s="1">
        <v>45002</v>
      </c>
      <c r="C140">
        <v>7401</v>
      </c>
      <c r="D140" t="s">
        <v>201</v>
      </c>
      <c r="E140" t="s">
        <v>2</v>
      </c>
      <c r="F140" t="s">
        <v>19</v>
      </c>
      <c r="G140">
        <v>2</v>
      </c>
      <c r="H140" t="s">
        <v>84</v>
      </c>
      <c r="L140" s="1">
        <v>45006</v>
      </c>
      <c r="M140" s="17">
        <v>45029</v>
      </c>
      <c r="N140" t="s">
        <v>34</v>
      </c>
      <c r="O140" s="7" t="str">
        <f t="shared" si="6"/>
        <v>TRUE</v>
      </c>
      <c r="P140" t="s">
        <v>44</v>
      </c>
      <c r="Q140" s="1">
        <v>45029</v>
      </c>
      <c r="R140" s="7" t="str">
        <f t="shared" si="7"/>
        <v>TRUE</v>
      </c>
      <c r="S140" s="2" t="s">
        <v>360</v>
      </c>
      <c r="T140" s="1">
        <v>45166</v>
      </c>
      <c r="V140">
        <v>5</v>
      </c>
      <c r="W140" t="s">
        <v>363</v>
      </c>
      <c r="AE140" s="9"/>
      <c r="AF140" s="10"/>
    </row>
    <row r="141" spans="1:32">
      <c r="A141" t="s">
        <v>100</v>
      </c>
      <c r="B141" s="1">
        <v>45002</v>
      </c>
      <c r="C141">
        <v>7402</v>
      </c>
      <c r="D141" t="s">
        <v>202</v>
      </c>
      <c r="E141" t="s">
        <v>2</v>
      </c>
      <c r="F141" t="s">
        <v>19</v>
      </c>
      <c r="G141">
        <v>2</v>
      </c>
      <c r="H141" t="s">
        <v>84</v>
      </c>
      <c r="L141" s="1">
        <v>45006</v>
      </c>
      <c r="M141" s="17">
        <v>45029</v>
      </c>
      <c r="N141" t="s">
        <v>34</v>
      </c>
      <c r="O141" s="7" t="str">
        <f t="shared" si="6"/>
        <v>TRUE</v>
      </c>
      <c r="P141" t="s">
        <v>44</v>
      </c>
      <c r="Q141" s="1">
        <v>45029</v>
      </c>
      <c r="R141" s="7" t="str">
        <f t="shared" si="7"/>
        <v>TRUE</v>
      </c>
      <c r="S141" s="2" t="s">
        <v>360</v>
      </c>
      <c r="T141" s="1">
        <v>45166</v>
      </c>
      <c r="V141">
        <v>5</v>
      </c>
      <c r="W141" t="s">
        <v>363</v>
      </c>
      <c r="AE141" s="9"/>
      <c r="AF141" s="10"/>
    </row>
    <row r="142" spans="1:32">
      <c r="A142" t="s">
        <v>100</v>
      </c>
      <c r="B142" s="1">
        <v>45002</v>
      </c>
      <c r="C142">
        <v>7403</v>
      </c>
      <c r="D142" t="s">
        <v>203</v>
      </c>
      <c r="E142" t="s">
        <v>2</v>
      </c>
      <c r="F142" t="s">
        <v>19</v>
      </c>
      <c r="G142">
        <v>2</v>
      </c>
      <c r="H142" t="s">
        <v>84</v>
      </c>
      <c r="L142" s="1">
        <v>45006</v>
      </c>
      <c r="M142" s="17">
        <v>45029</v>
      </c>
      <c r="N142" t="s">
        <v>34</v>
      </c>
      <c r="O142" s="7" t="str">
        <f t="shared" si="6"/>
        <v>TRUE</v>
      </c>
      <c r="P142" t="s">
        <v>44</v>
      </c>
      <c r="Q142" s="1">
        <v>45029</v>
      </c>
      <c r="R142" s="7" t="str">
        <f t="shared" si="7"/>
        <v>TRUE</v>
      </c>
      <c r="S142" s="2" t="s">
        <v>360</v>
      </c>
      <c r="T142" s="1">
        <v>45166</v>
      </c>
      <c r="V142">
        <v>5</v>
      </c>
      <c r="W142" t="s">
        <v>363</v>
      </c>
      <c r="AE142" s="9"/>
      <c r="AF142" s="10"/>
    </row>
    <row r="143" spans="1:32">
      <c r="A143" t="s">
        <v>425</v>
      </c>
      <c r="B143" s="1">
        <v>45002</v>
      </c>
      <c r="C143">
        <v>7404</v>
      </c>
      <c r="D143" t="s">
        <v>204</v>
      </c>
      <c r="E143" t="s">
        <v>4</v>
      </c>
      <c r="F143" t="s">
        <v>32</v>
      </c>
      <c r="G143">
        <v>2</v>
      </c>
      <c r="H143" t="s">
        <v>84</v>
      </c>
      <c r="L143" s="1">
        <v>45006</v>
      </c>
      <c r="M143" s="17">
        <v>45029</v>
      </c>
      <c r="N143" t="s">
        <v>34</v>
      </c>
      <c r="O143" s="7" t="str">
        <f t="shared" si="6"/>
        <v>TRUE</v>
      </c>
      <c r="P143" t="s">
        <v>44</v>
      </c>
      <c r="Q143" s="1">
        <v>45029</v>
      </c>
      <c r="R143" s="7" t="str">
        <f t="shared" si="7"/>
        <v>TRUE</v>
      </c>
      <c r="S143" s="2" t="s">
        <v>360</v>
      </c>
      <c r="T143" s="1">
        <v>45166</v>
      </c>
      <c r="V143">
        <v>5</v>
      </c>
      <c r="W143" t="s">
        <v>363</v>
      </c>
      <c r="AE143" s="9"/>
      <c r="AF143" s="10"/>
    </row>
    <row r="144" spans="1:32">
      <c r="A144" t="s">
        <v>425</v>
      </c>
      <c r="B144" s="1">
        <v>45002</v>
      </c>
      <c r="C144">
        <v>7405</v>
      </c>
      <c r="D144" t="s">
        <v>1477</v>
      </c>
      <c r="E144" t="s">
        <v>205</v>
      </c>
      <c r="F144" t="s">
        <v>32</v>
      </c>
      <c r="H144" t="s">
        <v>84</v>
      </c>
      <c r="L144" s="1">
        <v>45006</v>
      </c>
      <c r="M144" s="17">
        <v>45029</v>
      </c>
      <c r="N144" t="s">
        <v>34</v>
      </c>
      <c r="O144" s="7" t="str">
        <f t="shared" si="6"/>
        <v>TRUE</v>
      </c>
      <c r="P144" t="s">
        <v>44</v>
      </c>
      <c r="Q144" s="1">
        <v>45029</v>
      </c>
      <c r="R144" s="7" t="str">
        <f t="shared" si="7"/>
        <v>TRUE</v>
      </c>
      <c r="S144" s="2" t="s">
        <v>360</v>
      </c>
      <c r="T144" s="1">
        <v>45166</v>
      </c>
      <c r="V144">
        <v>5</v>
      </c>
      <c r="W144" t="s">
        <v>363</v>
      </c>
      <c r="AE144" s="9"/>
      <c r="AF144" s="10"/>
    </row>
    <row r="145" spans="1:32">
      <c r="A145" t="s">
        <v>97</v>
      </c>
      <c r="B145" s="1">
        <v>45002</v>
      </c>
      <c r="C145">
        <v>7406</v>
      </c>
      <c r="D145" t="s">
        <v>1478</v>
      </c>
      <c r="E145" t="s">
        <v>205</v>
      </c>
      <c r="F145" t="s">
        <v>32</v>
      </c>
      <c r="H145" t="s">
        <v>84</v>
      </c>
      <c r="L145" s="1">
        <v>45006</v>
      </c>
      <c r="M145" s="17">
        <v>45029</v>
      </c>
      <c r="N145" t="s">
        <v>34</v>
      </c>
      <c r="O145" s="7" t="str">
        <f t="shared" si="6"/>
        <v>TRUE</v>
      </c>
      <c r="P145" t="s">
        <v>44</v>
      </c>
      <c r="Q145" s="1">
        <v>45029</v>
      </c>
      <c r="R145" s="7" t="str">
        <f t="shared" si="7"/>
        <v>TRUE</v>
      </c>
      <c r="S145" s="2" t="s">
        <v>360</v>
      </c>
      <c r="T145" s="1">
        <v>45166</v>
      </c>
      <c r="V145">
        <v>5</v>
      </c>
      <c r="W145" t="s">
        <v>363</v>
      </c>
      <c r="AE145" s="9"/>
      <c r="AF145" s="10"/>
    </row>
    <row r="146" spans="1:32">
      <c r="A146" t="s">
        <v>116</v>
      </c>
      <c r="B146" s="1">
        <v>45005</v>
      </c>
      <c r="C146">
        <v>7421</v>
      </c>
      <c r="D146" t="s">
        <v>217</v>
      </c>
      <c r="E146" t="s">
        <v>2</v>
      </c>
      <c r="F146" t="s">
        <v>19</v>
      </c>
      <c r="G146">
        <v>1</v>
      </c>
      <c r="H146" t="s">
        <v>84</v>
      </c>
      <c r="I146" t="s">
        <v>229</v>
      </c>
      <c r="J146" t="s">
        <v>230</v>
      </c>
      <c r="L146" s="1">
        <v>45006</v>
      </c>
      <c r="M146" s="17">
        <v>45035</v>
      </c>
      <c r="N146" t="s">
        <v>34</v>
      </c>
      <c r="O146" s="7" t="str">
        <f t="shared" si="6"/>
        <v>TRUE</v>
      </c>
      <c r="P146" t="s">
        <v>44</v>
      </c>
      <c r="Q146" s="1">
        <v>45035</v>
      </c>
      <c r="R146" s="7" t="str">
        <f t="shared" si="7"/>
        <v>TRUE</v>
      </c>
      <c r="S146" s="2" t="s">
        <v>360</v>
      </c>
      <c r="T146" s="1">
        <v>45166</v>
      </c>
      <c r="V146">
        <v>5</v>
      </c>
      <c r="W146" t="s">
        <v>363</v>
      </c>
      <c r="AE146" s="9"/>
      <c r="AF146" s="10"/>
    </row>
    <row r="147" spans="1:32">
      <c r="A147" t="s">
        <v>116</v>
      </c>
      <c r="B147" s="1">
        <v>45005</v>
      </c>
      <c r="C147">
        <v>7422</v>
      </c>
      <c r="D147" t="s">
        <v>218</v>
      </c>
      <c r="E147" t="s">
        <v>2</v>
      </c>
      <c r="F147" t="s">
        <v>19</v>
      </c>
      <c r="G147">
        <v>1</v>
      </c>
      <c r="H147" t="s">
        <v>84</v>
      </c>
      <c r="L147" s="1">
        <v>45006</v>
      </c>
      <c r="M147" s="17">
        <v>45035</v>
      </c>
      <c r="N147" t="s">
        <v>34</v>
      </c>
      <c r="O147" s="7" t="str">
        <f t="shared" si="6"/>
        <v>TRUE</v>
      </c>
      <c r="P147" t="s">
        <v>44</v>
      </c>
      <c r="Q147" s="1">
        <v>45035</v>
      </c>
      <c r="R147" s="7" t="str">
        <f t="shared" si="7"/>
        <v>TRUE</v>
      </c>
      <c r="S147" s="2" t="s">
        <v>360</v>
      </c>
      <c r="T147" s="1">
        <v>45166</v>
      </c>
      <c r="V147">
        <v>5</v>
      </c>
      <c r="W147" t="s">
        <v>363</v>
      </c>
      <c r="AE147" s="9"/>
      <c r="AF147" s="10"/>
    </row>
    <row r="148" spans="1:32">
      <c r="A148" t="s">
        <v>116</v>
      </c>
      <c r="B148" s="1">
        <v>45005</v>
      </c>
      <c r="C148">
        <v>7423</v>
      </c>
      <c r="D148" t="s">
        <v>219</v>
      </c>
      <c r="E148" t="s">
        <v>2</v>
      </c>
      <c r="F148" t="s">
        <v>19</v>
      </c>
      <c r="G148">
        <v>1</v>
      </c>
      <c r="H148" t="s">
        <v>84</v>
      </c>
      <c r="I148" t="s">
        <v>229</v>
      </c>
      <c r="J148" t="s">
        <v>231</v>
      </c>
      <c r="L148" s="1">
        <v>45006</v>
      </c>
      <c r="M148" s="17">
        <v>45035</v>
      </c>
      <c r="N148" t="s">
        <v>476</v>
      </c>
      <c r="O148" s="7" t="str">
        <f t="shared" si="6"/>
        <v>TRUE</v>
      </c>
      <c r="P148" t="s">
        <v>44</v>
      </c>
      <c r="Q148" s="1">
        <v>45035</v>
      </c>
      <c r="R148" s="7" t="str">
        <f t="shared" si="7"/>
        <v>TRUE</v>
      </c>
      <c r="S148" s="2" t="s">
        <v>273</v>
      </c>
      <c r="T148" s="1">
        <v>45175</v>
      </c>
      <c r="V148">
        <v>5</v>
      </c>
      <c r="W148" t="s">
        <v>363</v>
      </c>
      <c r="AE148" s="9"/>
      <c r="AF148" s="10"/>
    </row>
    <row r="149" spans="1:32">
      <c r="A149" t="s">
        <v>112</v>
      </c>
      <c r="B149" s="1">
        <v>45005</v>
      </c>
      <c r="C149">
        <v>7424</v>
      </c>
      <c r="D149" t="s">
        <v>220</v>
      </c>
      <c r="E149" t="s">
        <v>2</v>
      </c>
      <c r="F149" t="s">
        <v>19</v>
      </c>
      <c r="G149">
        <v>1</v>
      </c>
      <c r="H149" t="s">
        <v>84</v>
      </c>
      <c r="L149" s="1">
        <v>45006</v>
      </c>
      <c r="M149" s="17">
        <v>45035</v>
      </c>
      <c r="N149" t="s">
        <v>476</v>
      </c>
      <c r="O149" s="7" t="str">
        <f t="shared" si="6"/>
        <v>TRUE</v>
      </c>
      <c r="P149" t="s">
        <v>44</v>
      </c>
      <c r="Q149" s="1">
        <v>45035</v>
      </c>
      <c r="R149" s="7" t="str">
        <f t="shared" si="7"/>
        <v>TRUE</v>
      </c>
      <c r="S149" s="2" t="s">
        <v>273</v>
      </c>
      <c r="T149" s="1">
        <v>45175</v>
      </c>
      <c r="V149">
        <v>5</v>
      </c>
      <c r="W149" t="s">
        <v>363</v>
      </c>
      <c r="AE149" s="9"/>
      <c r="AF149" s="10"/>
    </row>
    <row r="150" spans="1:32">
      <c r="A150" t="s">
        <v>112</v>
      </c>
      <c r="B150" s="1">
        <v>45005</v>
      </c>
      <c r="C150">
        <v>7425</v>
      </c>
      <c r="D150" t="s">
        <v>221</v>
      </c>
      <c r="E150" t="s">
        <v>2</v>
      </c>
      <c r="F150" t="s">
        <v>19</v>
      </c>
      <c r="G150">
        <v>1</v>
      </c>
      <c r="H150" t="s">
        <v>84</v>
      </c>
      <c r="L150" s="1">
        <v>45006</v>
      </c>
      <c r="M150" s="17">
        <v>45035</v>
      </c>
      <c r="N150" t="s">
        <v>476</v>
      </c>
      <c r="O150" s="7" t="str">
        <f t="shared" si="6"/>
        <v>TRUE</v>
      </c>
      <c r="P150" t="s">
        <v>44</v>
      </c>
      <c r="Q150" s="1">
        <v>45035</v>
      </c>
      <c r="R150" s="7" t="str">
        <f t="shared" si="7"/>
        <v>TRUE</v>
      </c>
      <c r="S150" s="2" t="s">
        <v>273</v>
      </c>
      <c r="T150" s="1">
        <v>45175</v>
      </c>
      <c r="V150">
        <v>5</v>
      </c>
      <c r="W150" t="s">
        <v>363</v>
      </c>
      <c r="AE150" s="9"/>
      <c r="AF150" s="10"/>
    </row>
    <row r="151" spans="1:32">
      <c r="A151" t="s">
        <v>112</v>
      </c>
      <c r="B151" s="1">
        <v>45005</v>
      </c>
      <c r="C151">
        <v>7426</v>
      </c>
      <c r="D151" t="s">
        <v>222</v>
      </c>
      <c r="E151" t="s">
        <v>2</v>
      </c>
      <c r="F151" t="s">
        <v>19</v>
      </c>
      <c r="G151">
        <v>1</v>
      </c>
      <c r="H151" t="s">
        <v>84</v>
      </c>
      <c r="L151" s="1">
        <v>45006</v>
      </c>
      <c r="M151" s="17">
        <v>45035</v>
      </c>
      <c r="N151" t="s">
        <v>476</v>
      </c>
      <c r="O151" s="7" t="str">
        <f t="shared" si="6"/>
        <v>TRUE</v>
      </c>
      <c r="P151" t="s">
        <v>44</v>
      </c>
      <c r="Q151" s="1">
        <v>45035</v>
      </c>
      <c r="R151" s="7" t="str">
        <f t="shared" si="7"/>
        <v>TRUE</v>
      </c>
      <c r="S151" s="2" t="s">
        <v>273</v>
      </c>
      <c r="T151" s="1">
        <v>45175</v>
      </c>
      <c r="V151">
        <v>5</v>
      </c>
      <c r="W151" t="s">
        <v>363</v>
      </c>
      <c r="AE151" s="9"/>
      <c r="AF151" s="10"/>
    </row>
    <row r="152" spans="1:32">
      <c r="A152" t="s">
        <v>106</v>
      </c>
      <c r="B152" s="1">
        <v>45005</v>
      </c>
      <c r="C152">
        <v>7427</v>
      </c>
      <c r="D152" t="s">
        <v>223</v>
      </c>
      <c r="E152" t="s">
        <v>2</v>
      </c>
      <c r="F152" t="s">
        <v>19</v>
      </c>
      <c r="G152">
        <v>1</v>
      </c>
      <c r="H152" t="s">
        <v>84</v>
      </c>
      <c r="L152" s="1">
        <v>45006</v>
      </c>
      <c r="M152" s="17">
        <v>45035</v>
      </c>
      <c r="N152" t="s">
        <v>476</v>
      </c>
      <c r="O152" s="7" t="str">
        <f t="shared" si="6"/>
        <v>TRUE</v>
      </c>
      <c r="P152" t="s">
        <v>44</v>
      </c>
      <c r="Q152" s="1">
        <v>45035</v>
      </c>
      <c r="R152" s="7" t="str">
        <f t="shared" si="7"/>
        <v>TRUE</v>
      </c>
      <c r="S152" s="2" t="s">
        <v>273</v>
      </c>
      <c r="T152" s="1">
        <v>45175</v>
      </c>
      <c r="V152">
        <v>5</v>
      </c>
      <c r="W152" t="s">
        <v>363</v>
      </c>
      <c r="AE152" s="9"/>
      <c r="AF152" s="10"/>
    </row>
    <row r="153" spans="1:32">
      <c r="A153" t="s">
        <v>106</v>
      </c>
      <c r="B153" s="1">
        <v>45005</v>
      </c>
      <c r="C153">
        <v>7428</v>
      </c>
      <c r="D153" t="s">
        <v>224</v>
      </c>
      <c r="E153" t="s">
        <v>205</v>
      </c>
      <c r="F153" t="s">
        <v>32</v>
      </c>
      <c r="H153" t="s">
        <v>84</v>
      </c>
      <c r="L153" s="1">
        <v>45006</v>
      </c>
      <c r="M153" s="17">
        <v>45035</v>
      </c>
      <c r="N153" t="s">
        <v>476</v>
      </c>
      <c r="O153" s="7" t="str">
        <f t="shared" si="6"/>
        <v>TRUE</v>
      </c>
      <c r="P153" t="s">
        <v>44</v>
      </c>
      <c r="Q153" s="1">
        <v>45035</v>
      </c>
      <c r="R153" s="7" t="str">
        <f t="shared" si="7"/>
        <v>TRUE</v>
      </c>
      <c r="S153" s="2" t="s">
        <v>273</v>
      </c>
      <c r="T153" s="1">
        <v>45175</v>
      </c>
      <c r="V153">
        <v>5</v>
      </c>
      <c r="W153" t="s">
        <v>363</v>
      </c>
      <c r="AE153" s="9"/>
      <c r="AF153" s="10"/>
    </row>
    <row r="154" spans="1:32">
      <c r="A154" t="s">
        <v>106</v>
      </c>
      <c r="B154" s="1">
        <v>45005</v>
      </c>
      <c r="C154">
        <v>7429</v>
      </c>
      <c r="D154" t="s">
        <v>225</v>
      </c>
      <c r="E154" t="s">
        <v>4</v>
      </c>
      <c r="F154" t="s">
        <v>32</v>
      </c>
      <c r="G154">
        <v>1</v>
      </c>
      <c r="H154" t="s">
        <v>84</v>
      </c>
      <c r="L154" s="1">
        <v>45006</v>
      </c>
      <c r="M154" s="17">
        <v>45035</v>
      </c>
      <c r="N154" t="s">
        <v>476</v>
      </c>
      <c r="O154" s="7" t="str">
        <f t="shared" si="6"/>
        <v>TRUE</v>
      </c>
      <c r="P154" t="s">
        <v>44</v>
      </c>
      <c r="Q154" s="1">
        <v>45035</v>
      </c>
      <c r="R154" s="7" t="str">
        <f t="shared" si="7"/>
        <v>TRUE</v>
      </c>
      <c r="S154" s="2" t="s">
        <v>273</v>
      </c>
      <c r="T154" s="1">
        <v>45175</v>
      </c>
      <c r="V154">
        <v>5</v>
      </c>
      <c r="W154" t="s">
        <v>363</v>
      </c>
      <c r="AE154" s="9"/>
      <c r="AF154" s="10"/>
    </row>
    <row r="155" spans="1:32">
      <c r="A155" t="s">
        <v>106</v>
      </c>
      <c r="B155" s="1">
        <v>45005</v>
      </c>
      <c r="C155">
        <v>7430</v>
      </c>
      <c r="D155" t="s">
        <v>226</v>
      </c>
      <c r="E155" t="s">
        <v>205</v>
      </c>
      <c r="F155" t="s">
        <v>32</v>
      </c>
      <c r="G155">
        <v>1</v>
      </c>
      <c r="H155" t="s">
        <v>84</v>
      </c>
      <c r="L155" s="1">
        <v>45006</v>
      </c>
      <c r="M155" s="17">
        <v>45035</v>
      </c>
      <c r="N155" t="s">
        <v>476</v>
      </c>
      <c r="O155" s="7" t="str">
        <f t="shared" si="6"/>
        <v>TRUE</v>
      </c>
      <c r="P155" t="s">
        <v>44</v>
      </c>
      <c r="Q155" s="1">
        <v>45035</v>
      </c>
      <c r="R155" s="7" t="str">
        <f t="shared" si="7"/>
        <v>TRUE</v>
      </c>
      <c r="S155" s="2" t="s">
        <v>273</v>
      </c>
      <c r="T155" s="1">
        <v>45175</v>
      </c>
      <c r="V155">
        <v>5</v>
      </c>
      <c r="W155" t="s">
        <v>363</v>
      </c>
      <c r="AE155" s="9"/>
      <c r="AF155" s="10"/>
    </row>
    <row r="156" spans="1:32">
      <c r="A156" t="s">
        <v>106</v>
      </c>
      <c r="B156" s="1">
        <v>45005</v>
      </c>
      <c r="C156">
        <v>7431</v>
      </c>
      <c r="D156" t="s">
        <v>227</v>
      </c>
      <c r="E156" t="s">
        <v>2</v>
      </c>
      <c r="F156" t="s">
        <v>19</v>
      </c>
      <c r="G156">
        <v>1</v>
      </c>
      <c r="H156" t="s">
        <v>84</v>
      </c>
      <c r="L156" s="1">
        <v>45006</v>
      </c>
      <c r="M156" s="17">
        <v>45035</v>
      </c>
      <c r="N156" t="s">
        <v>476</v>
      </c>
      <c r="O156" s="7" t="str">
        <f t="shared" si="6"/>
        <v>TRUE</v>
      </c>
      <c r="P156" t="s">
        <v>44</v>
      </c>
      <c r="Q156" s="1">
        <v>45035</v>
      </c>
      <c r="R156" s="7" t="str">
        <f t="shared" si="7"/>
        <v>TRUE</v>
      </c>
      <c r="S156" s="2" t="s">
        <v>273</v>
      </c>
      <c r="T156" s="1">
        <v>45175</v>
      </c>
      <c r="V156">
        <v>5</v>
      </c>
      <c r="W156" t="s">
        <v>363</v>
      </c>
      <c r="AE156" s="9"/>
      <c r="AF156" s="10"/>
    </row>
    <row r="157" spans="1:32">
      <c r="A157" t="s">
        <v>106</v>
      </c>
      <c r="B157" s="1">
        <v>45005</v>
      </c>
      <c r="C157">
        <v>7432</v>
      </c>
      <c r="D157" t="s">
        <v>228</v>
      </c>
      <c r="E157" t="s">
        <v>2</v>
      </c>
      <c r="F157" t="s">
        <v>19</v>
      </c>
      <c r="G157">
        <v>1</v>
      </c>
      <c r="H157" t="s">
        <v>84</v>
      </c>
      <c r="I157" t="s">
        <v>232</v>
      </c>
      <c r="J157" t="s">
        <v>233</v>
      </c>
      <c r="L157" s="1">
        <v>45006</v>
      </c>
      <c r="M157" s="17">
        <v>45035</v>
      </c>
      <c r="N157" t="s">
        <v>476</v>
      </c>
      <c r="O157" s="7" t="str">
        <f t="shared" si="6"/>
        <v>TRUE</v>
      </c>
      <c r="P157" t="s">
        <v>44</v>
      </c>
      <c r="Q157" s="1">
        <v>45035</v>
      </c>
      <c r="R157" s="7" t="str">
        <f t="shared" si="7"/>
        <v>TRUE</v>
      </c>
      <c r="S157" s="2" t="s">
        <v>273</v>
      </c>
      <c r="T157" s="1">
        <v>45175</v>
      </c>
      <c r="V157">
        <v>5</v>
      </c>
      <c r="W157" t="s">
        <v>363</v>
      </c>
      <c r="AE157" s="9"/>
      <c r="AF157" s="10"/>
    </row>
    <row r="158" spans="1:32">
      <c r="A158" t="s">
        <v>73</v>
      </c>
      <c r="B158" s="1">
        <v>45020</v>
      </c>
      <c r="C158">
        <v>7461</v>
      </c>
      <c r="D158" t="s">
        <v>234</v>
      </c>
      <c r="E158" t="s">
        <v>2</v>
      </c>
      <c r="F158" t="s">
        <v>19</v>
      </c>
      <c r="G158">
        <v>1</v>
      </c>
      <c r="H158" t="s">
        <v>84</v>
      </c>
      <c r="L158" s="1">
        <v>45022</v>
      </c>
      <c r="M158" s="17">
        <v>45040</v>
      </c>
      <c r="N158" t="s">
        <v>476</v>
      </c>
      <c r="O158" s="7" t="str">
        <f t="shared" si="6"/>
        <v>TRUE</v>
      </c>
      <c r="P158" t="s">
        <v>44</v>
      </c>
      <c r="Q158" s="1">
        <v>45040</v>
      </c>
      <c r="R158" s="7" t="str">
        <f t="shared" si="7"/>
        <v>TRUE</v>
      </c>
      <c r="S158" s="2" t="s">
        <v>273</v>
      </c>
      <c r="T158" s="1">
        <v>45181</v>
      </c>
      <c r="V158">
        <v>5</v>
      </c>
      <c r="W158" t="s">
        <v>363</v>
      </c>
      <c r="AE158" s="9"/>
      <c r="AF158" s="10"/>
    </row>
    <row r="159" spans="1:32">
      <c r="A159" t="s">
        <v>74</v>
      </c>
      <c r="B159" s="1">
        <v>45020</v>
      </c>
      <c r="C159">
        <v>7462</v>
      </c>
      <c r="D159" t="s">
        <v>235</v>
      </c>
      <c r="E159" t="s">
        <v>4</v>
      </c>
      <c r="F159" t="s">
        <v>32</v>
      </c>
      <c r="G159">
        <v>1</v>
      </c>
      <c r="H159" t="s">
        <v>84</v>
      </c>
      <c r="I159" t="s">
        <v>77</v>
      </c>
      <c r="J159" t="s">
        <v>236</v>
      </c>
      <c r="L159" s="1">
        <v>45022</v>
      </c>
      <c r="M159" s="17">
        <v>45040</v>
      </c>
      <c r="N159" t="s">
        <v>476</v>
      </c>
      <c r="O159" s="7" t="str">
        <f t="shared" si="6"/>
        <v>TRUE</v>
      </c>
      <c r="P159" t="s">
        <v>44</v>
      </c>
      <c r="Q159" s="1">
        <v>45040</v>
      </c>
      <c r="R159" s="7" t="str">
        <f t="shared" si="7"/>
        <v>TRUE</v>
      </c>
      <c r="S159" s="2" t="s">
        <v>273</v>
      </c>
      <c r="T159" s="1">
        <v>45181</v>
      </c>
      <c r="V159">
        <v>5</v>
      </c>
      <c r="W159" t="s">
        <v>363</v>
      </c>
      <c r="AE159" s="9"/>
      <c r="AF159" s="10"/>
    </row>
    <row r="160" spans="1:32">
      <c r="A160" t="s">
        <v>74</v>
      </c>
      <c r="B160" s="1">
        <v>45020</v>
      </c>
      <c r="C160">
        <v>7463</v>
      </c>
      <c r="D160" t="s">
        <v>237</v>
      </c>
      <c r="E160" t="s">
        <v>4</v>
      </c>
      <c r="F160" t="s">
        <v>32</v>
      </c>
      <c r="G160">
        <v>1</v>
      </c>
      <c r="H160" t="s">
        <v>84</v>
      </c>
      <c r="L160" s="1">
        <v>45022</v>
      </c>
      <c r="M160" s="17">
        <v>45040</v>
      </c>
      <c r="N160" t="s">
        <v>476</v>
      </c>
      <c r="O160" s="7" t="str">
        <f t="shared" si="6"/>
        <v>TRUE</v>
      </c>
      <c r="P160" t="s">
        <v>44</v>
      </c>
      <c r="Q160" s="1">
        <v>45040</v>
      </c>
      <c r="R160" s="7" t="str">
        <f t="shared" si="7"/>
        <v>TRUE</v>
      </c>
      <c r="S160" s="2" t="s">
        <v>273</v>
      </c>
      <c r="T160" s="1">
        <v>45181</v>
      </c>
      <c r="V160">
        <v>5</v>
      </c>
      <c r="W160" t="s">
        <v>363</v>
      </c>
      <c r="AE160" s="9"/>
      <c r="AF160" s="10"/>
    </row>
    <row r="161" spans="1:32">
      <c r="A161" t="s">
        <v>73</v>
      </c>
      <c r="B161" s="1">
        <v>45020</v>
      </c>
      <c r="C161">
        <v>7464</v>
      </c>
      <c r="D161" t="s">
        <v>238</v>
      </c>
      <c r="E161" t="s">
        <v>2</v>
      </c>
      <c r="F161" t="s">
        <v>19</v>
      </c>
      <c r="G161">
        <v>2</v>
      </c>
      <c r="H161" t="s">
        <v>84</v>
      </c>
      <c r="L161" s="1">
        <v>45022</v>
      </c>
      <c r="M161" s="17">
        <v>45040</v>
      </c>
      <c r="N161" t="s">
        <v>476</v>
      </c>
      <c r="O161" s="7" t="str">
        <f t="shared" si="6"/>
        <v>TRUE</v>
      </c>
      <c r="P161" t="s">
        <v>44</v>
      </c>
      <c r="Q161" s="1">
        <v>45040</v>
      </c>
      <c r="R161" s="7" t="str">
        <f t="shared" si="7"/>
        <v>TRUE</v>
      </c>
      <c r="S161" s="2" t="s">
        <v>273</v>
      </c>
      <c r="T161" s="1">
        <v>45181</v>
      </c>
      <c r="U161" t="s">
        <v>483</v>
      </c>
      <c r="V161">
        <v>5</v>
      </c>
      <c r="W161" t="s">
        <v>363</v>
      </c>
      <c r="AE161" s="9"/>
      <c r="AF161" s="10"/>
    </row>
    <row r="162" spans="1:32">
      <c r="A162" t="s">
        <v>73</v>
      </c>
      <c r="B162" s="1">
        <v>45020</v>
      </c>
      <c r="C162">
        <v>7464</v>
      </c>
      <c r="D162" t="s">
        <v>239</v>
      </c>
      <c r="E162" t="s">
        <v>205</v>
      </c>
      <c r="F162" t="s">
        <v>32</v>
      </c>
      <c r="L162" s="1">
        <v>45022</v>
      </c>
      <c r="M162" s="17">
        <v>45040</v>
      </c>
      <c r="N162" t="s">
        <v>476</v>
      </c>
      <c r="O162" s="7" t="str">
        <f t="shared" si="6"/>
        <v>TRUE</v>
      </c>
      <c r="P162" t="s">
        <v>44</v>
      </c>
      <c r="Q162" s="1">
        <v>45040</v>
      </c>
      <c r="R162" s="7" t="str">
        <f t="shared" si="7"/>
        <v>TRUE</v>
      </c>
      <c r="S162" s="2" t="s">
        <v>273</v>
      </c>
      <c r="T162" s="1">
        <v>45181</v>
      </c>
      <c r="V162">
        <v>5</v>
      </c>
      <c r="W162" t="s">
        <v>363</v>
      </c>
      <c r="AE162" s="9"/>
      <c r="AF162" s="10"/>
    </row>
    <row r="163" spans="1:32">
      <c r="A163" t="s">
        <v>73</v>
      </c>
      <c r="B163" s="1">
        <v>45020</v>
      </c>
      <c r="C163">
        <v>7465</v>
      </c>
      <c r="D163" t="s">
        <v>240</v>
      </c>
      <c r="E163" t="s">
        <v>2</v>
      </c>
      <c r="F163" t="s">
        <v>19</v>
      </c>
      <c r="G163">
        <v>3</v>
      </c>
      <c r="H163" t="s">
        <v>84</v>
      </c>
      <c r="L163" s="1">
        <v>45022</v>
      </c>
      <c r="M163" s="17">
        <v>45040</v>
      </c>
      <c r="N163" t="s">
        <v>476</v>
      </c>
      <c r="O163" s="7" t="str">
        <f t="shared" si="6"/>
        <v>TRUE</v>
      </c>
      <c r="P163" t="s">
        <v>44</v>
      </c>
      <c r="Q163" s="1">
        <v>45040</v>
      </c>
      <c r="R163" s="7" t="str">
        <f t="shared" si="7"/>
        <v>TRUE</v>
      </c>
      <c r="S163" s="2" t="s">
        <v>273</v>
      </c>
      <c r="T163" s="1">
        <v>45181</v>
      </c>
      <c r="U163" t="s">
        <v>249</v>
      </c>
      <c r="V163">
        <v>5</v>
      </c>
      <c r="W163" t="s">
        <v>363</v>
      </c>
      <c r="AE163" s="9"/>
      <c r="AF163" s="10"/>
    </row>
    <row r="164" spans="1:32">
      <c r="A164" t="s">
        <v>73</v>
      </c>
      <c r="B164" s="1">
        <v>45020</v>
      </c>
      <c r="C164">
        <v>7465</v>
      </c>
      <c r="D164" t="s">
        <v>241</v>
      </c>
      <c r="E164" t="s">
        <v>2</v>
      </c>
      <c r="F164" t="s">
        <v>19</v>
      </c>
      <c r="G164">
        <v>2</v>
      </c>
      <c r="H164" t="s">
        <v>84</v>
      </c>
      <c r="L164" s="1">
        <v>45022</v>
      </c>
      <c r="M164" s="17">
        <v>45040</v>
      </c>
      <c r="N164" t="s">
        <v>476</v>
      </c>
      <c r="O164" s="7" t="str">
        <f t="shared" si="6"/>
        <v>TRUE</v>
      </c>
      <c r="P164" t="s">
        <v>44</v>
      </c>
      <c r="Q164" s="1">
        <v>45040</v>
      </c>
      <c r="R164" s="7" t="str">
        <f t="shared" si="7"/>
        <v>TRUE</v>
      </c>
      <c r="S164" s="2" t="s">
        <v>273</v>
      </c>
      <c r="T164" s="1">
        <v>45181</v>
      </c>
      <c r="V164">
        <v>5</v>
      </c>
      <c r="W164" t="s">
        <v>363</v>
      </c>
      <c r="AE164" s="9"/>
      <c r="AF164" s="10"/>
    </row>
    <row r="165" spans="1:32">
      <c r="A165" t="s">
        <v>75</v>
      </c>
      <c r="B165" s="1">
        <v>45020</v>
      </c>
      <c r="C165">
        <v>7466</v>
      </c>
      <c r="D165" t="s">
        <v>242</v>
      </c>
      <c r="E165" t="s">
        <v>2</v>
      </c>
      <c r="F165" t="s">
        <v>19</v>
      </c>
      <c r="G165">
        <v>2</v>
      </c>
      <c r="H165" t="s">
        <v>84</v>
      </c>
      <c r="L165" s="1">
        <v>45022</v>
      </c>
      <c r="M165" s="17">
        <v>45040</v>
      </c>
      <c r="N165" t="s">
        <v>476</v>
      </c>
      <c r="O165" s="7" t="str">
        <f t="shared" si="6"/>
        <v>TRUE</v>
      </c>
      <c r="P165" t="s">
        <v>44</v>
      </c>
      <c r="Q165" s="1">
        <v>45040</v>
      </c>
      <c r="R165" s="7" t="str">
        <f t="shared" si="7"/>
        <v>TRUE</v>
      </c>
      <c r="S165" s="2" t="s">
        <v>273</v>
      </c>
      <c r="T165" s="1">
        <v>45181</v>
      </c>
      <c r="V165">
        <v>5</v>
      </c>
      <c r="W165" t="s">
        <v>363</v>
      </c>
      <c r="AE165" s="9"/>
      <c r="AF165" s="10"/>
    </row>
    <row r="166" spans="1:32">
      <c r="A166" t="s">
        <v>75</v>
      </c>
      <c r="B166" s="1">
        <v>45020</v>
      </c>
      <c r="C166">
        <v>7467</v>
      </c>
      <c r="D166" t="s">
        <v>243</v>
      </c>
      <c r="E166" t="s">
        <v>2</v>
      </c>
      <c r="F166" t="s">
        <v>19</v>
      </c>
      <c r="G166">
        <v>1</v>
      </c>
      <c r="H166" t="s">
        <v>84</v>
      </c>
      <c r="I166" t="s">
        <v>110</v>
      </c>
      <c r="J166" t="s">
        <v>244</v>
      </c>
      <c r="L166" s="1">
        <v>45022</v>
      </c>
      <c r="M166" s="17">
        <v>45040</v>
      </c>
      <c r="N166" t="s">
        <v>476</v>
      </c>
      <c r="O166" s="7" t="str">
        <f t="shared" si="6"/>
        <v>TRUE</v>
      </c>
      <c r="P166" t="s">
        <v>44</v>
      </c>
      <c r="Q166" s="1">
        <v>45040</v>
      </c>
      <c r="R166" s="7" t="str">
        <f t="shared" si="7"/>
        <v>TRUE</v>
      </c>
      <c r="S166" s="2" t="s">
        <v>273</v>
      </c>
      <c r="T166" s="1">
        <v>45181</v>
      </c>
      <c r="V166">
        <v>5</v>
      </c>
      <c r="W166" t="s">
        <v>363</v>
      </c>
      <c r="AE166" s="9"/>
      <c r="AF166" s="10"/>
    </row>
    <row r="167" spans="1:32">
      <c r="A167" t="s">
        <v>75</v>
      </c>
      <c r="B167" s="1">
        <v>45020</v>
      </c>
      <c r="C167">
        <v>7468</v>
      </c>
      <c r="D167" t="s">
        <v>245</v>
      </c>
      <c r="E167" t="s">
        <v>2</v>
      </c>
      <c r="F167" t="s">
        <v>19</v>
      </c>
      <c r="G167">
        <v>1</v>
      </c>
      <c r="H167" t="s">
        <v>84</v>
      </c>
      <c r="L167" s="1">
        <v>45022</v>
      </c>
      <c r="M167" s="17">
        <v>45040</v>
      </c>
      <c r="N167" t="s">
        <v>476</v>
      </c>
      <c r="O167" s="7" t="str">
        <f t="shared" si="6"/>
        <v>TRUE</v>
      </c>
      <c r="P167" t="s">
        <v>44</v>
      </c>
      <c r="Q167" s="1">
        <v>45040</v>
      </c>
      <c r="R167" s="7" t="str">
        <f t="shared" si="7"/>
        <v>TRUE</v>
      </c>
      <c r="S167" s="2" t="s">
        <v>273</v>
      </c>
      <c r="T167" s="1">
        <v>45181</v>
      </c>
      <c r="V167">
        <v>5</v>
      </c>
      <c r="W167" t="s">
        <v>363</v>
      </c>
      <c r="AE167" s="9"/>
      <c r="AF167" s="10"/>
    </row>
    <row r="168" spans="1:32">
      <c r="A168" t="s">
        <v>76</v>
      </c>
      <c r="B168" s="1">
        <v>45020</v>
      </c>
      <c r="C168">
        <v>7469</v>
      </c>
      <c r="D168" t="s">
        <v>246</v>
      </c>
      <c r="E168" t="s">
        <v>2</v>
      </c>
      <c r="F168" t="s">
        <v>19</v>
      </c>
      <c r="G168">
        <v>1</v>
      </c>
      <c r="H168" t="s">
        <v>84</v>
      </c>
      <c r="L168" s="1">
        <v>45022</v>
      </c>
      <c r="M168" s="17">
        <v>45040</v>
      </c>
      <c r="N168" t="s">
        <v>476</v>
      </c>
      <c r="O168" s="7" t="str">
        <f t="shared" si="6"/>
        <v>TRUE</v>
      </c>
      <c r="P168" t="s">
        <v>44</v>
      </c>
      <c r="Q168" s="1">
        <v>45040</v>
      </c>
      <c r="R168" s="7" t="str">
        <f t="shared" si="7"/>
        <v>TRUE</v>
      </c>
      <c r="S168" s="2" t="s">
        <v>273</v>
      </c>
      <c r="T168" s="1">
        <v>45181</v>
      </c>
      <c r="V168">
        <v>5</v>
      </c>
      <c r="W168" t="s">
        <v>363</v>
      </c>
      <c r="AE168" s="9"/>
      <c r="AF168" s="10"/>
    </row>
    <row r="169" spans="1:32">
      <c r="A169" t="s">
        <v>76</v>
      </c>
      <c r="B169" s="1">
        <v>45020</v>
      </c>
      <c r="C169">
        <v>7470</v>
      </c>
      <c r="D169" t="s">
        <v>247</v>
      </c>
      <c r="E169" t="s">
        <v>2</v>
      </c>
      <c r="F169" t="s">
        <v>19</v>
      </c>
      <c r="G169">
        <v>1</v>
      </c>
      <c r="H169" t="s">
        <v>84</v>
      </c>
      <c r="L169" s="1">
        <v>45022</v>
      </c>
      <c r="M169" s="17">
        <v>45040</v>
      </c>
      <c r="N169" t="s">
        <v>476</v>
      </c>
      <c r="O169" s="7" t="str">
        <f t="shared" si="6"/>
        <v>TRUE</v>
      </c>
      <c r="P169" t="s">
        <v>44</v>
      </c>
      <c r="Q169" s="1">
        <v>45040</v>
      </c>
      <c r="R169" s="7" t="str">
        <f t="shared" si="7"/>
        <v>TRUE</v>
      </c>
      <c r="S169" s="2" t="s">
        <v>273</v>
      </c>
      <c r="T169" s="1">
        <v>45181</v>
      </c>
      <c r="V169">
        <v>5</v>
      </c>
      <c r="W169" t="s">
        <v>363</v>
      </c>
      <c r="AE169" s="9"/>
      <c r="AF169" s="10"/>
    </row>
    <row r="170" spans="1:32">
      <c r="A170" t="s">
        <v>76</v>
      </c>
      <c r="B170" s="1">
        <v>45020</v>
      </c>
      <c r="C170">
        <v>7471</v>
      </c>
      <c r="D170" t="s">
        <v>248</v>
      </c>
      <c r="E170" t="s">
        <v>2</v>
      </c>
      <c r="F170" t="s">
        <v>19</v>
      </c>
      <c r="G170">
        <v>1</v>
      </c>
      <c r="H170" t="s">
        <v>84</v>
      </c>
      <c r="L170" s="1">
        <v>45022</v>
      </c>
      <c r="M170" s="17">
        <v>45040</v>
      </c>
      <c r="N170" t="s">
        <v>476</v>
      </c>
      <c r="O170" s="7" t="str">
        <f t="shared" si="6"/>
        <v>TRUE</v>
      </c>
      <c r="P170" t="s">
        <v>44</v>
      </c>
      <c r="Q170" s="1">
        <v>45040</v>
      </c>
      <c r="R170" s="7" t="str">
        <f t="shared" si="7"/>
        <v>TRUE</v>
      </c>
      <c r="S170" s="2" t="s">
        <v>273</v>
      </c>
      <c r="T170" s="1">
        <v>45181</v>
      </c>
      <c r="V170">
        <v>5</v>
      </c>
      <c r="W170" t="s">
        <v>363</v>
      </c>
      <c r="AE170" s="9"/>
      <c r="AF170" s="10"/>
    </row>
    <row r="171" spans="1:32">
      <c r="A171" t="s">
        <v>426</v>
      </c>
      <c r="B171" s="1">
        <v>45021</v>
      </c>
      <c r="C171">
        <v>7481</v>
      </c>
      <c r="D171" t="s">
        <v>250</v>
      </c>
      <c r="E171" t="s">
        <v>2</v>
      </c>
      <c r="F171" t="s">
        <v>19</v>
      </c>
      <c r="G171">
        <v>2</v>
      </c>
      <c r="H171" t="s">
        <v>84</v>
      </c>
      <c r="L171" s="1">
        <v>45022</v>
      </c>
      <c r="M171" s="17">
        <v>45056</v>
      </c>
      <c r="N171" t="s">
        <v>476</v>
      </c>
      <c r="O171" s="7" t="str">
        <f t="shared" si="6"/>
        <v>TRUE</v>
      </c>
      <c r="P171" t="s">
        <v>44</v>
      </c>
      <c r="Q171" s="1">
        <v>45056</v>
      </c>
      <c r="R171" s="7" t="str">
        <f t="shared" si="7"/>
        <v>TRUE</v>
      </c>
      <c r="S171" s="2" t="s">
        <v>273</v>
      </c>
      <c r="T171" s="1">
        <v>45181</v>
      </c>
      <c r="U171" t="s">
        <v>483</v>
      </c>
      <c r="V171">
        <v>5</v>
      </c>
      <c r="W171" t="s">
        <v>363</v>
      </c>
      <c r="AE171" s="9"/>
      <c r="AF171" s="10"/>
    </row>
    <row r="172" spans="1:32">
      <c r="A172" t="s">
        <v>426</v>
      </c>
      <c r="B172" s="1">
        <v>45021</v>
      </c>
      <c r="C172">
        <v>7482</v>
      </c>
      <c r="D172" t="s">
        <v>251</v>
      </c>
      <c r="E172" t="s">
        <v>2</v>
      </c>
      <c r="F172" t="s">
        <v>19</v>
      </c>
      <c r="G172">
        <v>2</v>
      </c>
      <c r="H172" t="s">
        <v>84</v>
      </c>
      <c r="L172" s="1">
        <v>45022</v>
      </c>
      <c r="M172" s="17">
        <v>45056</v>
      </c>
      <c r="N172" t="s">
        <v>476</v>
      </c>
      <c r="O172" s="7" t="str">
        <f t="shared" si="6"/>
        <v>TRUE</v>
      </c>
      <c r="P172" t="s">
        <v>44</v>
      </c>
      <c r="Q172" s="1">
        <v>45056</v>
      </c>
      <c r="R172" s="7" t="str">
        <f t="shared" si="7"/>
        <v>TRUE</v>
      </c>
      <c r="S172" s="2" t="s">
        <v>273</v>
      </c>
      <c r="T172" s="1">
        <v>45181</v>
      </c>
      <c r="U172" t="s">
        <v>484</v>
      </c>
      <c r="V172">
        <v>5</v>
      </c>
      <c r="W172" t="s">
        <v>363</v>
      </c>
      <c r="AE172" s="9"/>
      <c r="AF172" s="10"/>
    </row>
    <row r="173" spans="1:32">
      <c r="A173" t="s">
        <v>45</v>
      </c>
      <c r="B173" s="1">
        <v>45021</v>
      </c>
      <c r="C173">
        <v>7483</v>
      </c>
      <c r="D173" t="s">
        <v>252</v>
      </c>
      <c r="E173" t="s">
        <v>2</v>
      </c>
      <c r="F173" t="s">
        <v>19</v>
      </c>
      <c r="G173">
        <v>1</v>
      </c>
      <c r="H173" t="s">
        <v>84</v>
      </c>
      <c r="L173" s="1">
        <v>45022</v>
      </c>
      <c r="M173" s="17">
        <v>45056</v>
      </c>
      <c r="N173" t="s">
        <v>476</v>
      </c>
      <c r="O173" s="7" t="str">
        <f t="shared" si="6"/>
        <v>TRUE</v>
      </c>
      <c r="P173" t="s">
        <v>44</v>
      </c>
      <c r="Q173" s="1">
        <v>45056</v>
      </c>
      <c r="R173" s="7" t="str">
        <f t="shared" si="7"/>
        <v>TRUE</v>
      </c>
      <c r="S173" s="2" t="s">
        <v>273</v>
      </c>
      <c r="T173" s="1">
        <v>45181</v>
      </c>
      <c r="V173">
        <v>5</v>
      </c>
      <c r="W173" t="s">
        <v>363</v>
      </c>
      <c r="AE173" s="9"/>
      <c r="AF173" s="10"/>
    </row>
    <row r="174" spans="1:32">
      <c r="A174" t="s">
        <v>426</v>
      </c>
      <c r="B174" s="1">
        <v>45021</v>
      </c>
      <c r="C174">
        <v>7484</v>
      </c>
      <c r="D174" t="s">
        <v>253</v>
      </c>
      <c r="E174" t="s">
        <v>2</v>
      </c>
      <c r="F174" t="s">
        <v>19</v>
      </c>
      <c r="G174">
        <v>2</v>
      </c>
      <c r="H174" t="s">
        <v>84</v>
      </c>
      <c r="L174" s="1">
        <v>45022</v>
      </c>
      <c r="M174" s="17">
        <v>45056</v>
      </c>
      <c r="N174" t="s">
        <v>476</v>
      </c>
      <c r="O174" s="7" t="str">
        <f t="shared" si="6"/>
        <v>TRUE</v>
      </c>
      <c r="P174" t="s">
        <v>44</v>
      </c>
      <c r="Q174" s="1">
        <v>45056</v>
      </c>
      <c r="R174" s="7" t="str">
        <f t="shared" si="7"/>
        <v>TRUE</v>
      </c>
      <c r="S174" s="2" t="s">
        <v>273</v>
      </c>
      <c r="T174" s="1">
        <v>45181</v>
      </c>
      <c r="U174" t="s">
        <v>484</v>
      </c>
      <c r="V174">
        <v>5</v>
      </c>
      <c r="W174" t="s">
        <v>363</v>
      </c>
      <c r="AE174" s="9"/>
      <c r="AF174" s="10"/>
    </row>
    <row r="175" spans="1:32">
      <c r="A175" t="s">
        <v>48</v>
      </c>
      <c r="B175" s="1">
        <v>45021</v>
      </c>
      <c r="C175">
        <v>7485</v>
      </c>
      <c r="D175" t="s">
        <v>254</v>
      </c>
      <c r="E175" t="s">
        <v>2</v>
      </c>
      <c r="F175" t="s">
        <v>19</v>
      </c>
      <c r="G175">
        <v>1</v>
      </c>
      <c r="H175" t="s">
        <v>84</v>
      </c>
      <c r="L175" s="1">
        <v>45022</v>
      </c>
      <c r="M175" s="17">
        <v>45056</v>
      </c>
      <c r="N175" t="s">
        <v>476</v>
      </c>
      <c r="O175" s="7" t="str">
        <f t="shared" si="6"/>
        <v>TRUE</v>
      </c>
      <c r="P175" t="s">
        <v>44</v>
      </c>
      <c r="Q175" s="1">
        <v>45056</v>
      </c>
      <c r="R175" s="7" t="str">
        <f t="shared" si="7"/>
        <v>TRUE</v>
      </c>
      <c r="S175" s="2" t="s">
        <v>273</v>
      </c>
      <c r="T175" s="1">
        <v>45181</v>
      </c>
      <c r="V175">
        <v>5</v>
      </c>
      <c r="W175" t="s">
        <v>363</v>
      </c>
      <c r="AE175" s="9"/>
      <c r="AF175" s="10"/>
    </row>
    <row r="176" spans="1:32">
      <c r="A176" t="s">
        <v>48</v>
      </c>
      <c r="B176" s="1">
        <v>45021</v>
      </c>
      <c r="C176">
        <v>7486</v>
      </c>
      <c r="D176" t="s">
        <v>255</v>
      </c>
      <c r="E176" t="s">
        <v>2</v>
      </c>
      <c r="F176" t="s">
        <v>19</v>
      </c>
      <c r="G176">
        <v>1</v>
      </c>
      <c r="H176" t="s">
        <v>84</v>
      </c>
      <c r="L176" s="1">
        <v>45022</v>
      </c>
      <c r="M176" s="17">
        <v>45056</v>
      </c>
      <c r="N176" t="s">
        <v>476</v>
      </c>
      <c r="O176" s="7" t="str">
        <f t="shared" si="6"/>
        <v>TRUE</v>
      </c>
      <c r="P176" t="s">
        <v>44</v>
      </c>
      <c r="Q176" s="1">
        <v>45056</v>
      </c>
      <c r="R176" s="7" t="str">
        <f t="shared" si="7"/>
        <v>TRUE</v>
      </c>
      <c r="S176" s="2" t="s">
        <v>273</v>
      </c>
      <c r="T176" s="1">
        <v>45181</v>
      </c>
      <c r="V176">
        <v>5</v>
      </c>
      <c r="W176" t="s">
        <v>363</v>
      </c>
      <c r="AE176" s="9"/>
      <c r="AF176" s="10"/>
    </row>
    <row r="177" spans="1:32">
      <c r="A177" t="s">
        <v>48</v>
      </c>
      <c r="B177" s="1">
        <v>45021</v>
      </c>
      <c r="C177">
        <v>7487</v>
      </c>
      <c r="D177" t="s">
        <v>256</v>
      </c>
      <c r="E177" t="s">
        <v>2</v>
      </c>
      <c r="F177" t="s">
        <v>19</v>
      </c>
      <c r="G177">
        <v>1</v>
      </c>
      <c r="H177" t="s">
        <v>84</v>
      </c>
      <c r="L177" s="1">
        <v>45022</v>
      </c>
      <c r="M177" s="17">
        <v>45056</v>
      </c>
      <c r="N177" t="s">
        <v>476</v>
      </c>
      <c r="O177" s="7" t="str">
        <f t="shared" si="6"/>
        <v>TRUE</v>
      </c>
      <c r="P177" t="s">
        <v>44</v>
      </c>
      <c r="Q177" s="1">
        <v>45056</v>
      </c>
      <c r="R177" s="7" t="str">
        <f t="shared" si="7"/>
        <v>TRUE</v>
      </c>
      <c r="S177" s="2" t="s">
        <v>273</v>
      </c>
      <c r="T177" s="1">
        <v>45181</v>
      </c>
      <c r="V177">
        <v>5</v>
      </c>
      <c r="W177" t="s">
        <v>363</v>
      </c>
      <c r="AE177" s="9"/>
      <c r="AF177" s="10"/>
    </row>
    <row r="178" spans="1:32">
      <c r="A178" t="s">
        <v>47</v>
      </c>
      <c r="B178" s="1">
        <v>45021</v>
      </c>
      <c r="C178">
        <v>7488</v>
      </c>
      <c r="D178" t="s">
        <v>257</v>
      </c>
      <c r="E178" t="s">
        <v>2</v>
      </c>
      <c r="F178" t="s">
        <v>19</v>
      </c>
      <c r="G178">
        <v>1</v>
      </c>
      <c r="H178" t="s">
        <v>84</v>
      </c>
      <c r="L178" s="1">
        <v>45022</v>
      </c>
      <c r="M178" s="17">
        <v>45056</v>
      </c>
      <c r="N178" t="s">
        <v>476</v>
      </c>
      <c r="O178" s="7" t="str">
        <f t="shared" si="6"/>
        <v>TRUE</v>
      </c>
      <c r="P178" t="s">
        <v>44</v>
      </c>
      <c r="Q178" s="1">
        <v>45056</v>
      </c>
      <c r="R178" s="7" t="str">
        <f t="shared" si="7"/>
        <v>TRUE</v>
      </c>
      <c r="S178" s="2" t="s">
        <v>273</v>
      </c>
      <c r="T178" s="1">
        <v>45181</v>
      </c>
      <c r="V178">
        <v>5</v>
      </c>
      <c r="W178" t="s">
        <v>363</v>
      </c>
      <c r="AE178" s="9"/>
      <c r="AF178" s="10"/>
    </row>
    <row r="179" spans="1:32">
      <c r="A179" t="s">
        <v>47</v>
      </c>
      <c r="B179" s="1">
        <v>45021</v>
      </c>
      <c r="C179">
        <v>7489</v>
      </c>
      <c r="D179" t="s">
        <v>258</v>
      </c>
      <c r="E179" t="s">
        <v>2</v>
      </c>
      <c r="F179" t="s">
        <v>19</v>
      </c>
      <c r="G179">
        <v>1</v>
      </c>
      <c r="H179" t="s">
        <v>84</v>
      </c>
      <c r="L179" s="1">
        <v>45022</v>
      </c>
      <c r="M179" s="17">
        <v>45056</v>
      </c>
      <c r="N179" t="s">
        <v>476</v>
      </c>
      <c r="O179" s="7" t="str">
        <f t="shared" si="6"/>
        <v>TRUE</v>
      </c>
      <c r="P179" t="s">
        <v>44</v>
      </c>
      <c r="Q179" s="1">
        <v>45056</v>
      </c>
      <c r="R179" s="7" t="str">
        <f t="shared" si="7"/>
        <v>TRUE</v>
      </c>
      <c r="S179" s="2" t="s">
        <v>273</v>
      </c>
      <c r="T179" s="1">
        <v>45181</v>
      </c>
      <c r="V179">
        <v>5</v>
      </c>
      <c r="W179" t="s">
        <v>363</v>
      </c>
      <c r="AE179" s="9"/>
      <c r="AF179" s="10"/>
    </row>
    <row r="180" spans="1:32">
      <c r="A180" t="s">
        <v>47</v>
      </c>
      <c r="B180" s="1">
        <v>45021</v>
      </c>
      <c r="C180">
        <v>7490</v>
      </c>
      <c r="D180" t="s">
        <v>259</v>
      </c>
      <c r="E180" t="s">
        <v>2</v>
      </c>
      <c r="F180" t="s">
        <v>19</v>
      </c>
      <c r="G180">
        <v>1</v>
      </c>
      <c r="H180" t="s">
        <v>84</v>
      </c>
      <c r="I180" t="s">
        <v>33</v>
      </c>
      <c r="J180" t="s">
        <v>260</v>
      </c>
      <c r="L180" s="1">
        <v>45022</v>
      </c>
      <c r="M180" s="17">
        <v>45056</v>
      </c>
      <c r="N180" t="s">
        <v>476</v>
      </c>
      <c r="O180" s="7" t="str">
        <f t="shared" si="6"/>
        <v>TRUE</v>
      </c>
      <c r="P180" t="s">
        <v>44</v>
      </c>
      <c r="Q180" s="1">
        <v>45056</v>
      </c>
      <c r="R180" s="7" t="str">
        <f t="shared" si="7"/>
        <v>TRUE</v>
      </c>
      <c r="S180" s="2" t="s">
        <v>273</v>
      </c>
      <c r="T180" s="1">
        <v>45181</v>
      </c>
      <c r="V180">
        <v>5</v>
      </c>
      <c r="W180" t="s">
        <v>363</v>
      </c>
      <c r="AE180" s="9"/>
      <c r="AF180" s="10"/>
    </row>
    <row r="181" spans="1:32">
      <c r="A181" t="s">
        <v>46</v>
      </c>
      <c r="B181" s="1">
        <v>45021</v>
      </c>
      <c r="C181">
        <v>7491</v>
      </c>
      <c r="D181" t="s">
        <v>261</v>
      </c>
      <c r="E181" t="s">
        <v>2</v>
      </c>
      <c r="F181" t="s">
        <v>19</v>
      </c>
      <c r="G181">
        <v>1</v>
      </c>
      <c r="H181" t="s">
        <v>84</v>
      </c>
      <c r="L181" s="1">
        <v>45022</v>
      </c>
      <c r="M181" s="17">
        <v>45056</v>
      </c>
      <c r="N181" t="s">
        <v>476</v>
      </c>
      <c r="O181" s="7" t="str">
        <f t="shared" si="6"/>
        <v>TRUE</v>
      </c>
      <c r="P181" t="s">
        <v>44</v>
      </c>
      <c r="Q181" s="1">
        <v>45056</v>
      </c>
      <c r="R181" s="7" t="str">
        <f t="shared" si="7"/>
        <v>TRUE</v>
      </c>
      <c r="S181" s="2" t="s">
        <v>273</v>
      </c>
      <c r="T181" s="1">
        <v>45181</v>
      </c>
      <c r="V181">
        <v>5</v>
      </c>
      <c r="W181" t="s">
        <v>363</v>
      </c>
      <c r="AE181" s="9"/>
      <c r="AF181" s="10"/>
    </row>
    <row r="182" spans="1:32">
      <c r="A182" t="s">
        <v>46</v>
      </c>
      <c r="B182" s="1">
        <v>45021</v>
      </c>
      <c r="C182">
        <v>7493</v>
      </c>
      <c r="D182" t="s">
        <v>262</v>
      </c>
      <c r="E182" t="s">
        <v>2</v>
      </c>
      <c r="F182" t="s">
        <v>19</v>
      </c>
      <c r="G182">
        <v>1</v>
      </c>
      <c r="H182" t="s">
        <v>84</v>
      </c>
      <c r="L182" s="1">
        <v>45022</v>
      </c>
      <c r="M182" s="17">
        <v>45056</v>
      </c>
      <c r="N182" t="s">
        <v>476</v>
      </c>
      <c r="O182" s="7" t="str">
        <f t="shared" si="6"/>
        <v>TRUE</v>
      </c>
      <c r="P182" t="s">
        <v>44</v>
      </c>
      <c r="Q182" s="1">
        <v>45056</v>
      </c>
      <c r="R182" s="7" t="str">
        <f t="shared" si="7"/>
        <v>TRUE</v>
      </c>
      <c r="S182" s="2" t="s">
        <v>273</v>
      </c>
      <c r="T182" s="1">
        <v>45181</v>
      </c>
      <c r="V182">
        <v>5</v>
      </c>
      <c r="W182" t="s">
        <v>363</v>
      </c>
      <c r="AE182" s="9"/>
      <c r="AF182" s="10"/>
    </row>
    <row r="183" spans="1:32">
      <c r="A183" t="s">
        <v>46</v>
      </c>
      <c r="B183" s="1">
        <v>45021</v>
      </c>
      <c r="C183">
        <v>7494</v>
      </c>
      <c r="D183" t="s">
        <v>263</v>
      </c>
      <c r="E183" t="s">
        <v>205</v>
      </c>
      <c r="F183" t="s">
        <v>32</v>
      </c>
      <c r="H183" t="s">
        <v>84</v>
      </c>
      <c r="L183" s="1">
        <v>45022</v>
      </c>
      <c r="M183" s="17">
        <v>45056</v>
      </c>
      <c r="N183" t="s">
        <v>476</v>
      </c>
      <c r="O183" s="7" t="str">
        <f t="shared" si="6"/>
        <v>TRUE</v>
      </c>
      <c r="P183" t="s">
        <v>44</v>
      </c>
      <c r="Q183" s="1">
        <v>45056</v>
      </c>
      <c r="R183" s="7" t="str">
        <f t="shared" si="7"/>
        <v>TRUE</v>
      </c>
      <c r="S183" s="2" t="s">
        <v>273</v>
      </c>
      <c r="T183" s="1">
        <v>45181</v>
      </c>
      <c r="V183">
        <v>5</v>
      </c>
      <c r="W183" t="s">
        <v>363</v>
      </c>
      <c r="AE183" s="9"/>
      <c r="AF183" s="10"/>
    </row>
    <row r="184" spans="1:32">
      <c r="A184" t="s">
        <v>46</v>
      </c>
      <c r="B184" s="1">
        <v>45021</v>
      </c>
      <c r="C184">
        <v>7495</v>
      </c>
      <c r="D184" t="s">
        <v>264</v>
      </c>
      <c r="E184" t="s">
        <v>2</v>
      </c>
      <c r="F184" t="s">
        <v>19</v>
      </c>
      <c r="G184">
        <v>1</v>
      </c>
      <c r="H184" t="s">
        <v>84</v>
      </c>
      <c r="L184" s="1">
        <v>45022</v>
      </c>
      <c r="M184" s="17">
        <v>45056</v>
      </c>
      <c r="N184" t="s">
        <v>476</v>
      </c>
      <c r="O184" s="7" t="str">
        <f t="shared" si="6"/>
        <v>TRUE</v>
      </c>
      <c r="P184" t="s">
        <v>44</v>
      </c>
      <c r="Q184" s="1">
        <v>45056</v>
      </c>
      <c r="R184" s="7" t="str">
        <f t="shared" si="7"/>
        <v>TRUE</v>
      </c>
      <c r="S184" s="2" t="s">
        <v>273</v>
      </c>
      <c r="T184" s="1">
        <v>45181</v>
      </c>
      <c r="V184">
        <v>5</v>
      </c>
      <c r="W184" t="s">
        <v>363</v>
      </c>
      <c r="AE184" s="9"/>
      <c r="AF184" s="10"/>
    </row>
    <row r="185" spans="1:32">
      <c r="A185" t="s">
        <v>45</v>
      </c>
      <c r="B185" s="1">
        <v>45021</v>
      </c>
      <c r="C185">
        <v>7498</v>
      </c>
      <c r="D185" t="s">
        <v>266</v>
      </c>
      <c r="E185" t="s">
        <v>2</v>
      </c>
      <c r="F185" t="s">
        <v>19</v>
      </c>
      <c r="G185">
        <v>1</v>
      </c>
      <c r="H185" t="s">
        <v>84</v>
      </c>
      <c r="I185" t="s">
        <v>33</v>
      </c>
      <c r="J185" t="s">
        <v>265</v>
      </c>
      <c r="L185" s="1">
        <v>45022</v>
      </c>
      <c r="M185" s="17">
        <v>45056</v>
      </c>
      <c r="N185" t="s">
        <v>476</v>
      </c>
      <c r="O185" s="7" t="str">
        <f t="shared" si="6"/>
        <v>TRUE</v>
      </c>
      <c r="P185" t="s">
        <v>44</v>
      </c>
      <c r="Q185" s="1">
        <v>45056</v>
      </c>
      <c r="R185" s="7" t="str">
        <f t="shared" si="7"/>
        <v>TRUE</v>
      </c>
      <c r="S185" s="2" t="s">
        <v>273</v>
      </c>
      <c r="T185" s="1">
        <v>45181</v>
      </c>
      <c r="V185">
        <v>5</v>
      </c>
      <c r="W185" t="s">
        <v>363</v>
      </c>
      <c r="AE185" s="9"/>
      <c r="AF185" s="10"/>
    </row>
    <row r="186" spans="1:32">
      <c r="A186" t="s">
        <v>45</v>
      </c>
      <c r="B186" s="1">
        <v>45021</v>
      </c>
      <c r="C186">
        <v>7496</v>
      </c>
      <c r="D186" t="s">
        <v>267</v>
      </c>
      <c r="E186" t="s">
        <v>2</v>
      </c>
      <c r="F186" t="s">
        <v>19</v>
      </c>
      <c r="G186">
        <v>1</v>
      </c>
      <c r="H186" t="s">
        <v>84</v>
      </c>
      <c r="L186" s="1">
        <v>45022</v>
      </c>
      <c r="M186" s="17">
        <v>45056</v>
      </c>
      <c r="N186" t="s">
        <v>476</v>
      </c>
      <c r="O186" s="7" t="str">
        <f t="shared" si="6"/>
        <v>TRUE</v>
      </c>
      <c r="P186" t="s">
        <v>44</v>
      </c>
      <c r="Q186" s="1">
        <v>45056</v>
      </c>
      <c r="R186" s="7" t="str">
        <f t="shared" si="7"/>
        <v>TRUE</v>
      </c>
      <c r="S186" s="2" t="s">
        <v>273</v>
      </c>
      <c r="T186" s="1">
        <v>45181</v>
      </c>
      <c r="V186">
        <v>5</v>
      </c>
      <c r="W186" t="s">
        <v>363</v>
      </c>
      <c r="AE186" s="9"/>
      <c r="AF186" s="10"/>
    </row>
    <row r="187" spans="1:32">
      <c r="A187" t="s">
        <v>20</v>
      </c>
      <c r="B187" s="1">
        <v>45027</v>
      </c>
      <c r="C187">
        <v>7492</v>
      </c>
      <c r="D187" t="s">
        <v>268</v>
      </c>
      <c r="E187" t="s">
        <v>2</v>
      </c>
      <c r="F187" t="s">
        <v>19</v>
      </c>
      <c r="G187">
        <v>2</v>
      </c>
      <c r="H187" t="s">
        <v>84</v>
      </c>
      <c r="L187" s="1"/>
      <c r="N187" t="s">
        <v>476</v>
      </c>
      <c r="O187" s="7" t="str">
        <f t="shared" si="6"/>
        <v>TRUE</v>
      </c>
      <c r="P187" t="s">
        <v>269</v>
      </c>
      <c r="Q187" s="1">
        <v>45056</v>
      </c>
      <c r="R187" s="7" t="str">
        <f t="shared" si="7"/>
        <v>TRUE</v>
      </c>
      <c r="S187" s="2" t="s">
        <v>273</v>
      </c>
      <c r="T187" s="1">
        <v>45181</v>
      </c>
      <c r="U187" t="s">
        <v>485</v>
      </c>
      <c r="V187">
        <v>5</v>
      </c>
      <c r="W187" t="s">
        <v>363</v>
      </c>
      <c r="AE187" s="9"/>
      <c r="AF187" s="10"/>
    </row>
    <row r="188" spans="1:32">
      <c r="A188" t="s">
        <v>30</v>
      </c>
      <c r="B188" s="1">
        <v>45027</v>
      </c>
      <c r="C188">
        <v>7497</v>
      </c>
      <c r="D188" t="s">
        <v>270</v>
      </c>
      <c r="E188" t="s">
        <v>4</v>
      </c>
      <c r="F188" t="s">
        <v>32</v>
      </c>
      <c r="G188">
        <v>2</v>
      </c>
      <c r="H188" t="s">
        <v>84</v>
      </c>
      <c r="L188" s="1"/>
      <c r="N188" t="s">
        <v>476</v>
      </c>
      <c r="O188" s="7" t="str">
        <f t="shared" si="6"/>
        <v>TRUE</v>
      </c>
      <c r="P188" t="s">
        <v>269</v>
      </c>
      <c r="Q188" s="1">
        <v>45056</v>
      </c>
      <c r="R188" s="7" t="str">
        <f t="shared" si="7"/>
        <v>TRUE</v>
      </c>
      <c r="S188" s="2" t="s">
        <v>273</v>
      </c>
      <c r="T188" s="1">
        <v>45182</v>
      </c>
      <c r="U188" t="s">
        <v>486</v>
      </c>
      <c r="V188">
        <v>6</v>
      </c>
      <c r="W188" t="s">
        <v>363</v>
      </c>
      <c r="X188" s="11">
        <v>38.086396000000001</v>
      </c>
      <c r="Y188" s="11">
        <v>-121.710414</v>
      </c>
      <c r="Z188" s="11"/>
      <c r="AA188" s="11"/>
      <c r="AB188" s="11">
        <f t="shared" ref="AB188" si="8">X188-0.00486857777777732</f>
        <v>38.081527422222223</v>
      </c>
      <c r="AC188" s="11">
        <f t="shared" ref="AC188" si="9">Y188-0.00869858333333479</f>
        <v>-121.71911258333334</v>
      </c>
      <c r="AE188" s="9">
        <f t="shared" ref="AE188:AE206" si="10">X188-AB188</f>
        <v>4.8685777777777162E-3</v>
      </c>
      <c r="AF188" s="10">
        <f t="shared" ref="AF188:AF206" si="11">Y188-AC188</f>
        <v>8.698583333341503E-3</v>
      </c>
    </row>
    <row r="189" spans="1:32">
      <c r="A189" t="s">
        <v>30</v>
      </c>
      <c r="B189" s="1">
        <v>45027</v>
      </c>
      <c r="C189">
        <v>7499</v>
      </c>
      <c r="D189" t="s">
        <v>271</v>
      </c>
      <c r="E189" t="s">
        <v>4</v>
      </c>
      <c r="F189" t="s">
        <v>32</v>
      </c>
      <c r="G189">
        <v>1</v>
      </c>
      <c r="H189" t="s">
        <v>84</v>
      </c>
      <c r="L189" s="1"/>
      <c r="N189" t="s">
        <v>476</v>
      </c>
      <c r="O189" s="7" t="str">
        <f t="shared" si="6"/>
        <v>TRUE</v>
      </c>
      <c r="P189" t="s">
        <v>269</v>
      </c>
      <c r="Q189" s="1">
        <v>45057</v>
      </c>
      <c r="R189" s="7" t="str">
        <f t="shared" si="7"/>
        <v>TRUE</v>
      </c>
      <c r="S189" s="2" t="s">
        <v>273</v>
      </c>
      <c r="T189" s="1">
        <v>45182</v>
      </c>
      <c r="U189" t="s">
        <v>272</v>
      </c>
      <c r="V189">
        <v>6</v>
      </c>
      <c r="W189" t="s">
        <v>363</v>
      </c>
      <c r="X189" s="11">
        <v>38.10257</v>
      </c>
      <c r="Y189" s="11">
        <v>-121.700864</v>
      </c>
      <c r="Z189" s="11"/>
      <c r="AA189" s="11"/>
      <c r="AB189" s="11">
        <f t="shared" ref="AB189:AB194" si="12">X189-0.00486857777777732</f>
        <v>38.097701422222222</v>
      </c>
      <c r="AC189" s="11">
        <f t="shared" ref="AC189:AC194" si="13">Y189-0.00869858333333479</f>
        <v>-121.70956258333334</v>
      </c>
      <c r="AE189" s="9">
        <f t="shared" si="10"/>
        <v>4.8685777777777162E-3</v>
      </c>
      <c r="AF189" s="10">
        <f t="shared" si="11"/>
        <v>8.698583333341503E-3</v>
      </c>
    </row>
    <row r="190" spans="1:32">
      <c r="A190" t="s">
        <v>9</v>
      </c>
      <c r="B190" s="1">
        <v>45028</v>
      </c>
      <c r="C190">
        <v>7695</v>
      </c>
      <c r="D190" t="s">
        <v>274</v>
      </c>
      <c r="E190" t="s">
        <v>205</v>
      </c>
      <c r="F190" t="s">
        <v>32</v>
      </c>
      <c r="G190">
        <v>1</v>
      </c>
      <c r="H190" t="s">
        <v>275</v>
      </c>
      <c r="L190" s="1"/>
      <c r="M190" s="17">
        <v>45106</v>
      </c>
      <c r="N190" t="s">
        <v>476</v>
      </c>
      <c r="O190" s="7" t="str">
        <f t="shared" si="6"/>
        <v>TRUE</v>
      </c>
      <c r="P190" t="s">
        <v>44</v>
      </c>
      <c r="Q190" s="1">
        <v>45106</v>
      </c>
      <c r="R190" s="7" t="str">
        <f t="shared" si="7"/>
        <v>TRUE</v>
      </c>
      <c r="S190" s="2" t="s">
        <v>273</v>
      </c>
      <c r="T190" s="1">
        <v>45182</v>
      </c>
      <c r="V190">
        <v>6</v>
      </c>
      <c r="W190" t="s">
        <v>363</v>
      </c>
      <c r="X190" s="11">
        <v>38.100203</v>
      </c>
      <c r="Y190" s="11">
        <v>-121.58125</v>
      </c>
      <c r="Z190" s="11"/>
      <c r="AA190" s="11"/>
      <c r="AB190" s="11">
        <f t="shared" si="12"/>
        <v>38.095334422222223</v>
      </c>
      <c r="AC190" s="11">
        <f t="shared" si="13"/>
        <v>-121.58994858333334</v>
      </c>
      <c r="AE190" s="9">
        <f t="shared" si="10"/>
        <v>4.8685777777777162E-3</v>
      </c>
      <c r="AF190" s="10">
        <f t="shared" si="11"/>
        <v>8.698583333341503E-3</v>
      </c>
    </row>
    <row r="191" spans="1:32">
      <c r="A191" t="s">
        <v>9</v>
      </c>
      <c r="B191" s="1">
        <v>45028</v>
      </c>
      <c r="C191">
        <v>7696</v>
      </c>
      <c r="D191" t="s">
        <v>276</v>
      </c>
      <c r="E191" t="s">
        <v>2</v>
      </c>
      <c r="F191" t="s">
        <v>19</v>
      </c>
      <c r="G191">
        <v>2</v>
      </c>
      <c r="H191" t="s">
        <v>275</v>
      </c>
      <c r="L191" s="1"/>
      <c r="M191" s="17">
        <v>45106</v>
      </c>
      <c r="N191" t="s">
        <v>476</v>
      </c>
      <c r="O191" s="7" t="str">
        <f t="shared" si="6"/>
        <v>TRUE</v>
      </c>
      <c r="P191" t="s">
        <v>44</v>
      </c>
      <c r="Q191" s="1">
        <v>45106</v>
      </c>
      <c r="R191" s="7" t="str">
        <f t="shared" si="7"/>
        <v>TRUE</v>
      </c>
      <c r="S191" s="2" t="s">
        <v>273</v>
      </c>
      <c r="T191" s="1">
        <v>45182</v>
      </c>
      <c r="U191" t="s">
        <v>483</v>
      </c>
      <c r="V191">
        <v>6</v>
      </c>
      <c r="W191" t="s">
        <v>363</v>
      </c>
      <c r="X191" s="11">
        <v>38.099944000000001</v>
      </c>
      <c r="Y191" s="11">
        <v>-121.57475599999999</v>
      </c>
      <c r="Z191" s="11"/>
      <c r="AA191" s="11"/>
      <c r="AB191" s="11">
        <f t="shared" si="12"/>
        <v>38.095075422222223</v>
      </c>
      <c r="AC191" s="11">
        <f t="shared" si="13"/>
        <v>-121.58345458333334</v>
      </c>
      <c r="AE191" s="9">
        <f t="shared" si="10"/>
        <v>4.8685777777777162E-3</v>
      </c>
      <c r="AF191" s="10">
        <f t="shared" si="11"/>
        <v>8.698583333341503E-3</v>
      </c>
    </row>
    <row r="192" spans="1:32">
      <c r="A192" t="s">
        <v>9</v>
      </c>
      <c r="B192" s="1">
        <v>45028</v>
      </c>
      <c r="C192">
        <v>7697</v>
      </c>
      <c r="D192" t="s">
        <v>277</v>
      </c>
      <c r="E192" t="s">
        <v>2</v>
      </c>
      <c r="F192" t="s">
        <v>19</v>
      </c>
      <c r="G192">
        <v>2</v>
      </c>
      <c r="H192" t="s">
        <v>275</v>
      </c>
      <c r="L192" s="1"/>
      <c r="M192" s="17">
        <v>45106</v>
      </c>
      <c r="N192" t="s">
        <v>476</v>
      </c>
      <c r="O192" s="7" t="str">
        <f t="shared" si="6"/>
        <v>TRUE</v>
      </c>
      <c r="P192" t="s">
        <v>44</v>
      </c>
      <c r="Q192" s="1">
        <v>45106</v>
      </c>
      <c r="R192" s="7" t="str">
        <f t="shared" si="7"/>
        <v>TRUE</v>
      </c>
      <c r="S192" s="2" t="s">
        <v>273</v>
      </c>
      <c r="T192" s="1">
        <v>45182</v>
      </c>
      <c r="U192" t="s">
        <v>487</v>
      </c>
      <c r="V192">
        <v>6</v>
      </c>
      <c r="W192" t="s">
        <v>363</v>
      </c>
      <c r="X192" s="11">
        <v>38.099535000000003</v>
      </c>
      <c r="Y192" s="11">
        <v>-121.548714</v>
      </c>
      <c r="Z192" s="11"/>
      <c r="AA192" s="11"/>
      <c r="AB192" s="11">
        <f t="shared" si="12"/>
        <v>38.094666422222225</v>
      </c>
      <c r="AC192" s="11">
        <f t="shared" si="13"/>
        <v>-121.55741258333335</v>
      </c>
      <c r="AE192" s="9">
        <f t="shared" si="10"/>
        <v>4.8685777777777162E-3</v>
      </c>
      <c r="AF192" s="10">
        <f t="shared" si="11"/>
        <v>8.698583333341503E-3</v>
      </c>
    </row>
    <row r="193" spans="1:34">
      <c r="A193" t="s">
        <v>9</v>
      </c>
      <c r="B193" s="1">
        <v>45028</v>
      </c>
      <c r="C193">
        <v>7698</v>
      </c>
      <c r="D193" t="s">
        <v>278</v>
      </c>
      <c r="E193" t="s">
        <v>2</v>
      </c>
      <c r="F193" t="s">
        <v>19</v>
      </c>
      <c r="G193">
        <v>2</v>
      </c>
      <c r="H193" t="s">
        <v>275</v>
      </c>
      <c r="L193" s="1"/>
      <c r="M193" s="17">
        <v>45106</v>
      </c>
      <c r="N193" t="s">
        <v>476</v>
      </c>
      <c r="O193" s="7" t="str">
        <f t="shared" si="6"/>
        <v>TRUE</v>
      </c>
      <c r="P193" t="s">
        <v>44</v>
      </c>
      <c r="Q193" s="1">
        <v>45106</v>
      </c>
      <c r="R193" s="7" t="str">
        <f t="shared" si="7"/>
        <v>TRUE</v>
      </c>
      <c r="S193" s="2" t="s">
        <v>273</v>
      </c>
      <c r="T193" s="1">
        <v>45182</v>
      </c>
      <c r="U193" t="s">
        <v>483</v>
      </c>
      <c r="V193">
        <v>6</v>
      </c>
      <c r="W193" t="s">
        <v>363</v>
      </c>
      <c r="X193" s="11">
        <v>38.099699999999999</v>
      </c>
      <c r="Y193" s="11">
        <v>-121.58242199999999</v>
      </c>
      <c r="Z193" s="11"/>
      <c r="AA193" s="11"/>
      <c r="AB193" s="11">
        <f t="shared" si="12"/>
        <v>38.094831422222221</v>
      </c>
      <c r="AC193" s="11">
        <f t="shared" si="13"/>
        <v>-121.59112058333334</v>
      </c>
      <c r="AE193" s="9">
        <f t="shared" si="10"/>
        <v>4.8685777777777162E-3</v>
      </c>
      <c r="AF193" s="10">
        <f t="shared" si="11"/>
        <v>8.698583333341503E-3</v>
      </c>
    </row>
    <row r="194" spans="1:34">
      <c r="A194" t="s">
        <v>106</v>
      </c>
      <c r="B194" s="1">
        <v>45033</v>
      </c>
      <c r="C194">
        <v>7864</v>
      </c>
      <c r="D194" t="s">
        <v>356</v>
      </c>
      <c r="E194" t="s">
        <v>205</v>
      </c>
      <c r="F194" t="s">
        <v>32</v>
      </c>
      <c r="H194" t="s">
        <v>275</v>
      </c>
      <c r="L194" s="1"/>
      <c r="M194" s="17">
        <v>45106</v>
      </c>
      <c r="N194" t="s">
        <v>476</v>
      </c>
      <c r="O194" s="7" t="str">
        <f t="shared" si="6"/>
        <v>TRUE</v>
      </c>
      <c r="P194" t="s">
        <v>44</v>
      </c>
      <c r="Q194" s="1">
        <v>45106</v>
      </c>
      <c r="R194" s="7" t="str">
        <f t="shared" si="7"/>
        <v>TRUE</v>
      </c>
      <c r="S194" s="2" t="s">
        <v>273</v>
      </c>
      <c r="T194" s="1">
        <v>45182</v>
      </c>
      <c r="V194">
        <v>6</v>
      </c>
      <c r="W194" t="s">
        <v>363</v>
      </c>
      <c r="X194" s="11">
        <v>38.131093</v>
      </c>
      <c r="Y194" s="11">
        <v>-121.97830399999999</v>
      </c>
      <c r="Z194" s="11"/>
      <c r="AA194" s="11"/>
      <c r="AB194" s="11">
        <f t="shared" si="12"/>
        <v>38.126224422222222</v>
      </c>
      <c r="AC194" s="11">
        <f t="shared" si="13"/>
        <v>-121.98700258333334</v>
      </c>
      <c r="AE194" s="9">
        <f t="shared" si="10"/>
        <v>4.8685777777777162E-3</v>
      </c>
      <c r="AF194" s="10">
        <f t="shared" si="11"/>
        <v>8.698583333341503E-3</v>
      </c>
    </row>
    <row r="195" spans="1:34">
      <c r="A195" t="s">
        <v>116</v>
      </c>
      <c r="B195" s="1">
        <v>45034</v>
      </c>
      <c r="C195">
        <v>7781</v>
      </c>
      <c r="D195" t="s">
        <v>279</v>
      </c>
      <c r="E195" t="s">
        <v>2</v>
      </c>
      <c r="F195" t="s">
        <v>19</v>
      </c>
      <c r="G195">
        <v>1</v>
      </c>
      <c r="H195" t="s">
        <v>275</v>
      </c>
      <c r="L195" s="1"/>
      <c r="M195" s="17">
        <v>45140</v>
      </c>
      <c r="N195" t="s">
        <v>34</v>
      </c>
      <c r="O195" s="7" t="str">
        <f t="shared" si="6"/>
        <v>TRUE</v>
      </c>
      <c r="P195" t="s">
        <v>360</v>
      </c>
      <c r="Q195" s="1">
        <v>45113</v>
      </c>
      <c r="R195" s="7" t="str">
        <f t="shared" si="7"/>
        <v>TRUE</v>
      </c>
      <c r="S195" t="s">
        <v>44</v>
      </c>
      <c r="T195" s="1">
        <v>45468</v>
      </c>
      <c r="V195">
        <v>6</v>
      </c>
      <c r="W195" t="s">
        <v>363</v>
      </c>
      <c r="X195" s="11">
        <v>38.134763</v>
      </c>
      <c r="Y195" s="11">
        <v>-122.004305</v>
      </c>
      <c r="Z195" s="11"/>
      <c r="AA195" s="11"/>
      <c r="AB195" s="11">
        <f>X195-AG195</f>
        <v>38.12988166666667</v>
      </c>
      <c r="AC195" s="11">
        <f>Y195-AH195</f>
        <v>-122.01294</v>
      </c>
      <c r="AE195" s="9">
        <f t="shared" si="10"/>
        <v>4.8813333333299624E-3</v>
      </c>
      <c r="AF195" s="10">
        <f t="shared" si="11"/>
        <v>8.6349999999981719E-3</v>
      </c>
      <c r="AG195" s="9">
        <f>AVERAGE(AE198,AE201,AE203)</f>
        <v>4.8813333333323312E-3</v>
      </c>
      <c r="AH195" s="10">
        <f>AVERAGE(AF198,AF201,AF203)</f>
        <v>8.6350000000029094E-3</v>
      </c>
    </row>
    <row r="196" spans="1:34">
      <c r="A196" t="s">
        <v>116</v>
      </c>
      <c r="B196" s="1">
        <v>45034</v>
      </c>
      <c r="C196">
        <v>7782</v>
      </c>
      <c r="D196" t="s">
        <v>280</v>
      </c>
      <c r="E196" t="s">
        <v>2</v>
      </c>
      <c r="F196" t="s">
        <v>19</v>
      </c>
      <c r="G196">
        <v>1</v>
      </c>
      <c r="H196" t="s">
        <v>275</v>
      </c>
      <c r="L196" s="1"/>
      <c r="M196" s="17">
        <v>45140</v>
      </c>
      <c r="N196" t="s">
        <v>34</v>
      </c>
      <c r="O196" s="7" t="str">
        <f t="shared" ref="O196:O260" si="14">IF(ISBLANK(P196),"FALSE","TRUE")</f>
        <v>TRUE</v>
      </c>
      <c r="P196" t="s">
        <v>360</v>
      </c>
      <c r="Q196" s="1">
        <v>45113</v>
      </c>
      <c r="R196" s="7" t="str">
        <f t="shared" ref="R196:R260" si="15">IF(ISBLANK(S196),"FALSE","TRUE")</f>
        <v>TRUE</v>
      </c>
      <c r="S196" t="s">
        <v>44</v>
      </c>
      <c r="T196" s="1">
        <v>45468</v>
      </c>
      <c r="V196">
        <v>6</v>
      </c>
      <c r="W196" t="s">
        <v>363</v>
      </c>
      <c r="X196" s="11">
        <v>38.129393</v>
      </c>
      <c r="Y196" s="11">
        <v>-122.001324</v>
      </c>
      <c r="Z196" s="11"/>
      <c r="AA196" s="11"/>
      <c r="AB196" s="11">
        <f>X196-AG195</f>
        <v>38.12451166666667</v>
      </c>
      <c r="AC196" s="11">
        <f>Y196-AH195</f>
        <v>-122.00995899999999</v>
      </c>
      <c r="AE196" s="9">
        <f t="shared" si="10"/>
        <v>4.8813333333299624E-3</v>
      </c>
      <c r="AF196" s="10">
        <f t="shared" si="11"/>
        <v>8.6349999999981719E-3</v>
      </c>
    </row>
    <row r="197" spans="1:34">
      <c r="A197" t="s">
        <v>116</v>
      </c>
      <c r="B197" s="1">
        <v>45034</v>
      </c>
      <c r="C197">
        <v>7783</v>
      </c>
      <c r="D197" t="s">
        <v>281</v>
      </c>
      <c r="E197" t="s">
        <v>2</v>
      </c>
      <c r="F197" t="s">
        <v>19</v>
      </c>
      <c r="G197">
        <v>1</v>
      </c>
      <c r="H197" t="s">
        <v>275</v>
      </c>
      <c r="L197" s="1"/>
      <c r="M197" s="17">
        <v>45140</v>
      </c>
      <c r="N197" t="s">
        <v>34</v>
      </c>
      <c r="O197" s="7" t="str">
        <f t="shared" si="14"/>
        <v>TRUE</v>
      </c>
      <c r="P197" t="s">
        <v>360</v>
      </c>
      <c r="Q197" s="1">
        <v>45113</v>
      </c>
      <c r="R197" s="7" t="str">
        <f t="shared" si="15"/>
        <v>TRUE</v>
      </c>
      <c r="S197" t="s">
        <v>44</v>
      </c>
      <c r="T197" s="1">
        <v>45468</v>
      </c>
      <c r="V197">
        <v>6</v>
      </c>
      <c r="W197" t="s">
        <v>363</v>
      </c>
      <c r="X197" s="11">
        <v>38.139121000000003</v>
      </c>
      <c r="Y197" s="11">
        <v>-121.993156</v>
      </c>
      <c r="Z197" s="11"/>
      <c r="AA197" s="11"/>
      <c r="AB197" s="11">
        <f>X197-AG195</f>
        <v>38.134239666666673</v>
      </c>
      <c r="AC197" s="11">
        <f>Y197-AH195</f>
        <v>-122.001791</v>
      </c>
      <c r="AE197" s="9">
        <f t="shared" si="10"/>
        <v>4.8813333333299624E-3</v>
      </c>
      <c r="AF197" s="10">
        <f t="shared" si="11"/>
        <v>8.6349999999981719E-3</v>
      </c>
    </row>
    <row r="198" spans="1:34">
      <c r="A198" t="s">
        <v>106</v>
      </c>
      <c r="B198" s="1">
        <v>45034</v>
      </c>
      <c r="C198">
        <v>7784</v>
      </c>
      <c r="D198" t="s">
        <v>282</v>
      </c>
      <c r="E198" t="s">
        <v>205</v>
      </c>
      <c r="F198" t="s">
        <v>32</v>
      </c>
      <c r="H198" t="s">
        <v>84</v>
      </c>
      <c r="L198" s="1"/>
      <c r="M198" s="17">
        <v>45140</v>
      </c>
      <c r="N198" t="s">
        <v>34</v>
      </c>
      <c r="O198" s="7" t="str">
        <f t="shared" si="14"/>
        <v>TRUE</v>
      </c>
      <c r="P198" t="s">
        <v>360</v>
      </c>
      <c r="Q198" s="1">
        <v>45113</v>
      </c>
      <c r="R198" s="7" t="str">
        <f t="shared" si="15"/>
        <v>TRUE</v>
      </c>
      <c r="S198" t="s">
        <v>44</v>
      </c>
      <c r="T198" s="1">
        <v>45468</v>
      </c>
      <c r="V198">
        <v>6</v>
      </c>
      <c r="W198" t="s">
        <v>363</v>
      </c>
      <c r="X198" s="11">
        <v>38.131442999999997</v>
      </c>
      <c r="Y198" s="11">
        <v>-121.978815</v>
      </c>
      <c r="Z198" s="11"/>
      <c r="AA198" s="11"/>
      <c r="AB198" s="13">
        <v>38.126572000000003</v>
      </c>
      <c r="AC198" s="11">
        <v>-121.98752399999999</v>
      </c>
      <c r="AD198" t="s">
        <v>477</v>
      </c>
      <c r="AE198" s="9">
        <f t="shared" si="10"/>
        <v>4.8709999999942966E-3</v>
      </c>
      <c r="AF198" s="10">
        <f t="shared" si="11"/>
        <v>8.708999999996081E-3</v>
      </c>
    </row>
    <row r="199" spans="1:34">
      <c r="A199" t="s">
        <v>106</v>
      </c>
      <c r="B199" s="1">
        <v>45034</v>
      </c>
      <c r="C199">
        <v>7785</v>
      </c>
      <c r="D199" t="s">
        <v>283</v>
      </c>
      <c r="E199" t="s">
        <v>2</v>
      </c>
      <c r="F199" t="s">
        <v>19</v>
      </c>
      <c r="G199">
        <v>1</v>
      </c>
      <c r="H199" t="s">
        <v>84</v>
      </c>
      <c r="L199" s="1"/>
      <c r="M199" s="17">
        <v>45140</v>
      </c>
      <c r="N199" t="s">
        <v>34</v>
      </c>
      <c r="O199" s="7" t="str">
        <f t="shared" si="14"/>
        <v>TRUE</v>
      </c>
      <c r="P199" t="s">
        <v>360</v>
      </c>
      <c r="Q199" s="1">
        <v>45113</v>
      </c>
      <c r="R199" s="7" t="str">
        <f t="shared" si="15"/>
        <v>TRUE</v>
      </c>
      <c r="S199" t="s">
        <v>44</v>
      </c>
      <c r="T199" s="1">
        <v>45468</v>
      </c>
      <c r="V199">
        <v>6</v>
      </c>
      <c r="W199" t="s">
        <v>363</v>
      </c>
      <c r="X199" s="11">
        <v>38.129009000000003</v>
      </c>
      <c r="Y199" s="11">
        <v>-121.975684</v>
      </c>
      <c r="Z199" s="11"/>
      <c r="AA199" s="11"/>
      <c r="AB199" s="11">
        <f>X199-AG195</f>
        <v>38.124127666666674</v>
      </c>
      <c r="AC199" s="11">
        <f>Y199-AH195</f>
        <v>-121.984319</v>
      </c>
      <c r="AE199" s="9">
        <f t="shared" si="10"/>
        <v>4.8813333333299624E-3</v>
      </c>
      <c r="AF199" s="10">
        <f t="shared" si="11"/>
        <v>8.6349999999981719E-3</v>
      </c>
    </row>
    <row r="200" spans="1:34">
      <c r="A200" t="s">
        <v>106</v>
      </c>
      <c r="B200" s="1">
        <v>45034</v>
      </c>
      <c r="C200">
        <v>7786</v>
      </c>
      <c r="D200" t="s">
        <v>284</v>
      </c>
      <c r="E200" t="s">
        <v>2</v>
      </c>
      <c r="F200" t="s">
        <v>92</v>
      </c>
      <c r="G200">
        <v>2</v>
      </c>
      <c r="H200" t="s">
        <v>84</v>
      </c>
      <c r="L200" s="1"/>
      <c r="M200" s="17">
        <v>45140</v>
      </c>
      <c r="N200" t="s">
        <v>34</v>
      </c>
      <c r="O200" s="7" t="str">
        <f t="shared" si="14"/>
        <v>TRUE</v>
      </c>
      <c r="P200" t="s">
        <v>360</v>
      </c>
      <c r="Q200" s="1">
        <v>45113</v>
      </c>
      <c r="R200" s="7" t="str">
        <f t="shared" si="15"/>
        <v>TRUE</v>
      </c>
      <c r="S200" t="s">
        <v>44</v>
      </c>
      <c r="T200" s="1">
        <v>45468</v>
      </c>
      <c r="V200">
        <v>6</v>
      </c>
      <c r="W200" t="s">
        <v>363</v>
      </c>
      <c r="X200" s="11">
        <v>38.125647000000001</v>
      </c>
      <c r="Y200" s="11">
        <v>-121.97305</v>
      </c>
      <c r="Z200" s="11"/>
      <c r="AA200" s="11"/>
      <c r="AB200" s="11">
        <f>X200-AG195</f>
        <v>38.120765666666671</v>
      </c>
      <c r="AC200" s="11">
        <f>Y200-AH195</f>
        <v>-121.981685</v>
      </c>
      <c r="AE200" s="9">
        <f t="shared" si="10"/>
        <v>4.8813333333299624E-3</v>
      </c>
      <c r="AF200" s="10">
        <f t="shared" si="11"/>
        <v>8.6349999999981719E-3</v>
      </c>
    </row>
    <row r="201" spans="1:34">
      <c r="A201" t="s">
        <v>106</v>
      </c>
      <c r="B201" s="1">
        <v>45034</v>
      </c>
      <c r="C201">
        <v>7787</v>
      </c>
      <c r="D201" t="s">
        <v>285</v>
      </c>
      <c r="E201" t="s">
        <v>2</v>
      </c>
      <c r="F201" t="s">
        <v>19</v>
      </c>
      <c r="G201">
        <v>1</v>
      </c>
      <c r="H201" t="s">
        <v>84</v>
      </c>
      <c r="L201" s="1"/>
      <c r="M201" s="17">
        <v>45140</v>
      </c>
      <c r="N201" t="s">
        <v>34</v>
      </c>
      <c r="O201" s="7" t="str">
        <f t="shared" si="14"/>
        <v>TRUE</v>
      </c>
      <c r="P201" t="s">
        <v>360</v>
      </c>
      <c r="Q201" s="1">
        <v>45113</v>
      </c>
      <c r="R201" s="7" t="str">
        <f t="shared" si="15"/>
        <v>TRUE</v>
      </c>
      <c r="S201" t="s">
        <v>44</v>
      </c>
      <c r="T201" s="1">
        <v>45468</v>
      </c>
      <c r="V201">
        <v>6</v>
      </c>
      <c r="W201" t="s">
        <v>363</v>
      </c>
      <c r="X201" s="11">
        <v>38.128435000000003</v>
      </c>
      <c r="Y201" s="11">
        <v>-121.971532</v>
      </c>
      <c r="Z201" s="11"/>
      <c r="AA201" s="11"/>
      <c r="AB201" s="11">
        <v>38.123600000000003</v>
      </c>
      <c r="AC201" s="11">
        <v>-121.98004400000001</v>
      </c>
      <c r="AD201" t="s">
        <v>477</v>
      </c>
      <c r="AE201" s="9">
        <f t="shared" si="10"/>
        <v>4.8349999999999227E-3</v>
      </c>
      <c r="AF201" s="10">
        <f t="shared" si="11"/>
        <v>8.5120000000102891E-3</v>
      </c>
    </row>
    <row r="202" spans="1:34">
      <c r="A202" t="s">
        <v>106</v>
      </c>
      <c r="B202" s="1">
        <v>45034</v>
      </c>
      <c r="C202">
        <v>7787</v>
      </c>
      <c r="D202" t="s">
        <v>286</v>
      </c>
      <c r="E202" t="s">
        <v>205</v>
      </c>
      <c r="F202" t="s">
        <v>32</v>
      </c>
      <c r="H202" t="s">
        <v>84</v>
      </c>
      <c r="L202" s="1"/>
      <c r="M202" s="17">
        <v>45140</v>
      </c>
      <c r="N202" t="s">
        <v>34</v>
      </c>
      <c r="O202" s="7" t="str">
        <f t="shared" si="14"/>
        <v>TRUE</v>
      </c>
      <c r="P202" t="s">
        <v>360</v>
      </c>
      <c r="Q202" s="1">
        <v>45113</v>
      </c>
      <c r="R202" s="7" t="str">
        <f t="shared" si="15"/>
        <v>TRUE</v>
      </c>
      <c r="S202" t="s">
        <v>44</v>
      </c>
      <c r="T202" s="1">
        <v>45468</v>
      </c>
      <c r="V202">
        <v>6</v>
      </c>
      <c r="W202" t="s">
        <v>363</v>
      </c>
      <c r="X202" s="11">
        <v>38.128501</v>
      </c>
      <c r="Y202" s="11">
        <v>-121.97205700000001</v>
      </c>
      <c r="Z202" s="11"/>
      <c r="AA202" s="11"/>
      <c r="AB202" s="11">
        <v>38.123600000000003</v>
      </c>
      <c r="AC202" s="11">
        <v>-121.9807</v>
      </c>
      <c r="AE202" s="9">
        <f t="shared" si="10"/>
        <v>4.9009999999967135E-3</v>
      </c>
      <c r="AF202" s="10">
        <f t="shared" si="11"/>
        <v>8.6429999999921847E-3</v>
      </c>
    </row>
    <row r="203" spans="1:34">
      <c r="A203" t="s">
        <v>112</v>
      </c>
      <c r="B203" s="1">
        <v>45034</v>
      </c>
      <c r="C203">
        <v>7788</v>
      </c>
      <c r="D203" t="s">
        <v>287</v>
      </c>
      <c r="E203" t="s">
        <v>2</v>
      </c>
      <c r="F203" t="s">
        <v>19</v>
      </c>
      <c r="G203">
        <v>2</v>
      </c>
      <c r="H203" t="s">
        <v>275</v>
      </c>
      <c r="I203" t="s">
        <v>33</v>
      </c>
      <c r="J203" t="s">
        <v>289</v>
      </c>
      <c r="L203" s="1"/>
      <c r="M203" s="17">
        <v>45140</v>
      </c>
      <c r="N203" t="s">
        <v>34</v>
      </c>
      <c r="O203" s="7" t="str">
        <f t="shared" si="14"/>
        <v>TRUE</v>
      </c>
      <c r="P203" t="s">
        <v>360</v>
      </c>
      <c r="Q203" s="1">
        <v>45113</v>
      </c>
      <c r="R203" s="7" t="str">
        <f t="shared" si="15"/>
        <v>TRUE</v>
      </c>
      <c r="S203" t="s">
        <v>44</v>
      </c>
      <c r="T203" s="1">
        <v>45468</v>
      </c>
      <c r="V203">
        <v>6</v>
      </c>
      <c r="W203" t="s">
        <v>363</v>
      </c>
      <c r="X203" s="11">
        <v>38.091912000000001</v>
      </c>
      <c r="Y203" s="11">
        <v>-122.021799</v>
      </c>
      <c r="Z203" s="11"/>
      <c r="AA203" s="11"/>
      <c r="AB203" s="13">
        <v>38.086973999999998</v>
      </c>
      <c r="AC203" s="11">
        <v>-122.030483</v>
      </c>
      <c r="AD203" t="s">
        <v>477</v>
      </c>
      <c r="AE203" s="9">
        <f t="shared" si="10"/>
        <v>4.9380000000027735E-3</v>
      </c>
      <c r="AF203" s="10">
        <f t="shared" si="11"/>
        <v>8.6840000000023565E-3</v>
      </c>
    </row>
    <row r="204" spans="1:34">
      <c r="A204" t="s">
        <v>112</v>
      </c>
      <c r="B204" s="1">
        <v>45034</v>
      </c>
      <c r="C204">
        <v>7789</v>
      </c>
      <c r="D204" t="s">
        <v>288</v>
      </c>
      <c r="E204" t="s">
        <v>2</v>
      </c>
      <c r="F204" t="s">
        <v>19</v>
      </c>
      <c r="G204">
        <v>1</v>
      </c>
      <c r="H204" t="s">
        <v>275</v>
      </c>
      <c r="I204" t="s">
        <v>33</v>
      </c>
      <c r="J204" t="s">
        <v>290</v>
      </c>
      <c r="L204" s="1"/>
      <c r="M204" s="17">
        <v>45140</v>
      </c>
      <c r="N204" t="s">
        <v>34</v>
      </c>
      <c r="O204" s="7" t="str">
        <f t="shared" si="14"/>
        <v>TRUE</v>
      </c>
      <c r="P204" t="s">
        <v>360</v>
      </c>
      <c r="Q204" s="1">
        <v>45113</v>
      </c>
      <c r="R204" s="7" t="str">
        <f t="shared" si="15"/>
        <v>TRUE</v>
      </c>
      <c r="S204" t="s">
        <v>44</v>
      </c>
      <c r="T204" s="1">
        <v>45468</v>
      </c>
      <c r="V204">
        <v>6</v>
      </c>
      <c r="W204" t="s">
        <v>363</v>
      </c>
      <c r="X204" s="11">
        <v>38.090049999999998</v>
      </c>
      <c r="Y204" s="11">
        <v>-122.00586800000001</v>
      </c>
      <c r="Z204" s="11"/>
      <c r="AA204" s="11"/>
      <c r="AB204" s="11">
        <f>X204-AG195</f>
        <v>38.085168666666668</v>
      </c>
      <c r="AC204" s="11">
        <f>Y204-AH195</f>
        <v>-122.014503</v>
      </c>
      <c r="AE204" s="9">
        <f t="shared" si="10"/>
        <v>4.8813333333299624E-3</v>
      </c>
      <c r="AF204" s="10">
        <f t="shared" si="11"/>
        <v>8.6349999999981719E-3</v>
      </c>
    </row>
    <row r="205" spans="1:34">
      <c r="A205" t="s">
        <v>112</v>
      </c>
      <c r="B205" s="1">
        <v>45034</v>
      </c>
      <c r="C205">
        <v>7790</v>
      </c>
      <c r="D205" t="s">
        <v>291</v>
      </c>
      <c r="E205" t="s">
        <v>2</v>
      </c>
      <c r="F205" t="s">
        <v>19</v>
      </c>
      <c r="G205">
        <v>3</v>
      </c>
      <c r="H205" t="s">
        <v>275</v>
      </c>
      <c r="L205" s="1"/>
      <c r="M205" s="17">
        <v>45140</v>
      </c>
      <c r="N205" t="s">
        <v>34</v>
      </c>
      <c r="O205" s="7" t="str">
        <f t="shared" si="14"/>
        <v>TRUE</v>
      </c>
      <c r="P205" t="s">
        <v>360</v>
      </c>
      <c r="Q205" s="1">
        <v>45113</v>
      </c>
      <c r="R205" s="7" t="str">
        <f t="shared" si="15"/>
        <v>TRUE</v>
      </c>
      <c r="S205" t="s">
        <v>44</v>
      </c>
      <c r="T205" s="1">
        <v>45468</v>
      </c>
      <c r="V205">
        <v>6</v>
      </c>
      <c r="W205" t="s">
        <v>478</v>
      </c>
      <c r="AB205" s="15"/>
      <c r="AC205" s="15"/>
      <c r="AE205" s="9">
        <f t="shared" si="10"/>
        <v>0</v>
      </c>
      <c r="AF205" s="10">
        <f t="shared" si="11"/>
        <v>0</v>
      </c>
    </row>
    <row r="206" spans="1:34">
      <c r="A206" t="s">
        <v>112</v>
      </c>
      <c r="B206" s="1">
        <v>45034</v>
      </c>
      <c r="C206">
        <v>7790</v>
      </c>
      <c r="D206" t="s">
        <v>293</v>
      </c>
      <c r="E206" t="s">
        <v>2</v>
      </c>
      <c r="F206" t="s">
        <v>19</v>
      </c>
      <c r="G206">
        <v>1</v>
      </c>
      <c r="H206" t="s">
        <v>275</v>
      </c>
      <c r="I206" t="s">
        <v>33</v>
      </c>
      <c r="J206" t="s">
        <v>292</v>
      </c>
      <c r="L206" s="1"/>
      <c r="M206" s="17">
        <v>45140</v>
      </c>
      <c r="N206" t="s">
        <v>34</v>
      </c>
      <c r="O206" s="7" t="str">
        <f t="shared" si="14"/>
        <v>TRUE</v>
      </c>
      <c r="P206" t="s">
        <v>360</v>
      </c>
      <c r="Q206" s="1">
        <v>45113</v>
      </c>
      <c r="R206" s="7" t="str">
        <f t="shared" si="15"/>
        <v>TRUE</v>
      </c>
      <c r="S206" t="s">
        <v>44</v>
      </c>
      <c r="T206" s="1">
        <v>45468</v>
      </c>
      <c r="V206">
        <v>6</v>
      </c>
      <c r="W206" t="s">
        <v>363</v>
      </c>
      <c r="X206" s="11">
        <v>38.084840999999997</v>
      </c>
      <c r="Y206" s="11">
        <v>-121.99993000000001</v>
      </c>
      <c r="Z206" s="11"/>
      <c r="AA206" s="11"/>
      <c r="AB206" s="11">
        <f>X206-AG195</f>
        <v>38.079959666666667</v>
      </c>
      <c r="AC206" s="11">
        <f>Y206-AH195</f>
        <v>-122.008565</v>
      </c>
      <c r="AE206" s="9">
        <f t="shared" si="10"/>
        <v>4.8813333333299624E-3</v>
      </c>
      <c r="AF206" s="10">
        <f t="shared" si="11"/>
        <v>8.6349999999981719E-3</v>
      </c>
    </row>
    <row r="207" spans="1:34">
      <c r="A207" t="s">
        <v>88</v>
      </c>
      <c r="B207" s="1">
        <v>45042</v>
      </c>
      <c r="C207">
        <v>7960</v>
      </c>
      <c r="D207" t="s">
        <v>294</v>
      </c>
      <c r="E207" t="s">
        <v>2</v>
      </c>
      <c r="F207" t="s">
        <v>19</v>
      </c>
      <c r="G207">
        <v>1</v>
      </c>
      <c r="H207" t="s">
        <v>84</v>
      </c>
      <c r="L207" s="1"/>
      <c r="M207" s="17">
        <v>45134</v>
      </c>
      <c r="N207" t="s">
        <v>34</v>
      </c>
      <c r="O207" s="7" t="str">
        <f t="shared" si="14"/>
        <v>TRUE</v>
      </c>
      <c r="P207" t="s">
        <v>44</v>
      </c>
      <c r="Q207" s="1">
        <v>45134</v>
      </c>
      <c r="R207" s="7" t="str">
        <f t="shared" si="15"/>
        <v>TRUE</v>
      </c>
      <c r="S207" t="s">
        <v>360</v>
      </c>
      <c r="T207" s="1">
        <v>45177</v>
      </c>
      <c r="V207">
        <v>5</v>
      </c>
      <c r="W207" t="s">
        <v>363</v>
      </c>
      <c r="AE207" s="9"/>
      <c r="AF207" s="10"/>
    </row>
    <row r="208" spans="1:34">
      <c r="A208" t="s">
        <v>425</v>
      </c>
      <c r="B208" s="1">
        <v>45042</v>
      </c>
      <c r="C208">
        <v>7961</v>
      </c>
      <c r="D208" t="s">
        <v>295</v>
      </c>
      <c r="E208" t="s">
        <v>2</v>
      </c>
      <c r="F208" t="s">
        <v>92</v>
      </c>
      <c r="G208">
        <v>1</v>
      </c>
      <c r="H208" t="s">
        <v>84</v>
      </c>
      <c r="I208" t="s">
        <v>229</v>
      </c>
      <c r="J208" t="s">
        <v>369</v>
      </c>
      <c r="L208" s="1"/>
      <c r="M208" s="17">
        <v>45134</v>
      </c>
      <c r="N208" t="s">
        <v>34</v>
      </c>
      <c r="O208" s="7" t="str">
        <f t="shared" si="14"/>
        <v>TRUE</v>
      </c>
      <c r="P208" t="s">
        <v>44</v>
      </c>
      <c r="Q208" s="1">
        <v>45134</v>
      </c>
      <c r="R208" s="7" t="str">
        <f t="shared" si="15"/>
        <v>TRUE</v>
      </c>
      <c r="S208" t="s">
        <v>360</v>
      </c>
      <c r="T208" s="1">
        <v>45177</v>
      </c>
      <c r="U208" t="s">
        <v>474</v>
      </c>
      <c r="V208">
        <v>5</v>
      </c>
      <c r="W208" t="s">
        <v>363</v>
      </c>
      <c r="AE208" s="9"/>
      <c r="AF208" s="10"/>
    </row>
    <row r="209" spans="1:32">
      <c r="A209" t="s">
        <v>425</v>
      </c>
      <c r="B209" s="1">
        <v>45042</v>
      </c>
      <c r="C209">
        <v>7962</v>
      </c>
      <c r="D209" t="s">
        <v>296</v>
      </c>
      <c r="E209" t="s">
        <v>2</v>
      </c>
      <c r="F209" t="s">
        <v>92</v>
      </c>
      <c r="G209">
        <v>1</v>
      </c>
      <c r="H209" t="s">
        <v>84</v>
      </c>
      <c r="L209" s="1"/>
      <c r="M209" s="17">
        <v>45134</v>
      </c>
      <c r="N209" t="s">
        <v>34</v>
      </c>
      <c r="O209" s="7" t="str">
        <f t="shared" si="14"/>
        <v>TRUE</v>
      </c>
      <c r="P209" t="s">
        <v>44</v>
      </c>
      <c r="Q209" s="1">
        <v>45134</v>
      </c>
      <c r="R209" s="7" t="str">
        <f t="shared" si="15"/>
        <v>TRUE</v>
      </c>
      <c r="S209" t="s">
        <v>360</v>
      </c>
      <c r="T209" s="1">
        <v>45180</v>
      </c>
      <c r="V209">
        <v>5</v>
      </c>
      <c r="W209" t="s">
        <v>363</v>
      </c>
      <c r="AE209" s="9"/>
      <c r="AF209" s="10"/>
    </row>
    <row r="210" spans="1:32">
      <c r="A210" t="s">
        <v>425</v>
      </c>
      <c r="B210" s="1">
        <v>45042</v>
      </c>
      <c r="C210">
        <v>7963</v>
      </c>
      <c r="D210" t="s">
        <v>297</v>
      </c>
      <c r="E210" t="s">
        <v>2</v>
      </c>
      <c r="F210" t="s">
        <v>92</v>
      </c>
      <c r="G210">
        <v>1</v>
      </c>
      <c r="H210" t="s">
        <v>84</v>
      </c>
      <c r="L210" s="1"/>
      <c r="M210" s="17">
        <v>45134</v>
      </c>
      <c r="N210" t="s">
        <v>34</v>
      </c>
      <c r="O210" s="7" t="str">
        <f t="shared" si="14"/>
        <v>TRUE</v>
      </c>
      <c r="P210" t="s">
        <v>44</v>
      </c>
      <c r="Q210" s="1">
        <v>45134</v>
      </c>
      <c r="R210" s="7" t="str">
        <f t="shared" si="15"/>
        <v>TRUE</v>
      </c>
      <c r="S210" t="s">
        <v>360</v>
      </c>
      <c r="T210" s="1">
        <v>45180</v>
      </c>
      <c r="V210">
        <v>5</v>
      </c>
      <c r="W210" t="s">
        <v>363</v>
      </c>
      <c r="AE210" s="9"/>
      <c r="AF210" s="10"/>
    </row>
    <row r="211" spans="1:32">
      <c r="A211" t="s">
        <v>97</v>
      </c>
      <c r="B211" s="1">
        <v>45042</v>
      </c>
      <c r="C211">
        <v>7964</v>
      </c>
      <c r="D211" t="s">
        <v>298</v>
      </c>
      <c r="E211" t="s">
        <v>2</v>
      </c>
      <c r="F211" t="s">
        <v>92</v>
      </c>
      <c r="G211">
        <v>1</v>
      </c>
      <c r="H211" t="s">
        <v>84</v>
      </c>
      <c r="L211" s="1"/>
      <c r="M211" s="17">
        <v>45134</v>
      </c>
      <c r="N211" t="s">
        <v>34</v>
      </c>
      <c r="O211" s="7" t="str">
        <f t="shared" si="14"/>
        <v>TRUE</v>
      </c>
      <c r="P211" t="s">
        <v>44</v>
      </c>
      <c r="Q211" s="1">
        <v>45134</v>
      </c>
      <c r="R211" s="7" t="str">
        <f t="shared" si="15"/>
        <v>TRUE</v>
      </c>
      <c r="S211" t="s">
        <v>360</v>
      </c>
      <c r="T211" s="1">
        <v>45180</v>
      </c>
      <c r="V211">
        <v>5</v>
      </c>
      <c r="W211" t="s">
        <v>363</v>
      </c>
      <c r="AE211" s="9"/>
      <c r="AF211" s="10"/>
    </row>
    <row r="212" spans="1:32">
      <c r="A212" t="s">
        <v>97</v>
      </c>
      <c r="B212" s="1">
        <v>45042</v>
      </c>
      <c r="C212">
        <v>7965</v>
      </c>
      <c r="D212" t="s">
        <v>299</v>
      </c>
      <c r="E212" t="s">
        <v>2</v>
      </c>
      <c r="F212" t="s">
        <v>92</v>
      </c>
      <c r="G212">
        <v>1</v>
      </c>
      <c r="H212" t="s">
        <v>84</v>
      </c>
      <c r="L212" s="1"/>
      <c r="M212" s="17">
        <v>45134</v>
      </c>
      <c r="N212" t="s">
        <v>34</v>
      </c>
      <c r="O212" s="7" t="str">
        <f t="shared" si="14"/>
        <v>TRUE</v>
      </c>
      <c r="P212" t="s">
        <v>44</v>
      </c>
      <c r="Q212" s="1">
        <v>45134</v>
      </c>
      <c r="R212" s="7" t="str">
        <f t="shared" si="15"/>
        <v>TRUE</v>
      </c>
      <c r="S212" t="s">
        <v>360</v>
      </c>
      <c r="T212" s="1">
        <v>45180</v>
      </c>
      <c r="V212">
        <v>5</v>
      </c>
      <c r="W212" t="s">
        <v>363</v>
      </c>
      <c r="AE212" s="9"/>
      <c r="AF212" s="10"/>
    </row>
    <row r="213" spans="1:32">
      <c r="A213" t="s">
        <v>88</v>
      </c>
      <c r="B213" s="1">
        <v>45042</v>
      </c>
      <c r="C213">
        <v>7966</v>
      </c>
      <c r="D213" t="s">
        <v>300</v>
      </c>
      <c r="E213" t="s">
        <v>2</v>
      </c>
      <c r="F213" t="s">
        <v>19</v>
      </c>
      <c r="G213">
        <v>1</v>
      </c>
      <c r="H213" t="s">
        <v>84</v>
      </c>
      <c r="L213" s="1"/>
      <c r="M213" s="17">
        <v>45134</v>
      </c>
      <c r="N213" t="s">
        <v>34</v>
      </c>
      <c r="O213" s="7" t="str">
        <f t="shared" si="14"/>
        <v>TRUE</v>
      </c>
      <c r="P213" t="s">
        <v>44</v>
      </c>
      <c r="Q213" s="1">
        <v>45134</v>
      </c>
      <c r="R213" s="7" t="str">
        <f t="shared" si="15"/>
        <v>TRUE</v>
      </c>
      <c r="S213" t="s">
        <v>360</v>
      </c>
      <c r="T213" s="1">
        <v>45180</v>
      </c>
      <c r="V213">
        <v>5</v>
      </c>
      <c r="W213" t="s">
        <v>363</v>
      </c>
      <c r="AE213" s="9"/>
      <c r="AF213" s="10"/>
    </row>
    <row r="214" spans="1:32">
      <c r="A214" t="s">
        <v>88</v>
      </c>
      <c r="B214" s="1">
        <v>45042</v>
      </c>
      <c r="C214">
        <v>7967</v>
      </c>
      <c r="D214" t="s">
        <v>1089</v>
      </c>
      <c r="E214" t="s">
        <v>2</v>
      </c>
      <c r="F214" t="s">
        <v>19</v>
      </c>
      <c r="G214">
        <v>1</v>
      </c>
      <c r="H214" t="s">
        <v>84</v>
      </c>
      <c r="L214" s="1"/>
      <c r="M214" s="17">
        <v>45134</v>
      </c>
      <c r="N214" t="s">
        <v>34</v>
      </c>
      <c r="O214" s="7" t="str">
        <f t="shared" si="14"/>
        <v>TRUE</v>
      </c>
      <c r="P214" t="s">
        <v>44</v>
      </c>
      <c r="Q214" s="1">
        <v>45134</v>
      </c>
      <c r="R214" s="7" t="str">
        <f t="shared" si="15"/>
        <v>TRUE</v>
      </c>
      <c r="S214" t="s">
        <v>360</v>
      </c>
      <c r="T214" s="1">
        <v>45180</v>
      </c>
      <c r="V214">
        <v>5</v>
      </c>
      <c r="W214" t="s">
        <v>363</v>
      </c>
      <c r="AE214" s="9"/>
      <c r="AF214" s="10"/>
    </row>
    <row r="215" spans="1:32">
      <c r="A215" t="s">
        <v>88</v>
      </c>
      <c r="B215" s="1">
        <v>45042</v>
      </c>
      <c r="C215">
        <v>7968</v>
      </c>
      <c r="D215" t="s">
        <v>301</v>
      </c>
      <c r="E215" t="s">
        <v>4</v>
      </c>
      <c r="F215" t="s">
        <v>32</v>
      </c>
      <c r="G215">
        <v>1</v>
      </c>
      <c r="H215" t="s">
        <v>84</v>
      </c>
      <c r="L215" s="1"/>
      <c r="M215" s="17">
        <v>45134</v>
      </c>
      <c r="N215" t="s">
        <v>34</v>
      </c>
      <c r="O215" s="7" t="str">
        <f t="shared" si="14"/>
        <v>TRUE</v>
      </c>
      <c r="P215" t="s">
        <v>44</v>
      </c>
      <c r="Q215" s="1">
        <v>45134</v>
      </c>
      <c r="R215" s="7" t="str">
        <f t="shared" si="15"/>
        <v>TRUE</v>
      </c>
      <c r="S215" t="s">
        <v>360</v>
      </c>
      <c r="T215" s="1">
        <v>45180</v>
      </c>
      <c r="V215">
        <v>5</v>
      </c>
      <c r="W215" t="s">
        <v>363</v>
      </c>
      <c r="AE215" s="9"/>
      <c r="AF215" s="10"/>
    </row>
    <row r="216" spans="1:32">
      <c r="A216" t="s">
        <v>88</v>
      </c>
      <c r="B216" s="1">
        <v>45042</v>
      </c>
      <c r="C216">
        <v>7969</v>
      </c>
      <c r="D216" t="s">
        <v>302</v>
      </c>
      <c r="E216" t="s">
        <v>4</v>
      </c>
      <c r="F216" t="s">
        <v>32</v>
      </c>
      <c r="G216">
        <v>1</v>
      </c>
      <c r="H216" t="s">
        <v>84</v>
      </c>
      <c r="I216" t="s">
        <v>229</v>
      </c>
      <c r="J216" t="s">
        <v>371</v>
      </c>
      <c r="L216" s="1"/>
      <c r="M216" s="17">
        <v>45134</v>
      </c>
      <c r="N216" t="s">
        <v>34</v>
      </c>
      <c r="O216" s="7" t="str">
        <f t="shared" si="14"/>
        <v>TRUE</v>
      </c>
      <c r="P216" t="s">
        <v>44</v>
      </c>
      <c r="Q216" s="1">
        <v>45134</v>
      </c>
      <c r="R216" s="7" t="str">
        <f t="shared" si="15"/>
        <v>TRUE</v>
      </c>
      <c r="S216" t="s">
        <v>360</v>
      </c>
      <c r="T216" s="1">
        <v>45180</v>
      </c>
      <c r="U216" t="s">
        <v>474</v>
      </c>
      <c r="V216">
        <v>5</v>
      </c>
      <c r="W216" t="s">
        <v>363</v>
      </c>
      <c r="AE216" s="9"/>
      <c r="AF216" s="10"/>
    </row>
    <row r="217" spans="1:32">
      <c r="A217" t="s">
        <v>100</v>
      </c>
      <c r="B217" s="1">
        <v>45043</v>
      </c>
      <c r="C217">
        <v>8041</v>
      </c>
      <c r="D217" t="s">
        <v>303</v>
      </c>
      <c r="E217" t="s">
        <v>2</v>
      </c>
      <c r="F217" t="s">
        <v>19</v>
      </c>
      <c r="G217">
        <v>2</v>
      </c>
      <c r="H217" t="s">
        <v>84</v>
      </c>
      <c r="L217" s="1"/>
      <c r="M217" s="17">
        <v>45139</v>
      </c>
      <c r="N217" t="s">
        <v>34</v>
      </c>
      <c r="O217" s="7" t="str">
        <f t="shared" si="14"/>
        <v>TRUE</v>
      </c>
      <c r="P217" t="s">
        <v>44</v>
      </c>
      <c r="Q217" s="1">
        <v>45139</v>
      </c>
      <c r="R217" s="7" t="str">
        <f t="shared" si="15"/>
        <v>TRUE</v>
      </c>
      <c r="S217" t="s">
        <v>360</v>
      </c>
      <c r="T217" s="1">
        <v>45180</v>
      </c>
      <c r="V217">
        <v>5</v>
      </c>
      <c r="W217" t="s">
        <v>363</v>
      </c>
      <c r="AE217" s="9"/>
      <c r="AF217" s="10"/>
    </row>
    <row r="218" spans="1:32">
      <c r="A218" t="s">
        <v>100</v>
      </c>
      <c r="B218" s="1">
        <v>45043</v>
      </c>
      <c r="C218">
        <v>8042</v>
      </c>
      <c r="D218" t="s">
        <v>304</v>
      </c>
      <c r="E218" t="s">
        <v>2</v>
      </c>
      <c r="F218" t="s">
        <v>19</v>
      </c>
      <c r="G218">
        <v>1</v>
      </c>
      <c r="H218" t="s">
        <v>84</v>
      </c>
      <c r="L218" s="1"/>
      <c r="M218" s="17">
        <v>45139</v>
      </c>
      <c r="N218" t="s">
        <v>34</v>
      </c>
      <c r="O218" s="7" t="str">
        <f t="shared" si="14"/>
        <v>TRUE</v>
      </c>
      <c r="P218" t="s">
        <v>44</v>
      </c>
      <c r="Q218" s="1">
        <v>45139</v>
      </c>
      <c r="R218" s="7" t="str">
        <f t="shared" si="15"/>
        <v>TRUE</v>
      </c>
      <c r="S218" t="s">
        <v>360</v>
      </c>
      <c r="T218" s="1">
        <v>45180</v>
      </c>
      <c r="V218">
        <v>5</v>
      </c>
      <c r="W218" t="s">
        <v>363</v>
      </c>
      <c r="AE218" s="9"/>
      <c r="AF218" s="10"/>
    </row>
    <row r="219" spans="1:32">
      <c r="A219" t="s">
        <v>100</v>
      </c>
      <c r="B219" s="1">
        <v>45043</v>
      </c>
      <c r="C219">
        <v>8043</v>
      </c>
      <c r="D219" t="s">
        <v>305</v>
      </c>
      <c r="E219" t="s">
        <v>2</v>
      </c>
      <c r="F219" t="s">
        <v>19</v>
      </c>
      <c r="G219">
        <v>1</v>
      </c>
      <c r="H219" t="s">
        <v>84</v>
      </c>
      <c r="I219" t="s">
        <v>95</v>
      </c>
      <c r="J219" t="s">
        <v>427</v>
      </c>
      <c r="L219" s="1"/>
      <c r="M219" s="17">
        <v>45139</v>
      </c>
      <c r="N219" t="s">
        <v>34</v>
      </c>
      <c r="O219" s="7" t="str">
        <f t="shared" si="14"/>
        <v>TRUE</v>
      </c>
      <c r="P219" t="s">
        <v>44</v>
      </c>
      <c r="Q219" s="1">
        <v>45139</v>
      </c>
      <c r="R219" s="7" t="str">
        <f t="shared" si="15"/>
        <v>TRUE</v>
      </c>
      <c r="S219" t="s">
        <v>360</v>
      </c>
      <c r="T219" s="1">
        <v>45180</v>
      </c>
      <c r="V219">
        <v>5</v>
      </c>
      <c r="W219" t="s">
        <v>363</v>
      </c>
      <c r="AE219" s="9"/>
      <c r="AF219" s="10"/>
    </row>
    <row r="220" spans="1:32">
      <c r="A220" t="s">
        <v>97</v>
      </c>
      <c r="B220" s="1">
        <v>45043</v>
      </c>
      <c r="C220">
        <v>8045</v>
      </c>
      <c r="D220" t="s">
        <v>306</v>
      </c>
      <c r="E220" t="s">
        <v>205</v>
      </c>
      <c r="F220" t="s">
        <v>32</v>
      </c>
      <c r="H220" t="s">
        <v>275</v>
      </c>
      <c r="L220" s="1"/>
      <c r="M220" s="17">
        <v>45139</v>
      </c>
      <c r="N220" t="s">
        <v>34</v>
      </c>
      <c r="O220" s="7" t="str">
        <f t="shared" si="14"/>
        <v>TRUE</v>
      </c>
      <c r="P220" t="s">
        <v>44</v>
      </c>
      <c r="Q220" s="1">
        <v>45139</v>
      </c>
      <c r="R220" s="7" t="str">
        <f t="shared" si="15"/>
        <v>TRUE</v>
      </c>
      <c r="S220" t="s">
        <v>360</v>
      </c>
      <c r="T220" s="1">
        <v>45180</v>
      </c>
      <c r="V220">
        <v>5</v>
      </c>
      <c r="W220" t="s">
        <v>363</v>
      </c>
      <c r="AE220" s="9"/>
      <c r="AF220" s="10"/>
    </row>
    <row r="221" spans="1:32">
      <c r="A221" t="s">
        <v>73</v>
      </c>
      <c r="B221" s="1">
        <v>45049</v>
      </c>
      <c r="C221">
        <v>8063</v>
      </c>
      <c r="D221" t="s">
        <v>307</v>
      </c>
      <c r="E221" t="s">
        <v>2</v>
      </c>
      <c r="F221" t="s">
        <v>19</v>
      </c>
      <c r="G221">
        <v>1</v>
      </c>
      <c r="H221" t="s">
        <v>84</v>
      </c>
      <c r="L221" s="1"/>
      <c r="M221" s="17">
        <v>45139</v>
      </c>
      <c r="N221" t="s">
        <v>34</v>
      </c>
      <c r="O221" s="7" t="str">
        <f t="shared" si="14"/>
        <v>TRUE</v>
      </c>
      <c r="P221" t="s">
        <v>44</v>
      </c>
      <c r="Q221" s="1">
        <v>45139</v>
      </c>
      <c r="R221" s="7" t="str">
        <f t="shared" si="15"/>
        <v>TRUE</v>
      </c>
      <c r="S221" t="s">
        <v>360</v>
      </c>
      <c r="T221" s="1">
        <v>45180</v>
      </c>
      <c r="V221">
        <v>5</v>
      </c>
      <c r="W221" t="s">
        <v>363</v>
      </c>
      <c r="AE221" s="9"/>
      <c r="AF221" s="10"/>
    </row>
    <row r="222" spans="1:32">
      <c r="A222" t="s">
        <v>73</v>
      </c>
      <c r="B222" s="1">
        <v>45049</v>
      </c>
      <c r="C222">
        <v>8065</v>
      </c>
      <c r="D222" t="s">
        <v>308</v>
      </c>
      <c r="E222" t="s">
        <v>2</v>
      </c>
      <c r="F222" t="s">
        <v>19</v>
      </c>
      <c r="G222">
        <v>2</v>
      </c>
      <c r="H222" t="s">
        <v>84</v>
      </c>
      <c r="L222" s="1"/>
      <c r="M222" s="17">
        <v>45140</v>
      </c>
      <c r="N222" t="s">
        <v>34</v>
      </c>
      <c r="O222" s="7" t="str">
        <f t="shared" si="14"/>
        <v>TRUE</v>
      </c>
      <c r="P222" t="s">
        <v>44</v>
      </c>
      <c r="Q222" s="1">
        <v>45139</v>
      </c>
      <c r="R222" s="7" t="str">
        <f t="shared" si="15"/>
        <v>TRUE</v>
      </c>
      <c r="S222" t="s">
        <v>360</v>
      </c>
      <c r="T222" s="1">
        <v>45180</v>
      </c>
      <c r="V222">
        <v>5</v>
      </c>
      <c r="W222" t="s">
        <v>363</v>
      </c>
      <c r="AE222" s="9"/>
      <c r="AF222" s="10"/>
    </row>
    <row r="223" spans="1:32">
      <c r="A223" t="s">
        <v>73</v>
      </c>
      <c r="B223" s="1">
        <v>45049</v>
      </c>
      <c r="C223">
        <v>8066</v>
      </c>
      <c r="D223" t="s">
        <v>309</v>
      </c>
      <c r="E223" t="s">
        <v>2</v>
      </c>
      <c r="F223" t="s">
        <v>19</v>
      </c>
      <c r="G223">
        <v>1</v>
      </c>
      <c r="H223" t="s">
        <v>84</v>
      </c>
      <c r="L223" s="1"/>
      <c r="M223" s="17">
        <v>45141</v>
      </c>
      <c r="N223" t="s">
        <v>34</v>
      </c>
      <c r="O223" s="7" t="str">
        <f t="shared" si="14"/>
        <v>TRUE</v>
      </c>
      <c r="P223" t="s">
        <v>44</v>
      </c>
      <c r="Q223" s="1">
        <v>45139</v>
      </c>
      <c r="R223" s="7" t="str">
        <f t="shared" si="15"/>
        <v>TRUE</v>
      </c>
      <c r="S223" t="s">
        <v>360</v>
      </c>
      <c r="T223" s="1">
        <v>45180</v>
      </c>
      <c r="V223">
        <v>5</v>
      </c>
      <c r="W223" t="s">
        <v>363</v>
      </c>
      <c r="AE223" s="9"/>
      <c r="AF223" s="10"/>
    </row>
    <row r="224" spans="1:32">
      <c r="A224" t="s">
        <v>74</v>
      </c>
      <c r="B224" s="1">
        <v>45049</v>
      </c>
      <c r="C224">
        <v>8067</v>
      </c>
      <c r="D224" t="s">
        <v>310</v>
      </c>
      <c r="E224" t="s">
        <v>205</v>
      </c>
      <c r="F224" t="s">
        <v>32</v>
      </c>
      <c r="H224" t="s">
        <v>84</v>
      </c>
      <c r="L224" s="1"/>
      <c r="M224" s="17">
        <v>45142</v>
      </c>
      <c r="N224" t="s">
        <v>34</v>
      </c>
      <c r="O224" s="7" t="str">
        <f t="shared" si="14"/>
        <v>TRUE</v>
      </c>
      <c r="P224" t="s">
        <v>44</v>
      </c>
      <c r="Q224" s="1">
        <v>45139</v>
      </c>
      <c r="R224" s="7" t="str">
        <f t="shared" si="15"/>
        <v>TRUE</v>
      </c>
      <c r="S224" t="s">
        <v>360</v>
      </c>
      <c r="T224" s="1">
        <v>45180</v>
      </c>
      <c r="V224">
        <v>5</v>
      </c>
      <c r="W224" t="s">
        <v>363</v>
      </c>
      <c r="AE224" s="9"/>
      <c r="AF224" s="10"/>
    </row>
    <row r="225" spans="1:34">
      <c r="A225" t="s">
        <v>74</v>
      </c>
      <c r="B225" s="1">
        <v>45049</v>
      </c>
      <c r="C225">
        <v>8068</v>
      </c>
      <c r="D225" t="s">
        <v>311</v>
      </c>
      <c r="E225" t="s">
        <v>2</v>
      </c>
      <c r="F225" t="s">
        <v>19</v>
      </c>
      <c r="G225">
        <v>1</v>
      </c>
      <c r="H225" t="s">
        <v>84</v>
      </c>
      <c r="L225" s="1"/>
      <c r="M225" s="17">
        <v>45143</v>
      </c>
      <c r="N225" t="s">
        <v>34</v>
      </c>
      <c r="O225" s="7" t="str">
        <f t="shared" si="14"/>
        <v>TRUE</v>
      </c>
      <c r="P225" t="s">
        <v>44</v>
      </c>
      <c r="Q225" s="1">
        <v>45139</v>
      </c>
      <c r="R225" s="7" t="str">
        <f t="shared" si="15"/>
        <v>TRUE</v>
      </c>
      <c r="S225" t="s">
        <v>360</v>
      </c>
      <c r="T225" s="1">
        <v>45180</v>
      </c>
      <c r="V225">
        <v>5</v>
      </c>
      <c r="W225" t="s">
        <v>363</v>
      </c>
      <c r="AE225" s="9"/>
      <c r="AF225" s="10"/>
    </row>
    <row r="226" spans="1:34">
      <c r="A226" t="s">
        <v>74</v>
      </c>
      <c r="B226" s="1">
        <v>45049</v>
      </c>
      <c r="C226">
        <v>8069</v>
      </c>
      <c r="D226" t="s">
        <v>312</v>
      </c>
      <c r="E226" t="s">
        <v>2</v>
      </c>
      <c r="F226" t="s">
        <v>19</v>
      </c>
      <c r="G226">
        <v>1</v>
      </c>
      <c r="H226" t="s">
        <v>84</v>
      </c>
      <c r="L226" s="1"/>
      <c r="M226" s="17">
        <v>45144</v>
      </c>
      <c r="N226" t="s">
        <v>34</v>
      </c>
      <c r="O226" s="7" t="str">
        <f t="shared" si="14"/>
        <v>TRUE</v>
      </c>
      <c r="P226" t="s">
        <v>44</v>
      </c>
      <c r="Q226" s="1">
        <v>45139</v>
      </c>
      <c r="R226" s="7" t="str">
        <f t="shared" si="15"/>
        <v>TRUE</v>
      </c>
      <c r="S226" t="s">
        <v>360</v>
      </c>
      <c r="T226" s="1">
        <v>45180</v>
      </c>
      <c r="V226">
        <v>5</v>
      </c>
      <c r="W226" t="s">
        <v>363</v>
      </c>
      <c r="AE226" s="9"/>
      <c r="AF226" s="10"/>
    </row>
    <row r="227" spans="1:34">
      <c r="A227" t="s">
        <v>74</v>
      </c>
      <c r="B227" s="1">
        <v>45049</v>
      </c>
      <c r="C227">
        <v>8070</v>
      </c>
      <c r="D227" t="s">
        <v>313</v>
      </c>
      <c r="E227" t="s">
        <v>2</v>
      </c>
      <c r="F227" t="s">
        <v>19</v>
      </c>
      <c r="G227">
        <v>1</v>
      </c>
      <c r="H227" t="s">
        <v>84</v>
      </c>
      <c r="L227" s="1"/>
      <c r="M227" s="17">
        <v>45145</v>
      </c>
      <c r="N227" t="s">
        <v>34</v>
      </c>
      <c r="O227" s="7" t="str">
        <f t="shared" si="14"/>
        <v>TRUE</v>
      </c>
      <c r="P227" t="s">
        <v>44</v>
      </c>
      <c r="Q227" s="1">
        <v>45139</v>
      </c>
      <c r="R227" s="7" t="str">
        <f t="shared" si="15"/>
        <v>TRUE</v>
      </c>
      <c r="S227" t="s">
        <v>360</v>
      </c>
      <c r="T227" s="1">
        <v>45180</v>
      </c>
      <c r="V227">
        <v>5</v>
      </c>
      <c r="W227" t="s">
        <v>363</v>
      </c>
      <c r="AE227" s="9"/>
      <c r="AF227" s="10"/>
    </row>
    <row r="228" spans="1:34">
      <c r="A228" t="s">
        <v>76</v>
      </c>
      <c r="B228" s="1">
        <v>45049</v>
      </c>
      <c r="C228">
        <v>8071</v>
      </c>
      <c r="D228" t="s">
        <v>314</v>
      </c>
      <c r="E228" t="s">
        <v>2</v>
      </c>
      <c r="F228" t="s">
        <v>19</v>
      </c>
      <c r="G228">
        <v>1</v>
      </c>
      <c r="H228" t="s">
        <v>84</v>
      </c>
      <c r="L228" s="1"/>
      <c r="M228" s="17">
        <v>45146</v>
      </c>
      <c r="N228" t="s">
        <v>34</v>
      </c>
      <c r="O228" s="7" t="str">
        <f t="shared" si="14"/>
        <v>TRUE</v>
      </c>
      <c r="P228" t="s">
        <v>44</v>
      </c>
      <c r="Q228" s="1">
        <v>45139</v>
      </c>
      <c r="R228" s="7" t="str">
        <f t="shared" si="15"/>
        <v>TRUE</v>
      </c>
      <c r="S228" t="s">
        <v>360</v>
      </c>
      <c r="T228" s="1">
        <v>45180</v>
      </c>
      <c r="V228">
        <v>5</v>
      </c>
      <c r="W228" t="s">
        <v>363</v>
      </c>
      <c r="AE228" s="9"/>
      <c r="AF228" s="10"/>
    </row>
    <row r="229" spans="1:34">
      <c r="A229" t="s">
        <v>76</v>
      </c>
      <c r="B229" s="1">
        <v>45049</v>
      </c>
      <c r="C229">
        <v>8072</v>
      </c>
      <c r="D229" t="s">
        <v>315</v>
      </c>
      <c r="E229" t="s">
        <v>2</v>
      </c>
      <c r="F229" t="s">
        <v>19</v>
      </c>
      <c r="G229">
        <v>1</v>
      </c>
      <c r="H229" t="s">
        <v>84</v>
      </c>
      <c r="L229" s="1"/>
      <c r="M229" s="17">
        <v>45147</v>
      </c>
      <c r="N229" t="s">
        <v>34</v>
      </c>
      <c r="O229" s="7" t="str">
        <f t="shared" si="14"/>
        <v>TRUE</v>
      </c>
      <c r="P229" t="s">
        <v>44</v>
      </c>
      <c r="Q229" s="1">
        <v>45139</v>
      </c>
      <c r="R229" s="7" t="str">
        <f t="shared" si="15"/>
        <v>TRUE</v>
      </c>
      <c r="S229" t="s">
        <v>360</v>
      </c>
      <c r="T229" s="1">
        <v>45180</v>
      </c>
      <c r="V229">
        <v>5</v>
      </c>
      <c r="W229" t="s">
        <v>363</v>
      </c>
      <c r="AE229" s="9"/>
      <c r="AF229" s="10"/>
    </row>
    <row r="230" spans="1:34">
      <c r="A230" t="s">
        <v>76</v>
      </c>
      <c r="B230" s="1">
        <v>45049</v>
      </c>
      <c r="C230">
        <v>8073</v>
      </c>
      <c r="D230" t="s">
        <v>316</v>
      </c>
      <c r="E230" t="s">
        <v>2</v>
      </c>
      <c r="F230" t="s">
        <v>19</v>
      </c>
      <c r="G230">
        <v>1</v>
      </c>
      <c r="H230" t="s">
        <v>84</v>
      </c>
      <c r="L230" s="1"/>
      <c r="M230" s="17">
        <v>45148</v>
      </c>
      <c r="N230" t="s">
        <v>34</v>
      </c>
      <c r="O230" s="7" t="str">
        <f t="shared" si="14"/>
        <v>TRUE</v>
      </c>
      <c r="P230" t="s">
        <v>44</v>
      </c>
      <c r="Q230" s="1">
        <v>45139</v>
      </c>
      <c r="R230" s="7" t="str">
        <f t="shared" si="15"/>
        <v>TRUE</v>
      </c>
      <c r="S230" t="s">
        <v>360</v>
      </c>
      <c r="T230" s="1">
        <v>45180</v>
      </c>
      <c r="V230">
        <v>5</v>
      </c>
      <c r="W230" t="s">
        <v>363</v>
      </c>
      <c r="AE230" s="9"/>
      <c r="AF230" s="10"/>
    </row>
    <row r="231" spans="1:34">
      <c r="A231" t="s">
        <v>75</v>
      </c>
      <c r="B231" s="1">
        <v>45049</v>
      </c>
      <c r="C231">
        <v>8074</v>
      </c>
      <c r="D231" t="s">
        <v>317</v>
      </c>
      <c r="E231" t="s">
        <v>2</v>
      </c>
      <c r="F231" t="s">
        <v>19</v>
      </c>
      <c r="G231">
        <v>2</v>
      </c>
      <c r="H231" t="s">
        <v>84</v>
      </c>
      <c r="L231" s="1"/>
      <c r="M231" s="17">
        <v>45149</v>
      </c>
      <c r="N231" t="s">
        <v>34</v>
      </c>
      <c r="O231" s="7" t="str">
        <f t="shared" si="14"/>
        <v>TRUE</v>
      </c>
      <c r="P231" t="s">
        <v>44</v>
      </c>
      <c r="Q231" s="1">
        <v>45139</v>
      </c>
      <c r="R231" s="7" t="str">
        <f t="shared" si="15"/>
        <v>TRUE</v>
      </c>
      <c r="S231" t="s">
        <v>360</v>
      </c>
      <c r="T231" s="1">
        <v>45180</v>
      </c>
      <c r="V231">
        <v>5</v>
      </c>
      <c r="W231" t="s">
        <v>363</v>
      </c>
      <c r="AE231" s="9"/>
      <c r="AF231" s="10"/>
    </row>
    <row r="232" spans="1:34">
      <c r="A232" t="s">
        <v>75</v>
      </c>
      <c r="B232" s="1">
        <v>45049</v>
      </c>
      <c r="C232">
        <v>8075</v>
      </c>
      <c r="D232" t="s">
        <v>318</v>
      </c>
      <c r="E232" t="s">
        <v>2</v>
      </c>
      <c r="F232" t="s">
        <v>19</v>
      </c>
      <c r="G232">
        <v>1</v>
      </c>
      <c r="H232" t="s">
        <v>84</v>
      </c>
      <c r="L232" s="1"/>
      <c r="M232" s="17">
        <v>45150</v>
      </c>
      <c r="N232" t="s">
        <v>34</v>
      </c>
      <c r="O232" s="7" t="str">
        <f t="shared" si="14"/>
        <v>TRUE</v>
      </c>
      <c r="P232" t="s">
        <v>44</v>
      </c>
      <c r="Q232" s="1">
        <v>45139</v>
      </c>
      <c r="R232" s="7" t="str">
        <f t="shared" si="15"/>
        <v>TRUE</v>
      </c>
      <c r="S232" t="s">
        <v>360</v>
      </c>
      <c r="T232" s="1">
        <v>45180</v>
      </c>
      <c r="V232">
        <v>5</v>
      </c>
      <c r="W232" t="s">
        <v>363</v>
      </c>
      <c r="AE232" s="9"/>
      <c r="AF232" s="10"/>
    </row>
    <row r="233" spans="1:34">
      <c r="A233" t="s">
        <v>75</v>
      </c>
      <c r="B233" s="1">
        <v>45049</v>
      </c>
      <c r="C233">
        <v>8076</v>
      </c>
      <c r="D233" t="s">
        <v>319</v>
      </c>
      <c r="E233" t="s">
        <v>2</v>
      </c>
      <c r="F233" t="s">
        <v>19</v>
      </c>
      <c r="G233">
        <v>1</v>
      </c>
      <c r="H233" t="s">
        <v>84</v>
      </c>
      <c r="L233" s="1"/>
      <c r="M233" s="17">
        <v>45151</v>
      </c>
      <c r="N233" t="s">
        <v>34</v>
      </c>
      <c r="O233" s="7" t="str">
        <f t="shared" si="14"/>
        <v>TRUE</v>
      </c>
      <c r="P233" t="s">
        <v>44</v>
      </c>
      <c r="Q233" s="1">
        <v>45139</v>
      </c>
      <c r="R233" s="7" t="str">
        <f t="shared" si="15"/>
        <v>TRUE</v>
      </c>
      <c r="S233" t="s">
        <v>360</v>
      </c>
      <c r="T233" s="1">
        <v>45180</v>
      </c>
      <c r="U233" t="s">
        <v>451</v>
      </c>
      <c r="V233">
        <v>5</v>
      </c>
      <c r="W233" t="s">
        <v>363</v>
      </c>
      <c r="AE233" s="9"/>
      <c r="AF233" s="10"/>
    </row>
    <row r="234" spans="1:34">
      <c r="A234" t="s">
        <v>320</v>
      </c>
      <c r="B234" s="1">
        <v>45055</v>
      </c>
      <c r="C234">
        <v>8047</v>
      </c>
      <c r="D234" t="s">
        <v>321</v>
      </c>
      <c r="E234" t="s">
        <v>4</v>
      </c>
      <c r="F234" t="s">
        <v>32</v>
      </c>
      <c r="G234">
        <v>1</v>
      </c>
      <c r="H234" t="s">
        <v>84</v>
      </c>
      <c r="L234" s="1"/>
      <c r="M234" s="17">
        <v>45139</v>
      </c>
      <c r="N234" t="s">
        <v>34</v>
      </c>
      <c r="O234" s="7" t="str">
        <f t="shared" si="14"/>
        <v>TRUE</v>
      </c>
      <c r="P234" t="s">
        <v>44</v>
      </c>
      <c r="Q234" s="1">
        <v>45139</v>
      </c>
      <c r="R234" s="7" t="str">
        <f t="shared" si="15"/>
        <v>TRUE</v>
      </c>
      <c r="S234" t="s">
        <v>360</v>
      </c>
      <c r="T234" s="1">
        <v>45180</v>
      </c>
      <c r="V234">
        <v>5</v>
      </c>
      <c r="W234" t="s">
        <v>363</v>
      </c>
      <c r="AE234" s="9"/>
      <c r="AF234" s="10"/>
    </row>
    <row r="235" spans="1:34">
      <c r="A235" t="s">
        <v>320</v>
      </c>
      <c r="B235" s="1">
        <v>45055</v>
      </c>
      <c r="C235">
        <v>8056</v>
      </c>
      <c r="D235" t="s">
        <v>322</v>
      </c>
      <c r="E235" t="s">
        <v>4</v>
      </c>
      <c r="F235" t="s">
        <v>32</v>
      </c>
      <c r="G235">
        <v>1</v>
      </c>
      <c r="H235" t="s">
        <v>84</v>
      </c>
      <c r="L235" s="1"/>
      <c r="M235" s="17">
        <v>45139</v>
      </c>
      <c r="N235" t="s">
        <v>34</v>
      </c>
      <c r="O235" s="7" t="str">
        <f t="shared" si="14"/>
        <v>TRUE</v>
      </c>
      <c r="P235" t="s">
        <v>44</v>
      </c>
      <c r="Q235" s="1">
        <v>45139</v>
      </c>
      <c r="R235" s="7" t="str">
        <f t="shared" si="15"/>
        <v>TRUE</v>
      </c>
      <c r="S235" t="s">
        <v>360</v>
      </c>
      <c r="T235" s="1">
        <v>45180</v>
      </c>
      <c r="V235">
        <v>5</v>
      </c>
      <c r="W235" t="s">
        <v>363</v>
      </c>
      <c r="AE235" s="9"/>
      <c r="AF235" s="10"/>
    </row>
    <row r="236" spans="1:34">
      <c r="A236" t="s">
        <v>320</v>
      </c>
      <c r="B236" s="1">
        <v>45055</v>
      </c>
      <c r="C236">
        <v>8057</v>
      </c>
      <c r="D236" t="s">
        <v>323</v>
      </c>
      <c r="E236" t="s">
        <v>4</v>
      </c>
      <c r="F236" t="s">
        <v>32</v>
      </c>
      <c r="G236">
        <v>1</v>
      </c>
      <c r="H236" t="s">
        <v>84</v>
      </c>
      <c r="L236" s="1"/>
      <c r="M236" s="17">
        <v>45139</v>
      </c>
      <c r="N236" t="s">
        <v>34</v>
      </c>
      <c r="O236" s="7" t="str">
        <f t="shared" si="14"/>
        <v>TRUE</v>
      </c>
      <c r="P236" t="s">
        <v>44</v>
      </c>
      <c r="Q236" s="1">
        <v>45139</v>
      </c>
      <c r="R236" s="7" t="str">
        <f t="shared" si="15"/>
        <v>TRUE</v>
      </c>
      <c r="S236" t="s">
        <v>360</v>
      </c>
      <c r="T236" s="1">
        <v>45180</v>
      </c>
      <c r="V236">
        <v>5</v>
      </c>
      <c r="W236" t="s">
        <v>363</v>
      </c>
      <c r="AE236" s="9"/>
      <c r="AF236" s="10"/>
    </row>
    <row r="237" spans="1:34">
      <c r="A237" t="s">
        <v>76</v>
      </c>
      <c r="B237" s="1">
        <v>45055</v>
      </c>
      <c r="C237">
        <v>8060</v>
      </c>
      <c r="D237" t="s">
        <v>324</v>
      </c>
      <c r="E237" t="s">
        <v>4</v>
      </c>
      <c r="F237" t="s">
        <v>32</v>
      </c>
      <c r="G237">
        <v>1</v>
      </c>
      <c r="H237" t="s">
        <v>84</v>
      </c>
      <c r="L237" s="1"/>
      <c r="M237" s="17">
        <v>45139</v>
      </c>
      <c r="N237" t="s">
        <v>34</v>
      </c>
      <c r="O237" s="7" t="str">
        <f t="shared" si="14"/>
        <v>TRUE</v>
      </c>
      <c r="P237" t="s">
        <v>44</v>
      </c>
      <c r="Q237" s="1">
        <v>45139</v>
      </c>
      <c r="R237" s="7" t="str">
        <f t="shared" si="15"/>
        <v>TRUE</v>
      </c>
      <c r="S237" t="s">
        <v>360</v>
      </c>
      <c r="T237" s="1">
        <v>45180</v>
      </c>
      <c r="V237">
        <v>5</v>
      </c>
      <c r="W237" t="s">
        <v>363</v>
      </c>
      <c r="AE237" s="9"/>
      <c r="AF237" s="10"/>
    </row>
    <row r="238" spans="1:34">
      <c r="A238" t="s">
        <v>20</v>
      </c>
      <c r="B238" s="1">
        <v>45056</v>
      </c>
      <c r="C238">
        <v>7981</v>
      </c>
      <c r="D238" t="s">
        <v>325</v>
      </c>
      <c r="E238" t="s">
        <v>2</v>
      </c>
      <c r="F238" t="s">
        <v>19</v>
      </c>
      <c r="G238">
        <v>3</v>
      </c>
      <c r="H238" t="s">
        <v>84</v>
      </c>
      <c r="L238" s="1">
        <v>45056</v>
      </c>
      <c r="M238" s="17">
        <v>45138</v>
      </c>
      <c r="N238" t="s">
        <v>34</v>
      </c>
      <c r="O238" s="7" t="str">
        <f t="shared" si="14"/>
        <v>TRUE</v>
      </c>
      <c r="P238" t="s">
        <v>269</v>
      </c>
      <c r="Q238" s="1">
        <v>45134</v>
      </c>
      <c r="R238" s="7" t="str">
        <f t="shared" si="15"/>
        <v>TRUE</v>
      </c>
      <c r="S238" t="s">
        <v>360</v>
      </c>
      <c r="T238" s="1">
        <v>45180</v>
      </c>
      <c r="U238" t="s">
        <v>372</v>
      </c>
      <c r="V238">
        <v>6</v>
      </c>
      <c r="W238" t="s">
        <v>363</v>
      </c>
      <c r="X238" s="11">
        <v>38.089030000000001</v>
      </c>
      <c r="Y238" s="11">
        <v>-121.715289</v>
      </c>
      <c r="Z238" s="11"/>
      <c r="AA238" s="11"/>
      <c r="AB238" s="13">
        <v>38.084287199999999</v>
      </c>
      <c r="AC238" s="11">
        <v>-121.723911</v>
      </c>
      <c r="AD238" t="s">
        <v>480</v>
      </c>
      <c r="AE238" s="9">
        <f t="shared" ref="AE238:AE285" si="16">X238-AB238</f>
        <v>4.7428000000024895E-3</v>
      </c>
      <c r="AF238" s="10">
        <f t="shared" ref="AF238:AF285" si="17">Y238-AC238</f>
        <v>8.6220000000025721E-3</v>
      </c>
      <c r="AG238" s="9">
        <f>AVERAGE(AE238,AE239,AE241,AE243)</f>
        <v>4.8326500000008821E-3</v>
      </c>
      <c r="AH238" s="10">
        <f>AVERAGE(AF238,AF239,AF241,AF243)</f>
        <v>8.6879999999993629E-3</v>
      </c>
    </row>
    <row r="239" spans="1:34">
      <c r="A239" t="s">
        <v>20</v>
      </c>
      <c r="B239" s="1">
        <v>45056</v>
      </c>
      <c r="C239">
        <v>7982</v>
      </c>
      <c r="D239" t="s">
        <v>326</v>
      </c>
      <c r="E239" t="s">
        <v>205</v>
      </c>
      <c r="F239" t="s">
        <v>32</v>
      </c>
      <c r="L239" s="1">
        <v>45056</v>
      </c>
      <c r="M239" s="17">
        <v>45138</v>
      </c>
      <c r="N239" t="s">
        <v>34</v>
      </c>
      <c r="O239" s="7" t="str">
        <f t="shared" si="14"/>
        <v>TRUE</v>
      </c>
      <c r="P239" t="s">
        <v>269</v>
      </c>
      <c r="Q239" s="1">
        <v>45138</v>
      </c>
      <c r="R239" s="7" t="str">
        <f t="shared" si="15"/>
        <v>TRUE</v>
      </c>
      <c r="S239" t="s">
        <v>360</v>
      </c>
      <c r="T239" s="1">
        <v>45180</v>
      </c>
      <c r="V239">
        <v>6</v>
      </c>
      <c r="W239" t="s">
        <v>363</v>
      </c>
      <c r="X239" s="11">
        <v>38.089815999999999</v>
      </c>
      <c r="Y239" s="11">
        <v>-121.714619</v>
      </c>
      <c r="Z239" s="11"/>
      <c r="AA239" s="11"/>
      <c r="AB239" s="13">
        <v>38.084941999999998</v>
      </c>
      <c r="AC239" s="11">
        <v>-121.72333399999999</v>
      </c>
      <c r="AD239" t="s">
        <v>479</v>
      </c>
      <c r="AE239" s="9">
        <f>X239-AB239</f>
        <v>4.8740000000009331E-3</v>
      </c>
      <c r="AF239" s="10">
        <f>Y239-AC239</f>
        <v>8.7149999999951433E-3</v>
      </c>
    </row>
    <row r="240" spans="1:34">
      <c r="A240" t="s">
        <v>20</v>
      </c>
      <c r="B240" s="1">
        <v>45056</v>
      </c>
      <c r="C240">
        <v>7983</v>
      </c>
      <c r="D240" t="s">
        <v>327</v>
      </c>
      <c r="E240" t="s">
        <v>2</v>
      </c>
      <c r="F240" t="s">
        <v>19</v>
      </c>
      <c r="G240">
        <v>1</v>
      </c>
      <c r="H240" t="s">
        <v>84</v>
      </c>
      <c r="I240" t="s">
        <v>95</v>
      </c>
      <c r="J240" t="s">
        <v>373</v>
      </c>
      <c r="L240" s="1">
        <v>45056</v>
      </c>
      <c r="M240" s="17">
        <v>45138</v>
      </c>
      <c r="N240" t="s">
        <v>34</v>
      </c>
      <c r="O240" s="7" t="str">
        <f t="shared" si="14"/>
        <v>TRUE</v>
      </c>
      <c r="P240" t="s">
        <v>269</v>
      </c>
      <c r="Q240" s="1">
        <v>45134</v>
      </c>
      <c r="R240" s="7" t="str">
        <f t="shared" si="15"/>
        <v>TRUE</v>
      </c>
      <c r="S240" t="s">
        <v>360</v>
      </c>
      <c r="T240" s="1">
        <v>45180</v>
      </c>
      <c r="U240" t="s">
        <v>378</v>
      </c>
      <c r="V240">
        <v>6</v>
      </c>
      <c r="W240" t="s">
        <v>363</v>
      </c>
      <c r="X240" s="11">
        <v>38.089153000000003</v>
      </c>
      <c r="Y240" s="11">
        <v>-121.715209</v>
      </c>
      <c r="Z240" s="11"/>
      <c r="AA240" s="11"/>
      <c r="AB240" s="19">
        <f>X240-AG238</f>
        <v>38.084320349999999</v>
      </c>
      <c r="AC240" s="11">
        <f>Y240-AH238</f>
        <v>-121.72389699999999</v>
      </c>
      <c r="AD240" s="13"/>
      <c r="AE240" s="9">
        <f>X240-AB239</f>
        <v>4.2110000000050718E-3</v>
      </c>
      <c r="AF240" s="10">
        <f>Y240-AC239</f>
        <v>8.1249999999926104E-3</v>
      </c>
    </row>
    <row r="241" spans="1:35">
      <c r="A241" t="s">
        <v>20</v>
      </c>
      <c r="B241" s="1">
        <v>45056</v>
      </c>
      <c r="C241">
        <v>7983</v>
      </c>
      <c r="D241" t="s">
        <v>377</v>
      </c>
      <c r="E241" t="s">
        <v>205</v>
      </c>
      <c r="F241" t="s">
        <v>32</v>
      </c>
      <c r="L241" s="1">
        <v>45056</v>
      </c>
      <c r="M241" s="17">
        <v>45138</v>
      </c>
      <c r="N241" t="s">
        <v>34</v>
      </c>
      <c r="O241" s="7" t="str">
        <f t="shared" si="14"/>
        <v>TRUE</v>
      </c>
      <c r="P241" t="s">
        <v>269</v>
      </c>
      <c r="Q241" s="1">
        <v>45138</v>
      </c>
      <c r="R241" s="7" t="str">
        <f t="shared" si="15"/>
        <v>TRUE</v>
      </c>
      <c r="S241" t="s">
        <v>360</v>
      </c>
      <c r="T241" s="1">
        <v>45180</v>
      </c>
      <c r="V241">
        <v>6</v>
      </c>
      <c r="W241" t="s">
        <v>363</v>
      </c>
      <c r="X241" s="11">
        <v>38.089153000000003</v>
      </c>
      <c r="Y241" s="11">
        <v>-121.715209</v>
      </c>
      <c r="Z241" s="11"/>
      <c r="AA241" s="11"/>
      <c r="AB241" s="13">
        <v>38.084277</v>
      </c>
      <c r="AC241" s="11">
        <v>-121.723929</v>
      </c>
      <c r="AD241" s="13" t="s">
        <v>479</v>
      </c>
      <c r="AE241" s="9">
        <f>X241-AB241</f>
        <v>4.8760000000029891E-3</v>
      </c>
      <c r="AF241" s="10">
        <f>Y241-AC241</f>
        <v>8.7199999999967304E-3</v>
      </c>
    </row>
    <row r="242" spans="1:35">
      <c r="A242" t="s">
        <v>30</v>
      </c>
      <c r="B242" s="1">
        <v>45056</v>
      </c>
      <c r="C242">
        <v>7984</v>
      </c>
      <c r="D242" t="s">
        <v>328</v>
      </c>
      <c r="E242" t="s">
        <v>4</v>
      </c>
      <c r="F242" t="s">
        <v>32</v>
      </c>
      <c r="G242">
        <v>1</v>
      </c>
      <c r="H242" t="s">
        <v>84</v>
      </c>
      <c r="I242" t="s">
        <v>402</v>
      </c>
      <c r="J242" t="s">
        <v>374</v>
      </c>
      <c r="L242" s="1">
        <v>45056</v>
      </c>
      <c r="M242" s="17">
        <v>45138</v>
      </c>
      <c r="N242" t="s">
        <v>34</v>
      </c>
      <c r="O242" s="7" t="str">
        <f t="shared" si="14"/>
        <v>TRUE</v>
      </c>
      <c r="P242" t="s">
        <v>269</v>
      </c>
      <c r="Q242" s="1">
        <v>45138</v>
      </c>
      <c r="R242" s="7" t="str">
        <f t="shared" si="15"/>
        <v>TRUE</v>
      </c>
      <c r="S242" t="s">
        <v>360</v>
      </c>
      <c r="T242" s="1">
        <v>45180</v>
      </c>
      <c r="U242" t="s">
        <v>375</v>
      </c>
      <c r="V242">
        <v>6</v>
      </c>
      <c r="W242" t="s">
        <v>363</v>
      </c>
      <c r="X242" s="11">
        <v>38.101717999999998</v>
      </c>
      <c r="Y242" s="11">
        <v>-121.70107400000001</v>
      </c>
      <c r="Z242" s="11"/>
      <c r="AA242" s="11"/>
      <c r="AB242" s="11">
        <f>X242-AG238</f>
        <v>38.096885349999994</v>
      </c>
      <c r="AC242" s="11">
        <f>Y242-AH238</f>
        <v>-121.70976200000001</v>
      </c>
      <c r="AE242" s="9">
        <f>X242-AB242</f>
        <v>4.8326500000044348E-3</v>
      </c>
      <c r="AF242" s="10">
        <f>Y242-AC242</f>
        <v>8.6880000000064683E-3</v>
      </c>
    </row>
    <row r="243" spans="1:35">
      <c r="A243" t="s">
        <v>30</v>
      </c>
      <c r="B243" s="1">
        <v>45056</v>
      </c>
      <c r="C243">
        <v>8001</v>
      </c>
      <c r="D243" t="s">
        <v>329</v>
      </c>
      <c r="E243" t="s">
        <v>4</v>
      </c>
      <c r="F243" t="s">
        <v>32</v>
      </c>
      <c r="G243">
        <v>1</v>
      </c>
      <c r="H243" t="s">
        <v>84</v>
      </c>
      <c r="L243" s="1">
        <v>45056</v>
      </c>
      <c r="M243" s="17">
        <v>45138</v>
      </c>
      <c r="N243" t="s">
        <v>34</v>
      </c>
      <c r="O243" s="7" t="str">
        <f t="shared" si="14"/>
        <v>TRUE</v>
      </c>
      <c r="P243" t="s">
        <v>269</v>
      </c>
      <c r="Q243" s="1">
        <v>45138</v>
      </c>
      <c r="R243" s="7" t="str">
        <f t="shared" si="15"/>
        <v>TRUE</v>
      </c>
      <c r="S243" t="s">
        <v>360</v>
      </c>
      <c r="T243" s="1">
        <v>45180</v>
      </c>
      <c r="U243" t="s">
        <v>482</v>
      </c>
      <c r="V243">
        <v>6</v>
      </c>
      <c r="W243" t="s">
        <v>363</v>
      </c>
      <c r="X243" s="11">
        <v>38.102322999999998</v>
      </c>
      <c r="Y243" s="11">
        <v>-121.700997</v>
      </c>
      <c r="Z243" s="11"/>
      <c r="AA243" s="11"/>
      <c r="AB243" s="11">
        <v>38.097485200000001</v>
      </c>
      <c r="AC243" s="11">
        <v>-121.709692</v>
      </c>
      <c r="AD243" t="s">
        <v>480</v>
      </c>
      <c r="AE243" s="9">
        <f t="shared" si="16"/>
        <v>4.8377999999971166E-3</v>
      </c>
      <c r="AF243" s="10">
        <f t="shared" si="17"/>
        <v>8.6950000000030059E-3</v>
      </c>
    </row>
    <row r="244" spans="1:35">
      <c r="A244" t="s">
        <v>116</v>
      </c>
      <c r="B244" s="1">
        <v>45062</v>
      </c>
      <c r="C244">
        <v>8002</v>
      </c>
      <c r="D244" t="s">
        <v>330</v>
      </c>
      <c r="E244" t="s">
        <v>2</v>
      </c>
      <c r="F244" t="s">
        <v>19</v>
      </c>
      <c r="G244">
        <v>1</v>
      </c>
      <c r="H244" t="s">
        <v>84</v>
      </c>
      <c r="L244" s="1">
        <v>45084</v>
      </c>
      <c r="M244" s="17">
        <v>45138</v>
      </c>
      <c r="N244" t="s">
        <v>34</v>
      </c>
      <c r="O244" s="7" t="str">
        <f t="shared" si="14"/>
        <v>TRUE</v>
      </c>
      <c r="P244" t="s">
        <v>269</v>
      </c>
      <c r="Q244" s="1">
        <v>45138</v>
      </c>
      <c r="R244" s="7" t="str">
        <f t="shared" si="15"/>
        <v>TRUE</v>
      </c>
      <c r="S244" t="s">
        <v>360</v>
      </c>
      <c r="T244" s="1">
        <v>45180</v>
      </c>
      <c r="U244" t="s">
        <v>376</v>
      </c>
      <c r="V244">
        <v>6</v>
      </c>
      <c r="W244" t="s">
        <v>363</v>
      </c>
      <c r="X244" s="15">
        <v>38.132095</v>
      </c>
      <c r="Y244" s="15">
        <v>-122.00263</v>
      </c>
      <c r="AB244" s="15"/>
      <c r="AC244" s="15"/>
      <c r="AE244" s="9">
        <f t="shared" si="16"/>
        <v>38.132095</v>
      </c>
      <c r="AF244" s="10">
        <f t="shared" si="17"/>
        <v>-122.00263</v>
      </c>
      <c r="AG244" s="18">
        <f>(AG2+AG195+AG238)/3</f>
        <v>4.8685777777773215E-3</v>
      </c>
      <c r="AH244" s="18">
        <f>(AH2+AH195+AH238)/3</f>
        <v>8.6985833333347931E-3</v>
      </c>
      <c r="AI244" t="s">
        <v>481</v>
      </c>
    </row>
    <row r="245" spans="1:35">
      <c r="A245" t="s">
        <v>116</v>
      </c>
      <c r="B245" s="1">
        <v>45062</v>
      </c>
      <c r="C245">
        <v>8003</v>
      </c>
      <c r="D245" t="s">
        <v>331</v>
      </c>
      <c r="E245" t="s">
        <v>2</v>
      </c>
      <c r="F245" t="s">
        <v>19</v>
      </c>
      <c r="G245">
        <v>1</v>
      </c>
      <c r="H245" t="s">
        <v>84</v>
      </c>
      <c r="L245" s="1">
        <v>45084</v>
      </c>
      <c r="M245" s="17">
        <v>45138</v>
      </c>
      <c r="N245" t="s">
        <v>34</v>
      </c>
      <c r="O245" s="7" t="str">
        <f t="shared" si="14"/>
        <v>TRUE</v>
      </c>
      <c r="P245" t="s">
        <v>269</v>
      </c>
      <c r="Q245" s="1">
        <v>45138</v>
      </c>
      <c r="R245" s="7" t="str">
        <f t="shared" si="15"/>
        <v>TRUE</v>
      </c>
      <c r="S245" t="s">
        <v>360</v>
      </c>
      <c r="T245" s="1">
        <v>45180</v>
      </c>
      <c r="U245" t="s">
        <v>376</v>
      </c>
      <c r="V245">
        <v>6</v>
      </c>
      <c r="W245" t="s">
        <v>363</v>
      </c>
      <c r="X245" s="15">
        <v>38.130617000000001</v>
      </c>
      <c r="Y245" s="15">
        <v>-121.997562</v>
      </c>
      <c r="AB245" s="15"/>
      <c r="AC245" s="15"/>
      <c r="AE245" s="9">
        <f t="shared" si="16"/>
        <v>38.130617000000001</v>
      </c>
      <c r="AF245" s="10">
        <f t="shared" si="17"/>
        <v>-121.997562</v>
      </c>
      <c r="AG245" s="18">
        <v>4.8685777777773198E-3</v>
      </c>
      <c r="AH245">
        <v>8.6985833333347896E-3</v>
      </c>
    </row>
    <row r="246" spans="1:35">
      <c r="A246" t="s">
        <v>106</v>
      </c>
      <c r="B246" s="1">
        <v>45062</v>
      </c>
      <c r="C246">
        <v>8004</v>
      </c>
      <c r="D246" t="s">
        <v>332</v>
      </c>
      <c r="E246" t="s">
        <v>2</v>
      </c>
      <c r="F246" t="s">
        <v>19</v>
      </c>
      <c r="G246">
        <v>1</v>
      </c>
      <c r="H246" t="s">
        <v>84</v>
      </c>
      <c r="L246" s="1">
        <v>45084</v>
      </c>
      <c r="M246" s="17">
        <v>45138</v>
      </c>
      <c r="N246" t="s">
        <v>34</v>
      </c>
      <c r="O246" s="7" t="str">
        <f t="shared" si="14"/>
        <v>TRUE</v>
      </c>
      <c r="P246" t="s">
        <v>269</v>
      </c>
      <c r="Q246" s="1">
        <v>45138</v>
      </c>
      <c r="R246" s="7" t="str">
        <f t="shared" si="15"/>
        <v>TRUE</v>
      </c>
      <c r="S246" t="s">
        <v>360</v>
      </c>
      <c r="T246" s="1">
        <v>45180</v>
      </c>
      <c r="U246" t="s">
        <v>376</v>
      </c>
      <c r="V246">
        <v>6</v>
      </c>
      <c r="W246" t="s">
        <v>363</v>
      </c>
      <c r="X246" s="15">
        <v>38.131352</v>
      </c>
      <c r="Y246" s="15">
        <v>-121.99099</v>
      </c>
      <c r="AB246" s="15"/>
      <c r="AC246" s="15"/>
      <c r="AE246" s="9">
        <f t="shared" si="16"/>
        <v>38.131352</v>
      </c>
      <c r="AF246" s="10">
        <f t="shared" si="17"/>
        <v>-121.99099</v>
      </c>
    </row>
    <row r="247" spans="1:35">
      <c r="A247" t="s">
        <v>106</v>
      </c>
      <c r="B247" s="1">
        <v>45062</v>
      </c>
      <c r="C247">
        <v>8004</v>
      </c>
      <c r="D247" t="s">
        <v>333</v>
      </c>
      <c r="E247" t="s">
        <v>205</v>
      </c>
      <c r="F247" t="s">
        <v>32</v>
      </c>
      <c r="L247" s="1">
        <v>45084</v>
      </c>
      <c r="M247" s="17">
        <v>45138</v>
      </c>
      <c r="N247" t="s">
        <v>34</v>
      </c>
      <c r="O247" s="7" t="str">
        <f t="shared" si="14"/>
        <v>TRUE</v>
      </c>
      <c r="P247" t="s">
        <v>269</v>
      </c>
      <c r="Q247" s="1">
        <v>45138</v>
      </c>
      <c r="R247" s="7" t="str">
        <f t="shared" si="15"/>
        <v>TRUE</v>
      </c>
      <c r="S247" t="s">
        <v>360</v>
      </c>
      <c r="T247" s="1">
        <v>45180</v>
      </c>
      <c r="U247" t="s">
        <v>376</v>
      </c>
      <c r="V247">
        <v>6</v>
      </c>
      <c r="W247" t="s">
        <v>363</v>
      </c>
      <c r="X247" s="15">
        <v>38.131352</v>
      </c>
      <c r="Y247" s="15">
        <v>-121.99099</v>
      </c>
      <c r="AB247" s="15"/>
      <c r="AC247" s="15"/>
      <c r="AE247" s="9">
        <f t="shared" si="16"/>
        <v>38.131352</v>
      </c>
      <c r="AF247" s="10">
        <f t="shared" si="17"/>
        <v>-121.99099</v>
      </c>
    </row>
    <row r="248" spans="1:35">
      <c r="A248" t="s">
        <v>106</v>
      </c>
      <c r="B248" s="1">
        <v>45062</v>
      </c>
      <c r="C248">
        <v>8005</v>
      </c>
      <c r="D248" t="s">
        <v>334</v>
      </c>
      <c r="E248" t="s">
        <v>2</v>
      </c>
      <c r="F248" t="s">
        <v>19</v>
      </c>
      <c r="G248">
        <v>1</v>
      </c>
      <c r="H248" t="s">
        <v>84</v>
      </c>
      <c r="L248" s="1">
        <v>45084</v>
      </c>
      <c r="M248" s="17">
        <v>45138</v>
      </c>
      <c r="N248" t="s">
        <v>34</v>
      </c>
      <c r="O248" s="7" t="str">
        <f t="shared" si="14"/>
        <v>TRUE</v>
      </c>
      <c r="P248" t="s">
        <v>269</v>
      </c>
      <c r="Q248" s="1">
        <v>45138</v>
      </c>
      <c r="R248" s="7" t="str">
        <f t="shared" si="15"/>
        <v>TRUE</v>
      </c>
      <c r="S248" t="s">
        <v>360</v>
      </c>
      <c r="T248" s="1">
        <v>45180</v>
      </c>
      <c r="U248" t="s">
        <v>376</v>
      </c>
      <c r="V248">
        <v>6</v>
      </c>
      <c r="W248" t="s">
        <v>363</v>
      </c>
      <c r="X248" s="15">
        <v>38.121912999999999</v>
      </c>
      <c r="Y248" s="15">
        <v>-121.98293099999999</v>
      </c>
      <c r="AB248" s="15"/>
      <c r="AC248" s="15"/>
      <c r="AE248" s="9">
        <f t="shared" si="16"/>
        <v>38.121912999999999</v>
      </c>
      <c r="AF248" s="10">
        <f t="shared" si="17"/>
        <v>-121.98293099999999</v>
      </c>
    </row>
    <row r="249" spans="1:35">
      <c r="A249" t="s">
        <v>106</v>
      </c>
      <c r="B249" s="1">
        <v>45062</v>
      </c>
      <c r="C249">
        <v>8005</v>
      </c>
      <c r="D249" t="s">
        <v>335</v>
      </c>
      <c r="E249" t="s">
        <v>205</v>
      </c>
      <c r="F249" t="s">
        <v>32</v>
      </c>
      <c r="L249" s="1">
        <v>45084</v>
      </c>
      <c r="M249" s="17">
        <v>45138</v>
      </c>
      <c r="N249" t="s">
        <v>34</v>
      </c>
      <c r="O249" s="7" t="str">
        <f t="shared" si="14"/>
        <v>TRUE</v>
      </c>
      <c r="P249" t="s">
        <v>269</v>
      </c>
      <c r="Q249" s="1">
        <v>45138</v>
      </c>
      <c r="R249" s="7" t="str">
        <f t="shared" si="15"/>
        <v>TRUE</v>
      </c>
      <c r="S249" t="s">
        <v>360</v>
      </c>
      <c r="T249" s="1">
        <v>45180</v>
      </c>
      <c r="U249" t="s">
        <v>376</v>
      </c>
      <c r="V249">
        <v>6</v>
      </c>
      <c r="W249" t="s">
        <v>363</v>
      </c>
      <c r="X249" s="15">
        <v>38.121912999999999</v>
      </c>
      <c r="Y249" s="15">
        <v>-121.98293099999999</v>
      </c>
      <c r="AB249" s="15"/>
      <c r="AC249" s="15"/>
      <c r="AE249" s="9">
        <f t="shared" si="16"/>
        <v>38.121912999999999</v>
      </c>
      <c r="AF249" s="10">
        <f t="shared" si="17"/>
        <v>-121.98293099999999</v>
      </c>
    </row>
    <row r="250" spans="1:35">
      <c r="A250" t="s">
        <v>106</v>
      </c>
      <c r="B250" s="1">
        <v>45062</v>
      </c>
      <c r="C250">
        <v>8006</v>
      </c>
      <c r="D250" t="s">
        <v>336</v>
      </c>
      <c r="E250" t="s">
        <v>2</v>
      </c>
      <c r="F250" t="s">
        <v>19</v>
      </c>
      <c r="G250">
        <v>1</v>
      </c>
      <c r="H250" t="s">
        <v>84</v>
      </c>
      <c r="L250" s="1">
        <v>45084</v>
      </c>
      <c r="M250" s="17">
        <v>45138</v>
      </c>
      <c r="N250" t="s">
        <v>34</v>
      </c>
      <c r="O250" s="7" t="str">
        <f t="shared" si="14"/>
        <v>TRUE</v>
      </c>
      <c r="P250" t="s">
        <v>269</v>
      </c>
      <c r="Q250" s="1">
        <v>45138</v>
      </c>
      <c r="R250" s="7" t="str">
        <f t="shared" si="15"/>
        <v>TRUE</v>
      </c>
      <c r="S250" t="s">
        <v>360</v>
      </c>
      <c r="T250" s="1">
        <v>45180</v>
      </c>
      <c r="U250" t="s">
        <v>376</v>
      </c>
      <c r="V250">
        <v>6</v>
      </c>
      <c r="W250" t="s">
        <v>363</v>
      </c>
      <c r="X250" s="15">
        <v>38.123871000000001</v>
      </c>
      <c r="Y250" s="15">
        <v>-121.984211</v>
      </c>
      <c r="AB250" s="15"/>
      <c r="AC250" s="15"/>
      <c r="AE250" s="9">
        <f t="shared" si="16"/>
        <v>38.123871000000001</v>
      </c>
      <c r="AF250" s="10">
        <f t="shared" si="17"/>
        <v>-121.984211</v>
      </c>
    </row>
    <row r="251" spans="1:35">
      <c r="A251" t="s">
        <v>116</v>
      </c>
      <c r="B251" s="1">
        <v>45062</v>
      </c>
      <c r="C251">
        <v>8007</v>
      </c>
      <c r="D251" t="s">
        <v>337</v>
      </c>
      <c r="E251" t="s">
        <v>2</v>
      </c>
      <c r="F251" t="s">
        <v>19</v>
      </c>
      <c r="G251">
        <v>1</v>
      </c>
      <c r="H251" t="s">
        <v>84</v>
      </c>
      <c r="L251" s="1">
        <v>45084</v>
      </c>
      <c r="M251" s="17">
        <v>45138</v>
      </c>
      <c r="N251" t="s">
        <v>34</v>
      </c>
      <c r="O251" s="7" t="str">
        <f t="shared" si="14"/>
        <v>TRUE</v>
      </c>
      <c r="P251" t="s">
        <v>269</v>
      </c>
      <c r="Q251" s="1">
        <v>45138</v>
      </c>
      <c r="R251" s="7" t="str">
        <f t="shared" si="15"/>
        <v>TRUE</v>
      </c>
      <c r="S251" t="s">
        <v>360</v>
      </c>
      <c r="T251" s="1">
        <v>45180</v>
      </c>
      <c r="U251" t="s">
        <v>376</v>
      </c>
      <c r="V251">
        <v>6</v>
      </c>
      <c r="W251" t="s">
        <v>363</v>
      </c>
      <c r="X251" s="15">
        <v>38.117991000000004</v>
      </c>
      <c r="Y251" s="15">
        <v>-122.001085</v>
      </c>
      <c r="AB251" s="15"/>
      <c r="AC251" s="15"/>
      <c r="AE251" s="9">
        <f t="shared" si="16"/>
        <v>38.117991000000004</v>
      </c>
      <c r="AF251" s="10">
        <f t="shared" si="17"/>
        <v>-122.001085</v>
      </c>
    </row>
    <row r="252" spans="1:35">
      <c r="A252" t="s">
        <v>112</v>
      </c>
      <c r="B252" s="1">
        <v>45062</v>
      </c>
      <c r="C252">
        <v>8008</v>
      </c>
      <c r="D252" t="s">
        <v>338</v>
      </c>
      <c r="E252" t="s">
        <v>2</v>
      </c>
      <c r="F252" t="s">
        <v>19</v>
      </c>
      <c r="G252">
        <v>1</v>
      </c>
      <c r="H252" t="s">
        <v>84</v>
      </c>
      <c r="L252" s="1">
        <v>45084</v>
      </c>
      <c r="M252" s="17">
        <v>45138</v>
      </c>
      <c r="N252" t="s">
        <v>34</v>
      </c>
      <c r="O252" s="7" t="str">
        <f t="shared" si="14"/>
        <v>TRUE</v>
      </c>
      <c r="P252" t="s">
        <v>269</v>
      </c>
      <c r="Q252" s="1">
        <v>45138</v>
      </c>
      <c r="R252" s="7" t="str">
        <f t="shared" si="15"/>
        <v>TRUE</v>
      </c>
      <c r="S252" t="s">
        <v>360</v>
      </c>
      <c r="T252" s="1">
        <v>45180</v>
      </c>
      <c r="U252" t="s">
        <v>376</v>
      </c>
      <c r="V252">
        <v>6</v>
      </c>
      <c r="W252" t="s">
        <v>363</v>
      </c>
      <c r="X252" s="15">
        <v>38.089497000000001</v>
      </c>
      <c r="Y252" s="15">
        <v>-122.025071</v>
      </c>
      <c r="AB252" s="15"/>
      <c r="AC252" s="15"/>
      <c r="AE252" s="9">
        <f t="shared" si="16"/>
        <v>38.089497000000001</v>
      </c>
      <c r="AF252" s="10">
        <f t="shared" si="17"/>
        <v>-122.025071</v>
      </c>
    </row>
    <row r="253" spans="1:35">
      <c r="A253" t="s">
        <v>112</v>
      </c>
      <c r="B253" s="1">
        <v>45062</v>
      </c>
      <c r="C253">
        <v>8009</v>
      </c>
      <c r="D253" t="s">
        <v>339</v>
      </c>
      <c r="E253" t="s">
        <v>2</v>
      </c>
      <c r="F253" t="s">
        <v>19</v>
      </c>
      <c r="G253">
        <v>1</v>
      </c>
      <c r="H253" t="s">
        <v>84</v>
      </c>
      <c r="L253" s="1">
        <v>45084</v>
      </c>
      <c r="M253" s="17">
        <v>45138</v>
      </c>
      <c r="N253" t="s">
        <v>34</v>
      </c>
      <c r="O253" s="7" t="str">
        <f t="shared" si="14"/>
        <v>TRUE</v>
      </c>
      <c r="P253" t="s">
        <v>269</v>
      </c>
      <c r="Q253" s="1">
        <v>45138</v>
      </c>
      <c r="R253" s="7" t="str">
        <f t="shared" si="15"/>
        <v>TRUE</v>
      </c>
      <c r="S253" t="s">
        <v>360</v>
      </c>
      <c r="T253" s="1">
        <v>45180</v>
      </c>
      <c r="U253" t="s">
        <v>376</v>
      </c>
      <c r="V253">
        <v>6</v>
      </c>
      <c r="W253" t="s">
        <v>363</v>
      </c>
      <c r="X253" s="15">
        <v>38.080660999999999</v>
      </c>
      <c r="Y253" s="15">
        <v>-122.015075</v>
      </c>
      <c r="AB253" s="15"/>
      <c r="AC253" s="15"/>
      <c r="AE253" s="9">
        <f t="shared" si="16"/>
        <v>38.080660999999999</v>
      </c>
      <c r="AF253" s="10">
        <f t="shared" si="17"/>
        <v>-122.015075</v>
      </c>
    </row>
    <row r="254" spans="1:35">
      <c r="A254" t="s">
        <v>112</v>
      </c>
      <c r="B254" s="1">
        <v>45062</v>
      </c>
      <c r="C254">
        <v>8010</v>
      </c>
      <c r="D254" t="s">
        <v>340</v>
      </c>
      <c r="E254" t="s">
        <v>2</v>
      </c>
      <c r="F254" t="s">
        <v>19</v>
      </c>
      <c r="G254">
        <v>1</v>
      </c>
      <c r="H254" t="s">
        <v>84</v>
      </c>
      <c r="L254" s="1">
        <v>45084</v>
      </c>
      <c r="M254" s="17">
        <v>45138</v>
      </c>
      <c r="N254" t="s">
        <v>34</v>
      </c>
      <c r="O254" s="7" t="str">
        <f t="shared" si="14"/>
        <v>TRUE</v>
      </c>
      <c r="P254" t="s">
        <v>269</v>
      </c>
      <c r="Q254" s="1">
        <v>45138</v>
      </c>
      <c r="R254" s="7" t="str">
        <f t="shared" si="15"/>
        <v>TRUE</v>
      </c>
      <c r="S254" t="s">
        <v>360</v>
      </c>
      <c r="T254" s="1">
        <v>45180</v>
      </c>
      <c r="U254" t="s">
        <v>376</v>
      </c>
      <c r="V254">
        <v>6</v>
      </c>
      <c r="W254" t="s">
        <v>363</v>
      </c>
      <c r="X254" s="15">
        <v>38.081651000000001</v>
      </c>
      <c r="Y254" s="15">
        <v>-122.017746</v>
      </c>
      <c r="AB254" s="15"/>
      <c r="AC254" s="15"/>
      <c r="AE254" s="9">
        <f t="shared" si="16"/>
        <v>38.081651000000001</v>
      </c>
      <c r="AF254" s="10">
        <f t="shared" si="17"/>
        <v>-122.017746</v>
      </c>
    </row>
    <row r="255" spans="1:35">
      <c r="A255" t="s">
        <v>426</v>
      </c>
      <c r="B255" s="1">
        <v>45064</v>
      </c>
      <c r="C255">
        <v>8011</v>
      </c>
      <c r="D255" t="s">
        <v>341</v>
      </c>
      <c r="E255" t="s">
        <v>2</v>
      </c>
      <c r="F255" t="s">
        <v>19</v>
      </c>
      <c r="G255">
        <v>2</v>
      </c>
      <c r="H255" t="s">
        <v>84</v>
      </c>
      <c r="L255" s="1">
        <v>45084</v>
      </c>
      <c r="M255" s="17">
        <v>45138</v>
      </c>
      <c r="N255" t="s">
        <v>34</v>
      </c>
      <c r="O255" s="7" t="str">
        <f t="shared" si="14"/>
        <v>TRUE</v>
      </c>
      <c r="P255" t="s">
        <v>269</v>
      </c>
      <c r="Q255" s="1">
        <v>45138</v>
      </c>
      <c r="R255" s="7" t="str">
        <f t="shared" si="15"/>
        <v>TRUE</v>
      </c>
      <c r="S255" t="s">
        <v>360</v>
      </c>
      <c r="T255" s="1">
        <v>45180</v>
      </c>
      <c r="U255" t="s">
        <v>379</v>
      </c>
      <c r="V255">
        <v>6</v>
      </c>
      <c r="W255" t="s">
        <v>363</v>
      </c>
      <c r="X255" s="15">
        <v>38.043055000000003</v>
      </c>
      <c r="Y255" s="15">
        <v>-121.841883</v>
      </c>
      <c r="AB255" s="15"/>
      <c r="AC255" s="15"/>
      <c r="AE255" s="9">
        <f t="shared" si="16"/>
        <v>38.043055000000003</v>
      </c>
      <c r="AF255" s="10">
        <f t="shared" si="17"/>
        <v>-121.841883</v>
      </c>
    </row>
    <row r="256" spans="1:35">
      <c r="A256" t="s">
        <v>426</v>
      </c>
      <c r="B256" s="1">
        <v>45064</v>
      </c>
      <c r="C256">
        <v>8012</v>
      </c>
      <c r="D256" t="s">
        <v>342</v>
      </c>
      <c r="E256" t="s">
        <v>2</v>
      </c>
      <c r="F256" t="s">
        <v>19</v>
      </c>
      <c r="G256">
        <v>2</v>
      </c>
      <c r="H256" t="s">
        <v>84</v>
      </c>
      <c r="I256" t="s">
        <v>33</v>
      </c>
      <c r="J256" t="s">
        <v>401</v>
      </c>
      <c r="L256" s="1">
        <v>45084</v>
      </c>
      <c r="M256" s="17">
        <v>45138</v>
      </c>
      <c r="N256" t="s">
        <v>34</v>
      </c>
      <c r="O256" s="7" t="str">
        <f t="shared" si="14"/>
        <v>TRUE</v>
      </c>
      <c r="P256" t="s">
        <v>269</v>
      </c>
      <c r="Q256" s="1">
        <v>45138</v>
      </c>
      <c r="R256" s="7" t="str">
        <f t="shared" si="15"/>
        <v>TRUE</v>
      </c>
      <c r="S256" t="s">
        <v>360</v>
      </c>
      <c r="T256" s="1">
        <v>45180</v>
      </c>
      <c r="U256" t="s">
        <v>380</v>
      </c>
      <c r="V256">
        <v>6</v>
      </c>
      <c r="W256" t="s">
        <v>363</v>
      </c>
      <c r="X256" s="15">
        <v>38.045394999999999</v>
      </c>
      <c r="Y256" s="15">
        <v>-121.846622</v>
      </c>
      <c r="AB256" s="15"/>
      <c r="AC256" s="15"/>
      <c r="AE256" s="9">
        <f t="shared" si="16"/>
        <v>38.045394999999999</v>
      </c>
      <c r="AF256" s="10">
        <f t="shared" si="17"/>
        <v>-121.846622</v>
      </c>
    </row>
    <row r="257" spans="1:32">
      <c r="A257" t="s">
        <v>426</v>
      </c>
      <c r="B257" s="1">
        <v>45064</v>
      </c>
      <c r="C257">
        <v>8013</v>
      </c>
      <c r="D257" t="s">
        <v>343</v>
      </c>
      <c r="E257" t="s">
        <v>2</v>
      </c>
      <c r="F257" t="s">
        <v>19</v>
      </c>
      <c r="G257">
        <v>1</v>
      </c>
      <c r="H257" t="s">
        <v>84</v>
      </c>
      <c r="L257" s="1">
        <v>45084</v>
      </c>
      <c r="M257" s="17">
        <v>45138</v>
      </c>
      <c r="N257" t="s">
        <v>34</v>
      </c>
      <c r="O257" s="7" t="str">
        <f t="shared" si="14"/>
        <v>TRUE</v>
      </c>
      <c r="P257" t="s">
        <v>269</v>
      </c>
      <c r="Q257" s="1">
        <v>45138</v>
      </c>
      <c r="R257" s="7" t="str">
        <f t="shared" si="15"/>
        <v>TRUE</v>
      </c>
      <c r="S257" t="s">
        <v>360</v>
      </c>
      <c r="T257" s="1">
        <v>45180</v>
      </c>
      <c r="U257" t="s">
        <v>376</v>
      </c>
      <c r="V257">
        <v>6</v>
      </c>
      <c r="W257" t="s">
        <v>363</v>
      </c>
      <c r="X257" s="15">
        <v>38.053578000000002</v>
      </c>
      <c r="Y257" s="15">
        <v>-121.849656</v>
      </c>
      <c r="AB257" s="15"/>
      <c r="AC257" s="15"/>
      <c r="AE257" s="9">
        <f t="shared" si="16"/>
        <v>38.053578000000002</v>
      </c>
      <c r="AF257" s="10">
        <f t="shared" si="17"/>
        <v>-121.849656</v>
      </c>
    </row>
    <row r="258" spans="1:32">
      <c r="A258" t="s">
        <v>48</v>
      </c>
      <c r="B258" s="1">
        <v>45064</v>
      </c>
      <c r="C258">
        <v>8014</v>
      </c>
      <c r="D258" t="s">
        <v>344</v>
      </c>
      <c r="E258" t="s">
        <v>2</v>
      </c>
      <c r="F258" t="s">
        <v>19</v>
      </c>
      <c r="G258">
        <v>1</v>
      </c>
      <c r="H258" t="s">
        <v>84</v>
      </c>
      <c r="L258" s="1">
        <v>45084</v>
      </c>
      <c r="M258" s="17">
        <v>45138</v>
      </c>
      <c r="N258" t="s">
        <v>34</v>
      </c>
      <c r="O258" s="7" t="str">
        <f t="shared" si="14"/>
        <v>TRUE</v>
      </c>
      <c r="P258" t="s">
        <v>269</v>
      </c>
      <c r="Q258" s="1">
        <v>45138</v>
      </c>
      <c r="R258" s="7" t="str">
        <f t="shared" si="15"/>
        <v>TRUE</v>
      </c>
      <c r="S258" t="s">
        <v>360</v>
      </c>
      <c r="T258" s="1">
        <v>45180</v>
      </c>
      <c r="U258" t="s">
        <v>376</v>
      </c>
      <c r="V258">
        <v>6</v>
      </c>
      <c r="W258" t="s">
        <v>363</v>
      </c>
      <c r="X258" s="15">
        <v>38.055795000000003</v>
      </c>
      <c r="Y258" s="15">
        <v>-121.89569</v>
      </c>
      <c r="AB258" s="15"/>
      <c r="AC258" s="15"/>
      <c r="AE258" s="9">
        <f t="shared" si="16"/>
        <v>38.055795000000003</v>
      </c>
      <c r="AF258" s="10">
        <f t="shared" si="17"/>
        <v>-121.89569</v>
      </c>
    </row>
    <row r="259" spans="1:32">
      <c r="A259" t="s">
        <v>48</v>
      </c>
      <c r="B259" s="1">
        <v>45064</v>
      </c>
      <c r="C259">
        <v>8015</v>
      </c>
      <c r="D259" t="s">
        <v>345</v>
      </c>
      <c r="E259" t="s">
        <v>2</v>
      </c>
      <c r="F259" t="s">
        <v>19</v>
      </c>
      <c r="G259">
        <v>1</v>
      </c>
      <c r="H259" t="s">
        <v>84</v>
      </c>
      <c r="L259" s="1">
        <v>45084</v>
      </c>
      <c r="M259" s="17">
        <v>45138</v>
      </c>
      <c r="N259" t="s">
        <v>34</v>
      </c>
      <c r="O259" s="7" t="str">
        <f t="shared" si="14"/>
        <v>TRUE</v>
      </c>
      <c r="P259" t="s">
        <v>269</v>
      </c>
      <c r="Q259" s="1">
        <v>45138</v>
      </c>
      <c r="R259" s="7" t="str">
        <f t="shared" si="15"/>
        <v>TRUE</v>
      </c>
      <c r="S259" t="s">
        <v>360</v>
      </c>
      <c r="T259" s="1">
        <v>45180</v>
      </c>
      <c r="U259" t="s">
        <v>376</v>
      </c>
      <c r="V259">
        <v>6</v>
      </c>
      <c r="W259" t="s">
        <v>363</v>
      </c>
      <c r="X259" s="15">
        <v>38.070211999999998</v>
      </c>
      <c r="Y259" s="15">
        <v>-121.911795</v>
      </c>
      <c r="AB259" s="15"/>
      <c r="AC259" s="15"/>
      <c r="AE259" s="9">
        <f t="shared" si="16"/>
        <v>38.070211999999998</v>
      </c>
      <c r="AF259" s="10">
        <f t="shared" si="17"/>
        <v>-121.911795</v>
      </c>
    </row>
    <row r="260" spans="1:32">
      <c r="A260" t="s">
        <v>48</v>
      </c>
      <c r="B260" s="1">
        <v>45064</v>
      </c>
      <c r="C260">
        <v>8016</v>
      </c>
      <c r="D260" t="s">
        <v>346</v>
      </c>
      <c r="E260" t="s">
        <v>2</v>
      </c>
      <c r="F260" t="s">
        <v>19</v>
      </c>
      <c r="G260">
        <v>2</v>
      </c>
      <c r="H260" t="s">
        <v>84</v>
      </c>
      <c r="L260" s="1">
        <v>45084</v>
      </c>
      <c r="M260" s="17">
        <v>45138</v>
      </c>
      <c r="N260" t="s">
        <v>34</v>
      </c>
      <c r="O260" s="7" t="str">
        <f t="shared" si="14"/>
        <v>TRUE</v>
      </c>
      <c r="P260" t="s">
        <v>269</v>
      </c>
      <c r="Q260" s="1">
        <v>45138</v>
      </c>
      <c r="R260" s="7" t="str">
        <f t="shared" si="15"/>
        <v>TRUE</v>
      </c>
      <c r="S260" t="s">
        <v>360</v>
      </c>
      <c r="T260" s="1">
        <v>45180</v>
      </c>
      <c r="U260" t="s">
        <v>380</v>
      </c>
      <c r="V260">
        <v>6</v>
      </c>
      <c r="W260" t="s">
        <v>363</v>
      </c>
      <c r="X260" s="15">
        <v>38.059798999999998</v>
      </c>
      <c r="Y260" s="15">
        <v>-121.90732</v>
      </c>
      <c r="AB260" s="15"/>
      <c r="AC260" s="15"/>
      <c r="AE260" s="9">
        <f t="shared" si="16"/>
        <v>38.059798999999998</v>
      </c>
      <c r="AF260" s="10">
        <f t="shared" si="17"/>
        <v>-121.90732</v>
      </c>
    </row>
    <row r="261" spans="1:32">
      <c r="A261" t="s">
        <v>47</v>
      </c>
      <c r="B261" s="1">
        <v>45064</v>
      </c>
      <c r="C261">
        <v>8017</v>
      </c>
      <c r="D261" t="s">
        <v>347</v>
      </c>
      <c r="E261" t="s">
        <v>2</v>
      </c>
      <c r="F261" t="s">
        <v>19</v>
      </c>
      <c r="G261">
        <v>1</v>
      </c>
      <c r="H261" t="s">
        <v>84</v>
      </c>
      <c r="L261" s="1">
        <v>45084</v>
      </c>
      <c r="M261" s="17">
        <v>45138</v>
      </c>
      <c r="N261" t="s">
        <v>34</v>
      </c>
      <c r="O261" s="7" t="str">
        <f t="shared" ref="O261:O301" si="18">IF(ISBLANK(P261),"FALSE","TRUE")</f>
        <v>TRUE</v>
      </c>
      <c r="P261" t="s">
        <v>269</v>
      </c>
      <c r="Q261" s="1">
        <v>45138</v>
      </c>
      <c r="R261" s="7" t="str">
        <f t="shared" ref="R261:R301" si="19">IF(ISBLANK(S261),"FALSE","TRUE")</f>
        <v>TRUE</v>
      </c>
      <c r="S261" t="s">
        <v>360</v>
      </c>
      <c r="T261" s="1">
        <v>45181</v>
      </c>
      <c r="U261" t="s">
        <v>376</v>
      </c>
      <c r="V261">
        <v>6</v>
      </c>
      <c r="W261" t="s">
        <v>363</v>
      </c>
      <c r="X261" s="15">
        <v>38.061416999999999</v>
      </c>
      <c r="Y261" s="15">
        <v>-121.909733</v>
      </c>
      <c r="AB261" s="15"/>
      <c r="AC261" s="15"/>
      <c r="AE261" s="9">
        <f t="shared" si="16"/>
        <v>38.061416999999999</v>
      </c>
      <c r="AF261" s="10">
        <f t="shared" si="17"/>
        <v>-121.909733</v>
      </c>
    </row>
    <row r="262" spans="1:32">
      <c r="A262" t="s">
        <v>47</v>
      </c>
      <c r="B262" s="1">
        <v>45064</v>
      </c>
      <c r="C262">
        <v>8018</v>
      </c>
      <c r="D262" t="s">
        <v>348</v>
      </c>
      <c r="E262" t="s">
        <v>2</v>
      </c>
      <c r="F262" t="s">
        <v>19</v>
      </c>
      <c r="G262">
        <v>1</v>
      </c>
      <c r="H262" t="s">
        <v>84</v>
      </c>
      <c r="L262" s="1">
        <v>45084</v>
      </c>
      <c r="M262" s="17">
        <v>45138</v>
      </c>
      <c r="N262" t="s">
        <v>34</v>
      </c>
      <c r="O262" s="7" t="str">
        <f t="shared" si="18"/>
        <v>TRUE</v>
      </c>
      <c r="P262" t="s">
        <v>269</v>
      </c>
      <c r="Q262" s="1">
        <v>45138</v>
      </c>
      <c r="R262" s="7" t="str">
        <f t="shared" si="19"/>
        <v>TRUE</v>
      </c>
      <c r="S262" t="s">
        <v>360</v>
      </c>
      <c r="T262" s="1">
        <v>45181</v>
      </c>
      <c r="U262" t="s">
        <v>376</v>
      </c>
      <c r="V262">
        <v>6</v>
      </c>
      <c r="W262" t="s">
        <v>363</v>
      </c>
      <c r="X262" s="15">
        <v>38.066657999999997</v>
      </c>
      <c r="Y262" s="15">
        <v>-121.912626</v>
      </c>
      <c r="AB262" s="15"/>
      <c r="AC262" s="15"/>
      <c r="AE262" s="9">
        <f t="shared" si="16"/>
        <v>38.066657999999997</v>
      </c>
      <c r="AF262" s="10">
        <f t="shared" si="17"/>
        <v>-121.912626</v>
      </c>
    </row>
    <row r="263" spans="1:32">
      <c r="A263" t="s">
        <v>47</v>
      </c>
      <c r="B263" s="1">
        <v>45064</v>
      </c>
      <c r="C263">
        <v>8019</v>
      </c>
      <c r="D263" t="s">
        <v>349</v>
      </c>
      <c r="E263" t="s">
        <v>2</v>
      </c>
      <c r="F263" t="s">
        <v>19</v>
      </c>
      <c r="G263">
        <v>1</v>
      </c>
      <c r="H263" t="s">
        <v>84</v>
      </c>
      <c r="L263" s="1">
        <v>45084</v>
      </c>
      <c r="M263" s="17">
        <v>45138</v>
      </c>
      <c r="N263" t="s">
        <v>34</v>
      </c>
      <c r="O263" s="7" t="str">
        <f t="shared" si="18"/>
        <v>TRUE</v>
      </c>
      <c r="P263" t="s">
        <v>269</v>
      </c>
      <c r="Q263" s="1">
        <v>45138</v>
      </c>
      <c r="R263" s="7" t="str">
        <f t="shared" si="19"/>
        <v>TRUE</v>
      </c>
      <c r="S263" t="s">
        <v>360</v>
      </c>
      <c r="T263" s="1">
        <v>45181</v>
      </c>
      <c r="U263" t="s">
        <v>376</v>
      </c>
      <c r="V263">
        <v>6</v>
      </c>
      <c r="W263" t="s">
        <v>363</v>
      </c>
      <c r="X263" s="15">
        <v>38.070784000000003</v>
      </c>
      <c r="Y263" s="15">
        <v>-121.913965</v>
      </c>
      <c r="AB263" s="15"/>
      <c r="AC263" s="15"/>
      <c r="AE263" s="9">
        <f t="shared" si="16"/>
        <v>38.070784000000003</v>
      </c>
      <c r="AF263" s="10">
        <f t="shared" si="17"/>
        <v>-121.913965</v>
      </c>
    </row>
    <row r="264" spans="1:32">
      <c r="A264" t="s">
        <v>46</v>
      </c>
      <c r="B264" s="1">
        <v>45064</v>
      </c>
      <c r="C264">
        <v>8020</v>
      </c>
      <c r="D264" t="s">
        <v>350</v>
      </c>
      <c r="E264" t="s">
        <v>2</v>
      </c>
      <c r="F264" t="s">
        <v>19</v>
      </c>
      <c r="G264">
        <v>1</v>
      </c>
      <c r="H264" t="s">
        <v>84</v>
      </c>
      <c r="L264" s="1">
        <v>45084</v>
      </c>
      <c r="M264" s="17">
        <v>45138</v>
      </c>
      <c r="N264" t="s">
        <v>34</v>
      </c>
      <c r="O264" s="7" t="str">
        <f t="shared" si="18"/>
        <v>TRUE</v>
      </c>
      <c r="P264" t="s">
        <v>269</v>
      </c>
      <c r="Q264" s="1">
        <v>45138</v>
      </c>
      <c r="R264" s="7" t="str">
        <f t="shared" si="19"/>
        <v>TRUE</v>
      </c>
      <c r="S264" t="s">
        <v>360</v>
      </c>
      <c r="T264" s="1">
        <v>45181</v>
      </c>
      <c r="U264" t="s">
        <v>376</v>
      </c>
      <c r="V264">
        <v>6</v>
      </c>
      <c r="W264" t="s">
        <v>363</v>
      </c>
      <c r="X264" s="15">
        <v>38.038521000000003</v>
      </c>
      <c r="Y264" s="15">
        <v>-121.863101</v>
      </c>
      <c r="AB264" s="15"/>
      <c r="AC264" s="15"/>
      <c r="AE264" s="9">
        <f t="shared" si="16"/>
        <v>38.038521000000003</v>
      </c>
      <c r="AF264" s="10">
        <f t="shared" si="17"/>
        <v>-121.863101</v>
      </c>
    </row>
    <row r="265" spans="1:32">
      <c r="A265" t="s">
        <v>46</v>
      </c>
      <c r="B265" s="1">
        <v>45064</v>
      </c>
      <c r="C265">
        <v>8021</v>
      </c>
      <c r="D265" t="s">
        <v>351</v>
      </c>
      <c r="E265" t="s">
        <v>2</v>
      </c>
      <c r="F265" t="s">
        <v>19</v>
      </c>
      <c r="G265">
        <v>1</v>
      </c>
      <c r="H265" t="s">
        <v>84</v>
      </c>
      <c r="L265" s="1">
        <v>45084</v>
      </c>
      <c r="M265" s="17">
        <v>45138</v>
      </c>
      <c r="N265" t="s">
        <v>34</v>
      </c>
      <c r="O265" s="7" t="str">
        <f t="shared" si="18"/>
        <v>TRUE</v>
      </c>
      <c r="P265" t="s">
        <v>269</v>
      </c>
      <c r="Q265" s="1">
        <v>45138</v>
      </c>
      <c r="R265" s="7" t="str">
        <f t="shared" si="19"/>
        <v>TRUE</v>
      </c>
      <c r="S265" t="s">
        <v>360</v>
      </c>
      <c r="T265" s="1">
        <v>45181</v>
      </c>
      <c r="U265" t="s">
        <v>376</v>
      </c>
      <c r="V265">
        <v>6</v>
      </c>
      <c r="W265" t="s">
        <v>363</v>
      </c>
      <c r="X265" s="15">
        <v>38.041182999999997</v>
      </c>
      <c r="Y265" s="15">
        <v>-121.868375</v>
      </c>
      <c r="AB265" s="15"/>
      <c r="AC265" s="15"/>
      <c r="AE265" s="9">
        <f t="shared" si="16"/>
        <v>38.041182999999997</v>
      </c>
      <c r="AF265" s="10">
        <f t="shared" si="17"/>
        <v>-121.868375</v>
      </c>
    </row>
    <row r="266" spans="1:32">
      <c r="A266" t="s">
        <v>46</v>
      </c>
      <c r="B266" s="1">
        <v>45064</v>
      </c>
      <c r="C266">
        <v>8022</v>
      </c>
      <c r="D266" t="s">
        <v>352</v>
      </c>
      <c r="E266" t="s">
        <v>2</v>
      </c>
      <c r="F266" t="s">
        <v>19</v>
      </c>
      <c r="G266">
        <v>1</v>
      </c>
      <c r="H266" t="s">
        <v>84</v>
      </c>
      <c r="L266" s="1">
        <v>45084</v>
      </c>
      <c r="M266" s="17">
        <v>45138</v>
      </c>
      <c r="N266" t="s">
        <v>34</v>
      </c>
      <c r="O266" s="7" t="str">
        <f t="shared" si="18"/>
        <v>TRUE</v>
      </c>
      <c r="P266" t="s">
        <v>269</v>
      </c>
      <c r="Q266" s="1">
        <v>45138</v>
      </c>
      <c r="R266" s="7" t="str">
        <f t="shared" si="19"/>
        <v>TRUE</v>
      </c>
      <c r="S266" t="s">
        <v>360</v>
      </c>
      <c r="T266" s="1">
        <v>45181</v>
      </c>
      <c r="U266" t="s">
        <v>376</v>
      </c>
      <c r="V266">
        <v>6</v>
      </c>
      <c r="W266" t="s">
        <v>363</v>
      </c>
      <c r="X266" s="15">
        <v>38.033540000000002</v>
      </c>
      <c r="Y266" s="15">
        <v>-121.856863</v>
      </c>
      <c r="AB266" s="15"/>
      <c r="AC266" s="15"/>
      <c r="AE266" s="9">
        <f t="shared" si="16"/>
        <v>38.033540000000002</v>
      </c>
      <c r="AF266" s="10">
        <f t="shared" si="17"/>
        <v>-121.856863</v>
      </c>
    </row>
    <row r="267" spans="1:32">
      <c r="A267" t="s">
        <v>45</v>
      </c>
      <c r="B267" s="1">
        <v>45064</v>
      </c>
      <c r="C267">
        <v>8023</v>
      </c>
      <c r="D267" t="s">
        <v>353</v>
      </c>
      <c r="E267" t="s">
        <v>2</v>
      </c>
      <c r="F267" t="s">
        <v>19</v>
      </c>
      <c r="G267">
        <v>1</v>
      </c>
      <c r="H267" t="s">
        <v>84</v>
      </c>
      <c r="L267" s="1">
        <v>45084</v>
      </c>
      <c r="M267" s="17">
        <v>45138</v>
      </c>
      <c r="N267" t="s">
        <v>34</v>
      </c>
      <c r="O267" s="7" t="str">
        <f t="shared" si="18"/>
        <v>TRUE</v>
      </c>
      <c r="P267" t="s">
        <v>269</v>
      </c>
      <c r="Q267" s="1">
        <v>45138</v>
      </c>
      <c r="R267" s="7" t="str">
        <f t="shared" si="19"/>
        <v>TRUE</v>
      </c>
      <c r="S267" t="s">
        <v>360</v>
      </c>
      <c r="T267" s="1">
        <v>45181</v>
      </c>
      <c r="U267" t="s">
        <v>376</v>
      </c>
      <c r="V267">
        <v>6</v>
      </c>
      <c r="W267" t="s">
        <v>363</v>
      </c>
      <c r="X267" s="15">
        <v>38.030085999999997</v>
      </c>
      <c r="Y267" s="15">
        <v>-121.841663</v>
      </c>
      <c r="AB267" s="15"/>
      <c r="AC267" s="15"/>
      <c r="AE267" s="9">
        <f t="shared" si="16"/>
        <v>38.030085999999997</v>
      </c>
      <c r="AF267" s="10">
        <f t="shared" si="17"/>
        <v>-121.841663</v>
      </c>
    </row>
    <row r="268" spans="1:32">
      <c r="A268" t="s">
        <v>45</v>
      </c>
      <c r="B268" s="1">
        <v>45064</v>
      </c>
      <c r="C268">
        <v>8024</v>
      </c>
      <c r="D268" t="s">
        <v>354</v>
      </c>
      <c r="E268" t="s">
        <v>2</v>
      </c>
      <c r="F268" t="s">
        <v>19</v>
      </c>
      <c r="G268">
        <v>1</v>
      </c>
      <c r="H268" t="s">
        <v>84</v>
      </c>
      <c r="L268" s="1">
        <v>45084</v>
      </c>
      <c r="M268" s="17">
        <v>45138</v>
      </c>
      <c r="N268" t="s">
        <v>34</v>
      </c>
      <c r="O268" s="7" t="str">
        <f t="shared" si="18"/>
        <v>TRUE</v>
      </c>
      <c r="P268" t="s">
        <v>269</v>
      </c>
      <c r="Q268" s="1">
        <v>45138</v>
      </c>
      <c r="R268" s="7" t="str">
        <f t="shared" si="19"/>
        <v>TRUE</v>
      </c>
      <c r="S268" t="s">
        <v>360</v>
      </c>
      <c r="T268" s="1">
        <v>45181</v>
      </c>
      <c r="U268" t="s">
        <v>376</v>
      </c>
      <c r="V268">
        <v>6</v>
      </c>
      <c r="W268" t="s">
        <v>363</v>
      </c>
      <c r="X268" s="15">
        <v>38.047595000000001</v>
      </c>
      <c r="Y268" s="15">
        <v>-121.85149800000001</v>
      </c>
      <c r="AB268" s="15"/>
      <c r="AC268" s="15"/>
      <c r="AE268" s="9">
        <f t="shared" si="16"/>
        <v>38.047595000000001</v>
      </c>
      <c r="AF268" s="10">
        <f t="shared" si="17"/>
        <v>-121.85149800000001</v>
      </c>
    </row>
    <row r="269" spans="1:32">
      <c r="A269" t="s">
        <v>45</v>
      </c>
      <c r="B269" s="1">
        <v>45064</v>
      </c>
      <c r="C269">
        <v>8025</v>
      </c>
      <c r="D269" t="s">
        <v>355</v>
      </c>
      <c r="E269" t="s">
        <v>2</v>
      </c>
      <c r="F269" t="s">
        <v>19</v>
      </c>
      <c r="G269">
        <v>1</v>
      </c>
      <c r="H269" t="s">
        <v>84</v>
      </c>
      <c r="L269" s="1">
        <v>45084</v>
      </c>
      <c r="M269" s="17">
        <v>45138</v>
      </c>
      <c r="N269" t="s">
        <v>34</v>
      </c>
      <c r="O269" s="7" t="str">
        <f t="shared" si="18"/>
        <v>TRUE</v>
      </c>
      <c r="P269" t="s">
        <v>269</v>
      </c>
      <c r="Q269" s="1">
        <v>45138</v>
      </c>
      <c r="R269" s="7" t="str">
        <f t="shared" si="19"/>
        <v>TRUE</v>
      </c>
      <c r="S269" t="s">
        <v>360</v>
      </c>
      <c r="T269" s="1">
        <v>45181</v>
      </c>
      <c r="U269" t="s">
        <v>376</v>
      </c>
      <c r="V269">
        <v>6</v>
      </c>
      <c r="W269" t="s">
        <v>363</v>
      </c>
      <c r="X269" s="15">
        <v>38.048869000000003</v>
      </c>
      <c r="Y269" s="15">
        <v>-121.84854</v>
      </c>
      <c r="AB269" s="15"/>
      <c r="AC269" s="15"/>
      <c r="AE269" s="9">
        <f t="shared" si="16"/>
        <v>38.048869000000003</v>
      </c>
      <c r="AF269" s="10">
        <f t="shared" si="17"/>
        <v>-121.84854</v>
      </c>
    </row>
    <row r="270" spans="1:32">
      <c r="A270" t="s">
        <v>88</v>
      </c>
      <c r="B270" s="1">
        <v>45071</v>
      </c>
      <c r="C270">
        <v>8079</v>
      </c>
      <c r="D270" t="s">
        <v>452</v>
      </c>
      <c r="E270" t="s">
        <v>2</v>
      </c>
      <c r="F270" t="s">
        <v>19</v>
      </c>
      <c r="G270">
        <v>1</v>
      </c>
      <c r="H270" t="s">
        <v>84</v>
      </c>
      <c r="L270" s="1">
        <v>45084</v>
      </c>
      <c r="M270" s="17">
        <v>45139</v>
      </c>
      <c r="N270" t="s">
        <v>34</v>
      </c>
      <c r="O270" s="7" t="str">
        <f t="shared" si="18"/>
        <v>TRUE</v>
      </c>
      <c r="P270" t="s">
        <v>44</v>
      </c>
      <c r="Q270" s="1">
        <v>45139</v>
      </c>
      <c r="R270" s="7" t="str">
        <f t="shared" si="19"/>
        <v>TRUE</v>
      </c>
      <c r="S270" t="s">
        <v>360</v>
      </c>
      <c r="T270" s="1">
        <v>45181</v>
      </c>
      <c r="V270">
        <v>6</v>
      </c>
      <c r="W270" t="s">
        <v>363</v>
      </c>
      <c r="X270" s="15">
        <v>38.298757999999999</v>
      </c>
      <c r="Y270" s="15">
        <v>-121.681691</v>
      </c>
      <c r="AB270" s="15">
        <f t="shared" ref="AB270:AB285" si="20">X270-0.00486857777777732</f>
        <v>38.293889422222222</v>
      </c>
      <c r="AC270" s="15">
        <f t="shared" ref="AC270:AC285" si="21">Y270-0.00869858333333479</f>
        <v>-121.69038958333334</v>
      </c>
      <c r="AE270" s="9">
        <f t="shared" si="16"/>
        <v>4.8685777777777162E-3</v>
      </c>
      <c r="AF270" s="10">
        <f t="shared" si="17"/>
        <v>8.698583333341503E-3</v>
      </c>
    </row>
    <row r="271" spans="1:32">
      <c r="A271" t="s">
        <v>88</v>
      </c>
      <c r="B271" s="1">
        <v>45071</v>
      </c>
      <c r="C271">
        <v>8080</v>
      </c>
      <c r="D271" t="s">
        <v>453</v>
      </c>
      <c r="E271" t="s">
        <v>2</v>
      </c>
      <c r="F271" t="s">
        <v>19</v>
      </c>
      <c r="G271">
        <v>1</v>
      </c>
      <c r="H271" t="s">
        <v>84</v>
      </c>
      <c r="L271" s="1">
        <v>45084</v>
      </c>
      <c r="M271" s="17">
        <v>45139</v>
      </c>
      <c r="N271" t="s">
        <v>34</v>
      </c>
      <c r="O271" s="7" t="str">
        <f t="shared" si="18"/>
        <v>TRUE</v>
      </c>
      <c r="P271" t="s">
        <v>44</v>
      </c>
      <c r="Q271" s="1">
        <v>45139</v>
      </c>
      <c r="R271" s="7" t="str">
        <f t="shared" si="19"/>
        <v>TRUE</v>
      </c>
      <c r="S271" t="s">
        <v>360</v>
      </c>
      <c r="T271" s="1">
        <v>45181</v>
      </c>
      <c r="V271">
        <v>6</v>
      </c>
      <c r="W271" t="s">
        <v>363</v>
      </c>
      <c r="X271" s="15">
        <v>38.265562000000003</v>
      </c>
      <c r="Y271" s="15">
        <v>-121.681793</v>
      </c>
      <c r="AB271" s="15">
        <f t="shared" si="20"/>
        <v>38.260693422222225</v>
      </c>
      <c r="AC271" s="15">
        <f t="shared" si="21"/>
        <v>-121.69049158333334</v>
      </c>
      <c r="AE271" s="9">
        <f t="shared" si="16"/>
        <v>4.8685777777777162E-3</v>
      </c>
      <c r="AF271" s="10">
        <f t="shared" si="17"/>
        <v>8.698583333341503E-3</v>
      </c>
    </row>
    <row r="272" spans="1:32">
      <c r="A272" t="s">
        <v>97</v>
      </c>
      <c r="B272" s="1">
        <v>45071</v>
      </c>
      <c r="C272">
        <v>8081</v>
      </c>
      <c r="D272" t="s">
        <v>454</v>
      </c>
      <c r="E272" t="s">
        <v>2</v>
      </c>
      <c r="F272" t="s">
        <v>92</v>
      </c>
      <c r="G272">
        <v>1</v>
      </c>
      <c r="H272" t="s">
        <v>84</v>
      </c>
      <c r="L272" s="1">
        <v>45084</v>
      </c>
      <c r="M272" s="17">
        <v>45139</v>
      </c>
      <c r="N272" t="s">
        <v>34</v>
      </c>
      <c r="O272" s="7" t="str">
        <f t="shared" si="18"/>
        <v>TRUE</v>
      </c>
      <c r="P272" t="s">
        <v>44</v>
      </c>
      <c r="Q272" s="1">
        <v>45139</v>
      </c>
      <c r="R272" s="7" t="str">
        <f t="shared" si="19"/>
        <v>TRUE</v>
      </c>
      <c r="S272" t="s">
        <v>360</v>
      </c>
      <c r="T272" s="1">
        <v>45181</v>
      </c>
      <c r="V272">
        <v>6</v>
      </c>
      <c r="W272" t="s">
        <v>363</v>
      </c>
      <c r="X272" s="15">
        <v>38.360903</v>
      </c>
      <c r="Y272" s="15">
        <v>-121.645822</v>
      </c>
      <c r="AB272" s="15">
        <f t="shared" si="20"/>
        <v>38.356034422222223</v>
      </c>
      <c r="AC272" s="15">
        <f t="shared" si="21"/>
        <v>-121.65452058333334</v>
      </c>
      <c r="AE272" s="9">
        <f t="shared" si="16"/>
        <v>4.8685777777777162E-3</v>
      </c>
      <c r="AF272" s="10">
        <f t="shared" si="17"/>
        <v>8.698583333341503E-3</v>
      </c>
    </row>
    <row r="273" spans="1:32">
      <c r="A273" t="s">
        <v>97</v>
      </c>
      <c r="B273" s="1">
        <v>45071</v>
      </c>
      <c r="C273">
        <v>8082</v>
      </c>
      <c r="D273" t="s">
        <v>455</v>
      </c>
      <c r="E273" t="s">
        <v>2</v>
      </c>
      <c r="F273" t="s">
        <v>19</v>
      </c>
      <c r="G273">
        <v>1</v>
      </c>
      <c r="H273" t="s">
        <v>84</v>
      </c>
      <c r="I273" t="s">
        <v>95</v>
      </c>
      <c r="J273" t="s">
        <v>457</v>
      </c>
      <c r="L273" s="1">
        <v>45084</v>
      </c>
      <c r="M273" s="17">
        <v>45139</v>
      </c>
      <c r="N273" t="s">
        <v>34</v>
      </c>
      <c r="O273" s="7" t="str">
        <f t="shared" si="18"/>
        <v>TRUE</v>
      </c>
      <c r="P273" t="s">
        <v>44</v>
      </c>
      <c r="Q273" s="1">
        <v>45139</v>
      </c>
      <c r="R273" s="7" t="str">
        <f t="shared" si="19"/>
        <v>TRUE</v>
      </c>
      <c r="S273" t="s">
        <v>360</v>
      </c>
      <c r="T273" s="1">
        <v>45181</v>
      </c>
      <c r="V273">
        <v>6</v>
      </c>
      <c r="W273" t="s">
        <v>363</v>
      </c>
      <c r="X273" s="15">
        <v>38.360824000000001</v>
      </c>
      <c r="Y273" s="15">
        <v>-121.640907</v>
      </c>
      <c r="AB273" s="15">
        <f t="shared" si="20"/>
        <v>38.355955422222223</v>
      </c>
      <c r="AC273" s="15">
        <f t="shared" si="21"/>
        <v>-121.64960558333334</v>
      </c>
      <c r="AE273" s="9">
        <f t="shared" si="16"/>
        <v>4.8685777777777162E-3</v>
      </c>
      <c r="AF273" s="10">
        <f t="shared" si="17"/>
        <v>8.698583333341503E-3</v>
      </c>
    </row>
    <row r="274" spans="1:32">
      <c r="A274" t="s">
        <v>88</v>
      </c>
      <c r="B274" s="1">
        <v>45071</v>
      </c>
      <c r="C274">
        <v>8084</v>
      </c>
      <c r="D274" t="s">
        <v>456</v>
      </c>
      <c r="E274" t="s">
        <v>4</v>
      </c>
      <c r="F274" t="s">
        <v>32</v>
      </c>
      <c r="G274">
        <v>1</v>
      </c>
      <c r="H274" t="s">
        <v>84</v>
      </c>
      <c r="I274" t="s">
        <v>458</v>
      </c>
      <c r="J274" t="s">
        <v>459</v>
      </c>
      <c r="L274" s="1">
        <v>45084</v>
      </c>
      <c r="M274" s="17">
        <v>45139</v>
      </c>
      <c r="N274" t="s">
        <v>34</v>
      </c>
      <c r="O274" s="7" t="str">
        <f t="shared" si="18"/>
        <v>TRUE</v>
      </c>
      <c r="P274" t="s">
        <v>44</v>
      </c>
      <c r="Q274" s="1">
        <v>45139</v>
      </c>
      <c r="R274" s="7" t="str">
        <f t="shared" si="19"/>
        <v>TRUE</v>
      </c>
      <c r="S274" t="s">
        <v>360</v>
      </c>
      <c r="T274" s="1">
        <v>45181</v>
      </c>
      <c r="V274">
        <v>6</v>
      </c>
      <c r="W274" t="s">
        <v>363</v>
      </c>
      <c r="X274" s="15">
        <v>38.241939000000002</v>
      </c>
      <c r="Y274" s="15">
        <v>-121.682273</v>
      </c>
      <c r="AB274" s="15">
        <f t="shared" si="20"/>
        <v>38.237070422222224</v>
      </c>
      <c r="AC274" s="15">
        <f t="shared" si="21"/>
        <v>-121.69097158333334</v>
      </c>
      <c r="AE274" s="9">
        <f t="shared" si="16"/>
        <v>4.8685777777777162E-3</v>
      </c>
      <c r="AF274" s="10">
        <f t="shared" si="17"/>
        <v>8.698583333341503E-3</v>
      </c>
    </row>
    <row r="275" spans="1:32">
      <c r="A275" t="s">
        <v>425</v>
      </c>
      <c r="B275" s="1">
        <v>45072</v>
      </c>
      <c r="C275">
        <v>8027</v>
      </c>
      <c r="D275" t="s">
        <v>381</v>
      </c>
      <c r="E275" t="s">
        <v>2</v>
      </c>
      <c r="F275" t="s">
        <v>19</v>
      </c>
      <c r="G275">
        <v>1</v>
      </c>
      <c r="H275" t="s">
        <v>84</v>
      </c>
      <c r="L275" s="1">
        <v>45084</v>
      </c>
      <c r="M275" s="17">
        <v>45138</v>
      </c>
      <c r="N275" t="s">
        <v>34</v>
      </c>
      <c r="O275" s="7" t="str">
        <f t="shared" si="18"/>
        <v>TRUE</v>
      </c>
      <c r="P275" t="s">
        <v>269</v>
      </c>
      <c r="Q275" s="1">
        <v>45138</v>
      </c>
      <c r="R275" s="7" t="str">
        <f t="shared" si="19"/>
        <v>TRUE</v>
      </c>
      <c r="S275" t="s">
        <v>360</v>
      </c>
      <c r="T275" s="1">
        <v>45181</v>
      </c>
      <c r="U275" t="s">
        <v>376</v>
      </c>
      <c r="V275">
        <v>6</v>
      </c>
      <c r="W275" t="s">
        <v>363</v>
      </c>
      <c r="X275" s="15">
        <v>38.338056000000002</v>
      </c>
      <c r="Y275" s="15">
        <v>-121.666676</v>
      </c>
      <c r="AB275" s="15">
        <f t="shared" si="20"/>
        <v>38.333187422222224</v>
      </c>
      <c r="AC275" s="15">
        <f t="shared" si="21"/>
        <v>-121.67537458333334</v>
      </c>
      <c r="AE275" s="9">
        <f t="shared" si="16"/>
        <v>4.8685777777777162E-3</v>
      </c>
      <c r="AF275" s="10">
        <f t="shared" si="17"/>
        <v>8.698583333341503E-3</v>
      </c>
    </row>
    <row r="276" spans="1:32">
      <c r="A276" t="s">
        <v>425</v>
      </c>
      <c r="B276" s="1">
        <v>45072</v>
      </c>
      <c r="C276">
        <v>8028</v>
      </c>
      <c r="D276" t="s">
        <v>382</v>
      </c>
      <c r="E276" t="s">
        <v>2</v>
      </c>
      <c r="F276" t="s">
        <v>92</v>
      </c>
      <c r="G276">
        <v>2</v>
      </c>
      <c r="H276" t="s">
        <v>84</v>
      </c>
      <c r="L276" s="1">
        <v>45084</v>
      </c>
      <c r="M276" s="17">
        <v>45138</v>
      </c>
      <c r="N276" t="s">
        <v>34</v>
      </c>
      <c r="O276" s="7" t="str">
        <f t="shared" si="18"/>
        <v>TRUE</v>
      </c>
      <c r="P276" t="s">
        <v>269</v>
      </c>
      <c r="Q276" s="1">
        <v>45138</v>
      </c>
      <c r="R276" s="7" t="str">
        <f t="shared" si="19"/>
        <v>TRUE</v>
      </c>
      <c r="S276" t="s">
        <v>360</v>
      </c>
      <c r="T276" s="1">
        <v>45181</v>
      </c>
      <c r="U276" t="s">
        <v>384</v>
      </c>
      <c r="V276">
        <v>6</v>
      </c>
      <c r="W276" t="s">
        <v>363</v>
      </c>
      <c r="X276" s="15">
        <v>38.349277999999998</v>
      </c>
      <c r="Y276" s="15">
        <v>-121.679687</v>
      </c>
      <c r="AB276" s="15">
        <f t="shared" si="20"/>
        <v>38.34440942222222</v>
      </c>
      <c r="AC276" s="15">
        <f t="shared" si="21"/>
        <v>-121.68838558333334</v>
      </c>
      <c r="AE276" s="9">
        <f t="shared" si="16"/>
        <v>4.8685777777777162E-3</v>
      </c>
      <c r="AF276" s="10">
        <f t="shared" si="17"/>
        <v>8.698583333341503E-3</v>
      </c>
    </row>
    <row r="277" spans="1:32">
      <c r="A277" t="s">
        <v>425</v>
      </c>
      <c r="B277" s="1">
        <v>45072</v>
      </c>
      <c r="C277">
        <v>8028</v>
      </c>
      <c r="D277" t="s">
        <v>383</v>
      </c>
      <c r="E277" t="s">
        <v>205</v>
      </c>
      <c r="F277" t="s">
        <v>32</v>
      </c>
      <c r="L277" s="1">
        <v>45084</v>
      </c>
      <c r="M277" s="17">
        <v>45138</v>
      </c>
      <c r="N277" t="s">
        <v>34</v>
      </c>
      <c r="O277" s="7" t="str">
        <f t="shared" si="18"/>
        <v>TRUE</v>
      </c>
      <c r="P277" t="s">
        <v>269</v>
      </c>
      <c r="Q277" s="1">
        <v>45138</v>
      </c>
      <c r="R277" s="7" t="str">
        <f t="shared" si="19"/>
        <v>TRUE</v>
      </c>
      <c r="S277" t="s">
        <v>360</v>
      </c>
      <c r="T277" s="1">
        <v>45181</v>
      </c>
      <c r="U277" t="s">
        <v>376</v>
      </c>
      <c r="V277">
        <v>6</v>
      </c>
      <c r="W277" t="s">
        <v>363</v>
      </c>
      <c r="X277" s="15">
        <v>38.349649999999997</v>
      </c>
      <c r="Y277" s="15">
        <v>-121.676211</v>
      </c>
      <c r="AB277" s="15">
        <f t="shared" si="20"/>
        <v>38.344781422222219</v>
      </c>
      <c r="AC277" s="15">
        <f t="shared" si="21"/>
        <v>-121.68490958333334</v>
      </c>
      <c r="AE277" s="9">
        <f t="shared" si="16"/>
        <v>4.8685777777777162E-3</v>
      </c>
      <c r="AF277" s="10">
        <f t="shared" si="17"/>
        <v>8.698583333341503E-3</v>
      </c>
    </row>
    <row r="278" spans="1:32">
      <c r="A278" t="s">
        <v>425</v>
      </c>
      <c r="B278" s="1">
        <v>45072</v>
      </c>
      <c r="C278">
        <v>8029</v>
      </c>
      <c r="D278" t="s">
        <v>385</v>
      </c>
      <c r="E278" t="s">
        <v>2</v>
      </c>
      <c r="F278" t="s">
        <v>19</v>
      </c>
      <c r="G278">
        <v>2</v>
      </c>
      <c r="H278" t="s">
        <v>84</v>
      </c>
      <c r="I278" t="s">
        <v>386</v>
      </c>
      <c r="J278" t="s">
        <v>387</v>
      </c>
      <c r="L278" s="1">
        <v>45084</v>
      </c>
      <c r="M278" s="17">
        <v>45138</v>
      </c>
      <c r="N278" t="s">
        <v>34</v>
      </c>
      <c r="O278" s="7" t="str">
        <f t="shared" si="18"/>
        <v>TRUE</v>
      </c>
      <c r="P278" t="s">
        <v>269</v>
      </c>
      <c r="Q278" s="1">
        <v>45138</v>
      </c>
      <c r="R278" s="7" t="str">
        <f t="shared" si="19"/>
        <v>TRUE</v>
      </c>
      <c r="S278" t="s">
        <v>360</v>
      </c>
      <c r="T278" s="1">
        <v>45181</v>
      </c>
      <c r="U278" t="s">
        <v>388</v>
      </c>
      <c r="V278">
        <v>6</v>
      </c>
      <c r="W278" t="s">
        <v>363</v>
      </c>
      <c r="X278" s="15">
        <v>38.354163999999997</v>
      </c>
      <c r="Y278" s="15">
        <v>-121.654948</v>
      </c>
      <c r="AB278" s="15">
        <f t="shared" si="20"/>
        <v>38.34929542222222</v>
      </c>
      <c r="AC278" s="15">
        <f t="shared" si="21"/>
        <v>-121.66364658333335</v>
      </c>
      <c r="AE278" s="9">
        <f t="shared" si="16"/>
        <v>4.8685777777777162E-3</v>
      </c>
      <c r="AF278" s="10">
        <f t="shared" si="17"/>
        <v>8.698583333341503E-3</v>
      </c>
    </row>
    <row r="279" spans="1:32">
      <c r="A279" t="s">
        <v>425</v>
      </c>
      <c r="B279" s="1">
        <v>45072</v>
      </c>
      <c r="C279">
        <v>8030</v>
      </c>
      <c r="D279" t="s">
        <v>389</v>
      </c>
      <c r="E279" t="s">
        <v>2</v>
      </c>
      <c r="F279" t="s">
        <v>19</v>
      </c>
      <c r="G279">
        <v>1</v>
      </c>
      <c r="H279" t="s">
        <v>84</v>
      </c>
      <c r="L279" s="1">
        <v>45084</v>
      </c>
      <c r="M279" s="17">
        <v>45138</v>
      </c>
      <c r="N279" t="s">
        <v>34</v>
      </c>
      <c r="O279" s="7" t="str">
        <f t="shared" si="18"/>
        <v>TRUE</v>
      </c>
      <c r="P279" t="s">
        <v>269</v>
      </c>
      <c r="Q279" s="1">
        <v>45138</v>
      </c>
      <c r="R279" s="7" t="str">
        <f t="shared" si="19"/>
        <v>TRUE</v>
      </c>
      <c r="S279" t="s">
        <v>360</v>
      </c>
      <c r="T279" s="1">
        <v>45181</v>
      </c>
      <c r="U279" t="s">
        <v>390</v>
      </c>
      <c r="V279">
        <v>6</v>
      </c>
      <c r="W279" t="s">
        <v>363</v>
      </c>
      <c r="X279" s="15">
        <v>38.356909999999999</v>
      </c>
      <c r="Y279" s="15">
        <v>-121.65885900000001</v>
      </c>
      <c r="AB279" s="15">
        <f t="shared" si="20"/>
        <v>38.352041422222221</v>
      </c>
      <c r="AC279" s="15">
        <f t="shared" si="21"/>
        <v>-121.66755758333335</v>
      </c>
      <c r="AE279" s="9">
        <f t="shared" si="16"/>
        <v>4.8685777777777162E-3</v>
      </c>
      <c r="AF279" s="10">
        <f t="shared" si="17"/>
        <v>8.698583333341503E-3</v>
      </c>
    </row>
    <row r="280" spans="1:32">
      <c r="A280" t="s">
        <v>425</v>
      </c>
      <c r="B280" s="1">
        <v>45072</v>
      </c>
      <c r="C280">
        <v>8031</v>
      </c>
      <c r="D280" t="s">
        <v>391</v>
      </c>
      <c r="E280" t="s">
        <v>205</v>
      </c>
      <c r="F280" t="s">
        <v>32</v>
      </c>
      <c r="L280" s="1">
        <v>45084</v>
      </c>
      <c r="M280" s="17">
        <v>45138</v>
      </c>
      <c r="N280" t="s">
        <v>34</v>
      </c>
      <c r="O280" s="7" t="str">
        <f t="shared" si="18"/>
        <v>TRUE</v>
      </c>
      <c r="P280" t="s">
        <v>269</v>
      </c>
      <c r="Q280" s="1">
        <v>45138</v>
      </c>
      <c r="R280" s="7" t="str">
        <f t="shared" si="19"/>
        <v>TRUE</v>
      </c>
      <c r="S280" t="s">
        <v>360</v>
      </c>
      <c r="T280" s="1">
        <v>45181</v>
      </c>
      <c r="U280" t="s">
        <v>392</v>
      </c>
      <c r="V280">
        <v>6</v>
      </c>
      <c r="W280" t="s">
        <v>363</v>
      </c>
      <c r="X280" s="15">
        <v>38.353619999999999</v>
      </c>
      <c r="Y280" s="15">
        <v>-121.660628</v>
      </c>
      <c r="AB280" s="15">
        <f t="shared" si="20"/>
        <v>38.348751422222222</v>
      </c>
      <c r="AC280" s="15">
        <f t="shared" si="21"/>
        <v>-121.66932658333334</v>
      </c>
      <c r="AE280" s="9">
        <f t="shared" si="16"/>
        <v>4.8685777777777162E-3</v>
      </c>
      <c r="AF280" s="10">
        <f t="shared" si="17"/>
        <v>8.698583333341503E-3</v>
      </c>
    </row>
    <row r="281" spans="1:32">
      <c r="A281" t="s">
        <v>100</v>
      </c>
      <c r="B281" s="1">
        <v>45072</v>
      </c>
      <c r="C281">
        <v>8032</v>
      </c>
      <c r="D281" t="s">
        <v>393</v>
      </c>
      <c r="E281" t="s">
        <v>2</v>
      </c>
      <c r="F281" t="s">
        <v>19</v>
      </c>
      <c r="G281">
        <v>1</v>
      </c>
      <c r="H281" t="s">
        <v>84</v>
      </c>
      <c r="I281" t="s">
        <v>395</v>
      </c>
      <c r="J281" t="s">
        <v>396</v>
      </c>
      <c r="L281" s="1">
        <v>45084</v>
      </c>
      <c r="M281" s="17">
        <v>45138</v>
      </c>
      <c r="N281" t="s">
        <v>34</v>
      </c>
      <c r="O281" s="7" t="str">
        <f t="shared" si="18"/>
        <v>TRUE</v>
      </c>
      <c r="P281" t="s">
        <v>269</v>
      </c>
      <c r="Q281" s="1">
        <v>45138</v>
      </c>
      <c r="R281" s="7" t="str">
        <f t="shared" si="19"/>
        <v>TRUE</v>
      </c>
      <c r="S281" t="s">
        <v>360</v>
      </c>
      <c r="T281" s="1">
        <v>45182</v>
      </c>
      <c r="U281" t="s">
        <v>397</v>
      </c>
      <c r="V281">
        <v>6</v>
      </c>
      <c r="W281" t="s">
        <v>363</v>
      </c>
      <c r="X281" s="15">
        <v>38.336390000000002</v>
      </c>
      <c r="Y281" s="15">
        <v>-121.666155</v>
      </c>
      <c r="AB281" s="15">
        <f t="shared" si="20"/>
        <v>38.331521422222224</v>
      </c>
      <c r="AC281" s="15">
        <f t="shared" si="21"/>
        <v>-121.67485358333334</v>
      </c>
      <c r="AE281" s="9">
        <f t="shared" si="16"/>
        <v>4.8685777777777162E-3</v>
      </c>
      <c r="AF281" s="10">
        <f t="shared" si="17"/>
        <v>8.698583333341503E-3</v>
      </c>
    </row>
    <row r="282" spans="1:32">
      <c r="A282" t="s">
        <v>100</v>
      </c>
      <c r="B282" s="1">
        <v>45072</v>
      </c>
      <c r="C282">
        <v>8033</v>
      </c>
      <c r="D282" t="s">
        <v>394</v>
      </c>
      <c r="E282" t="s">
        <v>2</v>
      </c>
      <c r="F282" t="s">
        <v>19</v>
      </c>
      <c r="G282">
        <v>1</v>
      </c>
      <c r="H282" t="s">
        <v>84</v>
      </c>
      <c r="I282" t="s">
        <v>398</v>
      </c>
      <c r="J282" t="s">
        <v>399</v>
      </c>
      <c r="L282" s="1">
        <v>45084</v>
      </c>
      <c r="M282" s="17">
        <v>45138</v>
      </c>
      <c r="N282" t="s">
        <v>34</v>
      </c>
      <c r="O282" s="7" t="str">
        <f t="shared" si="18"/>
        <v>TRUE</v>
      </c>
      <c r="P282" t="s">
        <v>269</v>
      </c>
      <c r="Q282" s="1">
        <v>45138</v>
      </c>
      <c r="R282" s="7" t="str">
        <f t="shared" si="19"/>
        <v>TRUE</v>
      </c>
      <c r="S282" t="s">
        <v>360</v>
      </c>
      <c r="T282" s="1">
        <v>45182</v>
      </c>
      <c r="U282" t="s">
        <v>400</v>
      </c>
      <c r="V282">
        <v>6</v>
      </c>
      <c r="W282" t="s">
        <v>363</v>
      </c>
      <c r="X282" s="15">
        <v>38.333112</v>
      </c>
      <c r="Y282" s="15">
        <v>-121.675876</v>
      </c>
      <c r="AB282" s="15">
        <f t="shared" si="20"/>
        <v>38.328243422222222</v>
      </c>
      <c r="AC282" s="15">
        <f t="shared" si="21"/>
        <v>-121.68457458333334</v>
      </c>
      <c r="AE282" s="9">
        <f t="shared" si="16"/>
        <v>4.8685777777777162E-3</v>
      </c>
      <c r="AF282" s="10">
        <f t="shared" si="17"/>
        <v>8.698583333341503E-3</v>
      </c>
    </row>
    <row r="283" spans="1:32">
      <c r="A283" t="s">
        <v>426</v>
      </c>
      <c r="B283" s="1">
        <v>45090</v>
      </c>
      <c r="C283">
        <v>8044</v>
      </c>
      <c r="D283" t="s">
        <v>404</v>
      </c>
      <c r="E283" t="s">
        <v>403</v>
      </c>
      <c r="F283" t="s">
        <v>19</v>
      </c>
      <c r="G283">
        <v>2</v>
      </c>
      <c r="H283" t="s">
        <v>84</v>
      </c>
      <c r="L283" s="1">
        <v>45105</v>
      </c>
      <c r="M283" s="17">
        <v>45139</v>
      </c>
      <c r="N283" t="s">
        <v>34</v>
      </c>
      <c r="O283" s="7" t="str">
        <f t="shared" si="18"/>
        <v>TRUE</v>
      </c>
      <c r="P283" t="s">
        <v>269</v>
      </c>
      <c r="Q283" s="1">
        <v>45139</v>
      </c>
      <c r="R283" s="7" t="str">
        <f t="shared" si="19"/>
        <v>TRUE</v>
      </c>
      <c r="S283" t="s">
        <v>360</v>
      </c>
      <c r="T283" s="1">
        <v>45182</v>
      </c>
      <c r="U283" t="s">
        <v>435</v>
      </c>
      <c r="V283">
        <v>6</v>
      </c>
      <c r="W283" t="s">
        <v>363</v>
      </c>
      <c r="X283" s="15">
        <v>38.037300999999999</v>
      </c>
      <c r="Y283" s="15">
        <v>-121.843056</v>
      </c>
      <c r="Z283" s="15">
        <v>38.043599</v>
      </c>
      <c r="AA283" s="15">
        <v>-121.845921</v>
      </c>
      <c r="AB283" s="15">
        <f t="shared" si="20"/>
        <v>38.032432422222222</v>
      </c>
      <c r="AC283" s="15">
        <f t="shared" si="21"/>
        <v>-121.85175458333335</v>
      </c>
      <c r="AE283" s="9">
        <f t="shared" si="16"/>
        <v>4.8685777777777162E-3</v>
      </c>
      <c r="AF283" s="10">
        <f t="shared" si="17"/>
        <v>8.698583333341503E-3</v>
      </c>
    </row>
    <row r="284" spans="1:32">
      <c r="A284" t="s">
        <v>426</v>
      </c>
      <c r="B284" s="1">
        <v>45090</v>
      </c>
      <c r="C284">
        <v>8046</v>
      </c>
      <c r="D284" t="s">
        <v>405</v>
      </c>
      <c r="E284" t="s">
        <v>403</v>
      </c>
      <c r="F284" t="s">
        <v>19</v>
      </c>
      <c r="G284">
        <v>1</v>
      </c>
      <c r="H284" t="s">
        <v>84</v>
      </c>
      <c r="I284" t="s">
        <v>433</v>
      </c>
      <c r="J284" t="s">
        <v>434</v>
      </c>
      <c r="L284" s="1">
        <v>45105</v>
      </c>
      <c r="M284" s="17">
        <v>45139</v>
      </c>
      <c r="N284" t="s">
        <v>34</v>
      </c>
      <c r="O284" s="7" t="str">
        <f t="shared" si="18"/>
        <v>TRUE</v>
      </c>
      <c r="P284" t="s">
        <v>269</v>
      </c>
      <c r="Q284" s="1">
        <v>45139</v>
      </c>
      <c r="R284" s="7" t="str">
        <f t="shared" si="19"/>
        <v>TRUE</v>
      </c>
      <c r="S284" t="s">
        <v>360</v>
      </c>
      <c r="T284" s="1">
        <v>45182</v>
      </c>
      <c r="U284" t="s">
        <v>475</v>
      </c>
      <c r="V284">
        <v>6</v>
      </c>
      <c r="W284" t="s">
        <v>363</v>
      </c>
      <c r="X284" s="15">
        <v>38.046599999999998</v>
      </c>
      <c r="Y284" s="15">
        <v>-121.84320099999999</v>
      </c>
      <c r="Z284" s="15">
        <v>38.041958999999999</v>
      </c>
      <c r="AA284" s="15">
        <v>-121.840408</v>
      </c>
      <c r="AB284" s="15">
        <f t="shared" si="20"/>
        <v>38.04173142222222</v>
      </c>
      <c r="AC284" s="15">
        <f t="shared" si="21"/>
        <v>-121.85189958333333</v>
      </c>
      <c r="AE284" s="9">
        <f t="shared" si="16"/>
        <v>4.8685777777777162E-3</v>
      </c>
      <c r="AF284" s="10">
        <f t="shared" si="17"/>
        <v>8.698583333341503E-3</v>
      </c>
    </row>
    <row r="285" spans="1:32">
      <c r="A285" t="s">
        <v>426</v>
      </c>
      <c r="B285" s="1">
        <v>45090</v>
      </c>
      <c r="C285">
        <v>8048</v>
      </c>
      <c r="D285" t="s">
        <v>406</v>
      </c>
      <c r="E285" t="s">
        <v>403</v>
      </c>
      <c r="F285" t="s">
        <v>19</v>
      </c>
      <c r="G285">
        <v>1</v>
      </c>
      <c r="H285" t="s">
        <v>84</v>
      </c>
      <c r="L285" s="1">
        <v>45105</v>
      </c>
      <c r="M285" s="17">
        <v>45139</v>
      </c>
      <c r="N285" t="s">
        <v>34</v>
      </c>
      <c r="O285" s="7" t="str">
        <f t="shared" si="18"/>
        <v>TRUE</v>
      </c>
      <c r="P285" t="s">
        <v>269</v>
      </c>
      <c r="Q285" s="1">
        <v>45139</v>
      </c>
      <c r="R285" s="7" t="str">
        <f t="shared" si="19"/>
        <v>TRUE</v>
      </c>
      <c r="S285" t="s">
        <v>360</v>
      </c>
      <c r="T285" s="1">
        <v>45182</v>
      </c>
      <c r="U285" t="s">
        <v>436</v>
      </c>
      <c r="V285">
        <v>6</v>
      </c>
      <c r="W285" t="s">
        <v>363</v>
      </c>
      <c r="X285" s="15">
        <v>38.040173000000003</v>
      </c>
      <c r="Y285" s="15">
        <v>-121.838092</v>
      </c>
      <c r="Z285" s="15">
        <v>38.034922999999999</v>
      </c>
      <c r="AA285" s="15">
        <v>-121.836288</v>
      </c>
      <c r="AB285" s="15">
        <f t="shared" si="20"/>
        <v>38.035304422222225</v>
      </c>
      <c r="AC285" s="15">
        <f t="shared" si="21"/>
        <v>-121.84679058333334</v>
      </c>
      <c r="AE285" s="9">
        <f t="shared" si="16"/>
        <v>4.8685777777777162E-3</v>
      </c>
      <c r="AF285" s="10">
        <f t="shared" si="17"/>
        <v>8.698583333341503E-3</v>
      </c>
    </row>
    <row r="286" spans="1:32">
      <c r="A286" t="s">
        <v>46</v>
      </c>
      <c r="B286" s="1">
        <v>45090</v>
      </c>
      <c r="C286">
        <v>8049</v>
      </c>
      <c r="D286" t="s">
        <v>428</v>
      </c>
      <c r="E286" t="s">
        <v>403</v>
      </c>
      <c r="F286" t="s">
        <v>19</v>
      </c>
      <c r="G286">
        <v>1</v>
      </c>
      <c r="H286" t="s">
        <v>84</v>
      </c>
      <c r="L286" s="1">
        <v>45105</v>
      </c>
      <c r="M286" s="17">
        <v>45139</v>
      </c>
      <c r="N286" t="s">
        <v>34</v>
      </c>
      <c r="O286" s="7" t="str">
        <f t="shared" si="18"/>
        <v>TRUE</v>
      </c>
      <c r="P286" t="s">
        <v>269</v>
      </c>
      <c r="Q286" s="1">
        <v>45139</v>
      </c>
      <c r="R286" s="7" t="str">
        <f t="shared" si="19"/>
        <v>TRUE</v>
      </c>
      <c r="S286" t="s">
        <v>360</v>
      </c>
      <c r="T286" s="1">
        <v>45182</v>
      </c>
      <c r="U286" t="s">
        <v>442</v>
      </c>
      <c r="V286" t="s">
        <v>441</v>
      </c>
      <c r="W286" t="s">
        <v>363</v>
      </c>
    </row>
    <row r="287" spans="1:32">
      <c r="A287" t="s">
        <v>46</v>
      </c>
      <c r="B287" s="1">
        <v>45090</v>
      </c>
      <c r="C287">
        <v>8050</v>
      </c>
      <c r="D287" t="s">
        <v>429</v>
      </c>
      <c r="E287" t="s">
        <v>403</v>
      </c>
      <c r="F287" t="s">
        <v>19</v>
      </c>
      <c r="G287">
        <v>3</v>
      </c>
      <c r="H287" t="s">
        <v>84</v>
      </c>
      <c r="L287" s="1">
        <v>45105</v>
      </c>
      <c r="M287" s="17">
        <v>45139</v>
      </c>
      <c r="N287" t="s">
        <v>34</v>
      </c>
      <c r="O287" s="7" t="str">
        <f t="shared" si="18"/>
        <v>TRUE</v>
      </c>
      <c r="P287" t="s">
        <v>269</v>
      </c>
      <c r="Q287" s="1">
        <v>45139</v>
      </c>
      <c r="R287" s="7" t="str">
        <f t="shared" si="19"/>
        <v>TRUE</v>
      </c>
      <c r="S287" t="s">
        <v>360</v>
      </c>
      <c r="T287" s="1">
        <v>45182</v>
      </c>
      <c r="U287" t="s">
        <v>443</v>
      </c>
      <c r="V287" t="s">
        <v>441</v>
      </c>
      <c r="W287" t="s">
        <v>363</v>
      </c>
    </row>
    <row r="288" spans="1:32">
      <c r="A288" t="s">
        <v>46</v>
      </c>
      <c r="B288" s="1">
        <v>45090</v>
      </c>
      <c r="C288">
        <v>8051</v>
      </c>
      <c r="D288" t="s">
        <v>430</v>
      </c>
      <c r="E288" t="s">
        <v>403</v>
      </c>
      <c r="F288" t="s">
        <v>19</v>
      </c>
      <c r="G288">
        <v>1</v>
      </c>
      <c r="H288" t="s">
        <v>84</v>
      </c>
      <c r="L288" s="1">
        <v>45105</v>
      </c>
      <c r="M288" s="17">
        <v>45139</v>
      </c>
      <c r="N288" t="s">
        <v>34</v>
      </c>
      <c r="O288" s="7" t="str">
        <f t="shared" si="18"/>
        <v>TRUE</v>
      </c>
      <c r="P288" t="s">
        <v>269</v>
      </c>
      <c r="Q288" s="1">
        <v>45139</v>
      </c>
      <c r="R288" s="7" t="str">
        <f t="shared" si="19"/>
        <v>TRUE</v>
      </c>
      <c r="S288" t="s">
        <v>360</v>
      </c>
      <c r="T288" s="1">
        <v>45182</v>
      </c>
      <c r="U288" t="s">
        <v>444</v>
      </c>
      <c r="V288" t="s">
        <v>441</v>
      </c>
      <c r="W288" t="s">
        <v>363</v>
      </c>
    </row>
    <row r="289" spans="1:25">
      <c r="A289" t="s">
        <v>46</v>
      </c>
      <c r="B289" s="1">
        <v>45090</v>
      </c>
      <c r="C289">
        <v>8052</v>
      </c>
      <c r="D289" t="s">
        <v>431</v>
      </c>
      <c r="E289" t="s">
        <v>403</v>
      </c>
      <c r="F289" t="s">
        <v>19</v>
      </c>
      <c r="G289">
        <v>1</v>
      </c>
      <c r="H289" t="s">
        <v>84</v>
      </c>
      <c r="L289" s="1">
        <v>45105</v>
      </c>
      <c r="M289" s="17">
        <v>45139</v>
      </c>
      <c r="N289" t="s">
        <v>34</v>
      </c>
      <c r="O289" s="7" t="str">
        <f t="shared" si="18"/>
        <v>TRUE</v>
      </c>
      <c r="P289" t="s">
        <v>269</v>
      </c>
      <c r="Q289" s="1">
        <v>45139</v>
      </c>
      <c r="R289" s="7" t="str">
        <f t="shared" si="19"/>
        <v>TRUE</v>
      </c>
      <c r="S289" t="s">
        <v>360</v>
      </c>
      <c r="T289" s="1">
        <v>45182</v>
      </c>
      <c r="U289" t="s">
        <v>445</v>
      </c>
      <c r="V289" t="s">
        <v>441</v>
      </c>
      <c r="W289" t="s">
        <v>363</v>
      </c>
    </row>
    <row r="290" spans="1:25">
      <c r="A290" t="s">
        <v>45</v>
      </c>
      <c r="B290" s="1">
        <v>45090</v>
      </c>
      <c r="C290">
        <v>8054</v>
      </c>
      <c r="D290" t="s">
        <v>432</v>
      </c>
      <c r="E290" t="s">
        <v>403</v>
      </c>
      <c r="F290" t="s">
        <v>19</v>
      </c>
      <c r="G290">
        <v>3</v>
      </c>
      <c r="H290" t="s">
        <v>84</v>
      </c>
      <c r="L290" s="1">
        <v>45105</v>
      </c>
      <c r="M290" s="17">
        <v>45139</v>
      </c>
      <c r="N290" t="s">
        <v>34</v>
      </c>
      <c r="O290" s="7" t="str">
        <f t="shared" si="18"/>
        <v>TRUE</v>
      </c>
      <c r="P290" t="s">
        <v>269</v>
      </c>
      <c r="Q290" s="1">
        <v>45139</v>
      </c>
      <c r="R290" s="7" t="str">
        <f t="shared" si="19"/>
        <v>TRUE</v>
      </c>
      <c r="S290" t="s">
        <v>360</v>
      </c>
      <c r="T290" s="1">
        <v>45182</v>
      </c>
      <c r="U290" t="s">
        <v>446</v>
      </c>
      <c r="V290" t="s">
        <v>441</v>
      </c>
      <c r="W290" t="s">
        <v>363</v>
      </c>
    </row>
    <row r="291" spans="1:25">
      <c r="A291" t="s">
        <v>48</v>
      </c>
      <c r="B291" s="1">
        <v>45091</v>
      </c>
      <c r="C291">
        <v>8055</v>
      </c>
      <c r="D291" t="s">
        <v>407</v>
      </c>
      <c r="E291" t="s">
        <v>403</v>
      </c>
      <c r="F291" t="s">
        <v>19</v>
      </c>
      <c r="G291">
        <v>1</v>
      </c>
      <c r="H291" t="s">
        <v>84</v>
      </c>
      <c r="L291" s="1">
        <v>45105</v>
      </c>
      <c r="M291" s="17">
        <v>45139</v>
      </c>
      <c r="N291" t="s">
        <v>34</v>
      </c>
      <c r="O291" s="7" t="str">
        <f t="shared" si="18"/>
        <v>TRUE</v>
      </c>
      <c r="P291" t="s">
        <v>269</v>
      </c>
      <c r="Q291" s="1">
        <v>45139</v>
      </c>
      <c r="R291" s="7" t="str">
        <f t="shared" si="19"/>
        <v>TRUE</v>
      </c>
      <c r="S291" t="s">
        <v>360</v>
      </c>
      <c r="T291" s="1">
        <v>45182</v>
      </c>
      <c r="V291">
        <v>5</v>
      </c>
      <c r="W291" t="s">
        <v>363</v>
      </c>
    </row>
    <row r="292" spans="1:25">
      <c r="A292" t="s">
        <v>47</v>
      </c>
      <c r="B292" s="1">
        <v>45091</v>
      </c>
      <c r="C292">
        <v>8058</v>
      </c>
      <c r="D292" t="s">
        <v>409</v>
      </c>
      <c r="E292" t="s">
        <v>403</v>
      </c>
      <c r="F292" t="s">
        <v>19</v>
      </c>
      <c r="G292">
        <v>2</v>
      </c>
      <c r="H292" t="s">
        <v>84</v>
      </c>
      <c r="L292" s="1">
        <v>45105</v>
      </c>
      <c r="M292" s="17">
        <v>45139</v>
      </c>
      <c r="N292" t="s">
        <v>34</v>
      </c>
      <c r="O292" s="7" t="str">
        <f t="shared" si="18"/>
        <v>TRUE</v>
      </c>
      <c r="P292" t="s">
        <v>269</v>
      </c>
      <c r="Q292" s="1">
        <v>45139</v>
      </c>
      <c r="R292" s="7" t="str">
        <f t="shared" si="19"/>
        <v>TRUE</v>
      </c>
      <c r="S292" t="s">
        <v>360</v>
      </c>
      <c r="T292" s="1">
        <v>45182</v>
      </c>
      <c r="U292" t="s">
        <v>447</v>
      </c>
      <c r="V292">
        <v>5</v>
      </c>
      <c r="W292" t="s">
        <v>363</v>
      </c>
    </row>
    <row r="293" spans="1:25">
      <c r="A293" t="s">
        <v>47</v>
      </c>
      <c r="B293" s="1">
        <v>45091</v>
      </c>
      <c r="C293">
        <v>8059</v>
      </c>
      <c r="D293" t="s">
        <v>410</v>
      </c>
      <c r="E293" t="s">
        <v>403</v>
      </c>
      <c r="F293" t="s">
        <v>19</v>
      </c>
      <c r="G293">
        <v>1</v>
      </c>
      <c r="H293" t="s">
        <v>84</v>
      </c>
      <c r="L293" s="1">
        <v>45105</v>
      </c>
      <c r="M293" s="17">
        <v>45139</v>
      </c>
      <c r="N293" t="s">
        <v>34</v>
      </c>
      <c r="O293" s="7" t="str">
        <f t="shared" si="18"/>
        <v>TRUE</v>
      </c>
      <c r="P293" t="s">
        <v>269</v>
      </c>
      <c r="Q293" s="1">
        <v>45139</v>
      </c>
      <c r="R293" s="7" t="str">
        <f t="shared" si="19"/>
        <v>TRUE</v>
      </c>
      <c r="S293" t="s">
        <v>360</v>
      </c>
      <c r="T293" s="1">
        <v>45182</v>
      </c>
      <c r="U293" t="s">
        <v>448</v>
      </c>
      <c r="V293">
        <v>5</v>
      </c>
      <c r="W293" t="s">
        <v>363</v>
      </c>
    </row>
    <row r="294" spans="1:25">
      <c r="A294" t="s">
        <v>48</v>
      </c>
      <c r="B294" s="1">
        <v>45091</v>
      </c>
      <c r="C294">
        <v>8061</v>
      </c>
      <c r="D294" t="s">
        <v>408</v>
      </c>
      <c r="E294" t="s">
        <v>403</v>
      </c>
      <c r="F294" t="s">
        <v>19</v>
      </c>
      <c r="G294">
        <v>1</v>
      </c>
      <c r="H294" t="s">
        <v>84</v>
      </c>
      <c r="L294" s="1">
        <v>45105</v>
      </c>
      <c r="M294" s="17">
        <v>45139</v>
      </c>
      <c r="N294" t="s">
        <v>34</v>
      </c>
      <c r="O294" s="7" t="str">
        <f t="shared" si="18"/>
        <v>TRUE</v>
      </c>
      <c r="P294" t="s">
        <v>269</v>
      </c>
      <c r="Q294" s="1">
        <v>45139</v>
      </c>
      <c r="R294" s="7" t="str">
        <f t="shared" si="19"/>
        <v>TRUE</v>
      </c>
      <c r="S294" t="s">
        <v>360</v>
      </c>
      <c r="T294" s="1">
        <v>45182</v>
      </c>
      <c r="U294" t="s">
        <v>449</v>
      </c>
      <c r="V294">
        <v>5</v>
      </c>
      <c r="W294" t="s">
        <v>363</v>
      </c>
    </row>
    <row r="295" spans="1:25">
      <c r="A295" t="s">
        <v>45</v>
      </c>
      <c r="B295" s="1">
        <v>45091</v>
      </c>
      <c r="C295">
        <v>8062</v>
      </c>
      <c r="D295" t="s">
        <v>411</v>
      </c>
      <c r="E295" t="s">
        <v>403</v>
      </c>
      <c r="F295" t="s">
        <v>19</v>
      </c>
      <c r="G295">
        <v>2</v>
      </c>
      <c r="H295" t="s">
        <v>84</v>
      </c>
      <c r="L295" s="1">
        <v>45105</v>
      </c>
      <c r="M295" s="17">
        <v>45139</v>
      </c>
      <c r="N295" t="s">
        <v>34</v>
      </c>
      <c r="O295" s="7" t="str">
        <f t="shared" si="18"/>
        <v>TRUE</v>
      </c>
      <c r="P295" t="s">
        <v>269</v>
      </c>
      <c r="Q295" s="1">
        <v>45139</v>
      </c>
      <c r="R295" s="7" t="str">
        <f t="shared" si="19"/>
        <v>TRUE</v>
      </c>
      <c r="S295" t="s">
        <v>360</v>
      </c>
      <c r="T295" s="1">
        <v>45182</v>
      </c>
      <c r="U295" t="s">
        <v>450</v>
      </c>
      <c r="V295">
        <v>5</v>
      </c>
      <c r="W295" t="s">
        <v>363</v>
      </c>
    </row>
    <row r="296" spans="1:25">
      <c r="A296" t="s">
        <v>116</v>
      </c>
      <c r="B296" s="1">
        <v>45092</v>
      </c>
      <c r="C296">
        <v>8064</v>
      </c>
      <c r="D296" t="s">
        <v>412</v>
      </c>
      <c r="E296" t="s">
        <v>403</v>
      </c>
      <c r="F296" t="s">
        <v>19</v>
      </c>
      <c r="G296">
        <v>1</v>
      </c>
      <c r="H296" t="s">
        <v>84</v>
      </c>
      <c r="I296" t="s">
        <v>466</v>
      </c>
      <c r="J296" t="s">
        <v>467</v>
      </c>
      <c r="L296" s="1">
        <v>45105</v>
      </c>
      <c r="M296" s="17">
        <v>45139</v>
      </c>
      <c r="N296" t="s">
        <v>34</v>
      </c>
      <c r="O296" s="7" t="str">
        <f t="shared" si="18"/>
        <v>TRUE</v>
      </c>
      <c r="P296" t="s">
        <v>269</v>
      </c>
      <c r="Q296" s="1">
        <v>45139</v>
      </c>
      <c r="R296" s="7" t="str">
        <f t="shared" si="19"/>
        <v>TRUE</v>
      </c>
      <c r="S296" t="s">
        <v>360</v>
      </c>
      <c r="T296" s="1">
        <v>45182</v>
      </c>
      <c r="U296" t="s">
        <v>474</v>
      </c>
      <c r="V296">
        <v>5</v>
      </c>
      <c r="W296" t="s">
        <v>363</v>
      </c>
    </row>
    <row r="297" spans="1:25">
      <c r="A297" t="s">
        <v>116</v>
      </c>
      <c r="B297" s="1">
        <v>45092</v>
      </c>
      <c r="C297">
        <v>8077</v>
      </c>
      <c r="D297" t="s">
        <v>413</v>
      </c>
      <c r="E297" t="s">
        <v>403</v>
      </c>
      <c r="F297" t="s">
        <v>19</v>
      </c>
      <c r="G297">
        <v>1</v>
      </c>
      <c r="H297" t="s">
        <v>84</v>
      </c>
      <c r="L297" s="1">
        <v>45105</v>
      </c>
      <c r="M297" s="17">
        <v>45139</v>
      </c>
      <c r="N297" t="s">
        <v>34</v>
      </c>
      <c r="O297" s="7" t="str">
        <f t="shared" si="18"/>
        <v>TRUE</v>
      </c>
      <c r="P297" t="s">
        <v>269</v>
      </c>
      <c r="Q297" s="1">
        <v>45139</v>
      </c>
      <c r="R297" s="7" t="str">
        <f t="shared" si="19"/>
        <v>TRUE</v>
      </c>
      <c r="S297" t="s">
        <v>360</v>
      </c>
      <c r="T297" s="1">
        <v>45182</v>
      </c>
      <c r="U297" t="s">
        <v>460</v>
      </c>
      <c r="V297">
        <v>5</v>
      </c>
      <c r="W297" t="s">
        <v>363</v>
      </c>
    </row>
    <row r="298" spans="1:25">
      <c r="A298" t="s">
        <v>106</v>
      </c>
      <c r="B298" s="1">
        <v>45092</v>
      </c>
      <c r="C298">
        <v>8078</v>
      </c>
      <c r="D298" t="s">
        <v>414</v>
      </c>
      <c r="E298" t="s">
        <v>403</v>
      </c>
      <c r="F298" t="s">
        <v>19</v>
      </c>
      <c r="G298">
        <v>1</v>
      </c>
      <c r="H298" t="s">
        <v>84</v>
      </c>
      <c r="L298" s="1">
        <v>45105</v>
      </c>
      <c r="M298" s="17">
        <v>45139</v>
      </c>
      <c r="N298" t="s">
        <v>34</v>
      </c>
      <c r="O298" s="7" t="str">
        <f>IF(ISBLANK(P298),"FALSE","TRUE")</f>
        <v>TRUE</v>
      </c>
      <c r="P298" t="s">
        <v>269</v>
      </c>
      <c r="Q298" s="1">
        <v>45139</v>
      </c>
      <c r="R298" s="7" t="str">
        <f>IF(ISBLANK(S298),"FALSE","TRUE")</f>
        <v>TRUE</v>
      </c>
      <c r="S298" t="s">
        <v>360</v>
      </c>
      <c r="T298" s="1">
        <v>45182</v>
      </c>
      <c r="U298" t="s">
        <v>461</v>
      </c>
      <c r="V298">
        <v>5</v>
      </c>
      <c r="W298" t="s">
        <v>363</v>
      </c>
    </row>
    <row r="299" spans="1:25">
      <c r="A299" t="s">
        <v>106</v>
      </c>
      <c r="B299" s="1">
        <v>45092</v>
      </c>
      <c r="C299">
        <v>8078</v>
      </c>
      <c r="D299" t="s">
        <v>488</v>
      </c>
      <c r="E299" t="s">
        <v>205</v>
      </c>
      <c r="F299" t="s">
        <v>32</v>
      </c>
      <c r="H299" t="s">
        <v>84</v>
      </c>
      <c r="L299" s="1">
        <v>45105</v>
      </c>
      <c r="M299" s="17">
        <v>45139</v>
      </c>
      <c r="N299" t="s">
        <v>34</v>
      </c>
      <c r="O299" s="7" t="str">
        <f>IF(ISBLANK(P299),"FALSE","TRUE")</f>
        <v>TRUE</v>
      </c>
      <c r="P299" t="s">
        <v>269</v>
      </c>
      <c r="Q299" s="1">
        <v>45139</v>
      </c>
      <c r="R299" s="7" t="str">
        <f>IF(ISBLANK(S299),"FALSE","TRUE")</f>
        <v>TRUE</v>
      </c>
      <c r="S299" t="s">
        <v>360</v>
      </c>
      <c r="T299" s="1">
        <v>45182</v>
      </c>
      <c r="V299">
        <v>5</v>
      </c>
      <c r="W299" t="s">
        <v>363</v>
      </c>
    </row>
    <row r="300" spans="1:25">
      <c r="A300" t="s">
        <v>106</v>
      </c>
      <c r="B300" s="1">
        <v>45092</v>
      </c>
      <c r="C300">
        <v>8083</v>
      </c>
      <c r="D300" t="s">
        <v>415</v>
      </c>
      <c r="E300" t="s">
        <v>403</v>
      </c>
      <c r="F300" t="s">
        <v>19</v>
      </c>
      <c r="G300">
        <v>1</v>
      </c>
      <c r="H300" t="s">
        <v>84</v>
      </c>
      <c r="L300" s="1">
        <v>45105</v>
      </c>
      <c r="M300" s="17">
        <v>45139</v>
      </c>
      <c r="N300" t="s">
        <v>34</v>
      </c>
      <c r="O300" s="7" t="str">
        <f t="shared" si="18"/>
        <v>TRUE</v>
      </c>
      <c r="P300" t="s">
        <v>269</v>
      </c>
      <c r="Q300" s="1">
        <v>45139</v>
      </c>
      <c r="R300" s="7" t="str">
        <f t="shared" si="19"/>
        <v>TRUE</v>
      </c>
      <c r="S300" t="s">
        <v>360</v>
      </c>
      <c r="T300" s="1">
        <v>45182</v>
      </c>
      <c r="U300" t="s">
        <v>462</v>
      </c>
      <c r="V300">
        <v>5</v>
      </c>
      <c r="W300" t="s">
        <v>363</v>
      </c>
    </row>
    <row r="301" spans="1:25">
      <c r="A301" t="s">
        <v>106</v>
      </c>
      <c r="B301" s="1">
        <v>45092</v>
      </c>
      <c r="C301">
        <v>8085</v>
      </c>
      <c r="D301" t="s">
        <v>416</v>
      </c>
      <c r="E301" t="s">
        <v>403</v>
      </c>
      <c r="F301" t="s">
        <v>19</v>
      </c>
      <c r="G301">
        <v>1</v>
      </c>
      <c r="H301" t="s">
        <v>84</v>
      </c>
      <c r="L301" s="1">
        <v>45105</v>
      </c>
      <c r="M301" s="17">
        <v>45139</v>
      </c>
      <c r="N301" t="s">
        <v>34</v>
      </c>
      <c r="O301" s="7" t="str">
        <f t="shared" si="18"/>
        <v>TRUE</v>
      </c>
      <c r="P301" t="s">
        <v>269</v>
      </c>
      <c r="Q301" s="1">
        <v>45139</v>
      </c>
      <c r="R301" s="7" t="str">
        <f t="shared" si="19"/>
        <v>TRUE</v>
      </c>
      <c r="S301" t="s">
        <v>360</v>
      </c>
      <c r="T301" s="1">
        <v>45182</v>
      </c>
      <c r="U301" t="s">
        <v>463</v>
      </c>
      <c r="V301">
        <v>5</v>
      </c>
      <c r="W301" t="s">
        <v>363</v>
      </c>
    </row>
    <row r="302" spans="1:25">
      <c r="A302" t="s">
        <v>106</v>
      </c>
      <c r="B302" s="1">
        <v>45092</v>
      </c>
      <c r="C302">
        <v>8085</v>
      </c>
      <c r="D302" t="s">
        <v>1472</v>
      </c>
      <c r="E302" t="s">
        <v>489</v>
      </c>
      <c r="L302" s="1">
        <v>45105</v>
      </c>
      <c r="M302" s="17">
        <v>45139</v>
      </c>
      <c r="N302" t="s">
        <v>34</v>
      </c>
      <c r="O302" s="7" t="str">
        <f t="shared" ref="O302:O333" si="22">IF(ISBLANK(P302),"FALSE","TRUE")</f>
        <v>TRUE</v>
      </c>
      <c r="P302" t="s">
        <v>269</v>
      </c>
      <c r="R302" s="7" t="str">
        <f t="shared" ref="R302:R333" si="23">IF(ISBLANK(S302),"FALSE","TRUE")</f>
        <v>TRUE</v>
      </c>
      <c r="S302" t="s">
        <v>360</v>
      </c>
      <c r="T302" s="1">
        <v>45182</v>
      </c>
      <c r="X302" s="15">
        <v>38.133972</v>
      </c>
      <c r="Y302" s="15">
        <v>121.99466099999999</v>
      </c>
    </row>
    <row r="303" spans="1:25">
      <c r="A303" t="s">
        <v>112</v>
      </c>
      <c r="B303" s="1">
        <v>45092</v>
      </c>
      <c r="C303">
        <v>8086</v>
      </c>
      <c r="D303" t="s">
        <v>417</v>
      </c>
      <c r="E303" t="s">
        <v>403</v>
      </c>
      <c r="F303" t="s">
        <v>19</v>
      </c>
      <c r="G303">
        <v>1</v>
      </c>
      <c r="H303" t="s">
        <v>84</v>
      </c>
      <c r="L303" s="1">
        <v>45105</v>
      </c>
      <c r="M303" s="17">
        <v>45139</v>
      </c>
      <c r="N303" t="s">
        <v>34</v>
      </c>
      <c r="O303" s="7" t="str">
        <f t="shared" si="22"/>
        <v>TRUE</v>
      </c>
      <c r="P303" t="s">
        <v>269</v>
      </c>
      <c r="Q303" s="1">
        <v>45139</v>
      </c>
      <c r="R303" s="7" t="str">
        <f t="shared" si="23"/>
        <v>TRUE</v>
      </c>
      <c r="S303" t="s">
        <v>360</v>
      </c>
      <c r="T303" s="1">
        <v>45182</v>
      </c>
      <c r="U303" t="s">
        <v>464</v>
      </c>
      <c r="V303">
        <v>5</v>
      </c>
      <c r="W303" t="s">
        <v>363</v>
      </c>
    </row>
    <row r="304" spans="1:25">
      <c r="A304" t="s">
        <v>112</v>
      </c>
      <c r="B304" s="1">
        <v>45092</v>
      </c>
      <c r="C304">
        <v>8086</v>
      </c>
      <c r="D304" t="s">
        <v>1473</v>
      </c>
      <c r="E304" t="s">
        <v>489</v>
      </c>
      <c r="L304" s="1">
        <v>45105</v>
      </c>
      <c r="M304" s="17">
        <v>45139</v>
      </c>
      <c r="N304" t="s">
        <v>34</v>
      </c>
      <c r="O304" s="7" t="str">
        <f t="shared" si="22"/>
        <v>TRUE</v>
      </c>
      <c r="P304" t="s">
        <v>269</v>
      </c>
      <c r="R304" s="7" t="str">
        <f t="shared" si="23"/>
        <v>TRUE</v>
      </c>
      <c r="S304" t="s">
        <v>360</v>
      </c>
      <c r="T304" s="1">
        <v>45182</v>
      </c>
    </row>
    <row r="305" spans="1:23">
      <c r="A305" t="s">
        <v>112</v>
      </c>
      <c r="B305" s="1">
        <v>45092</v>
      </c>
      <c r="C305">
        <v>8087</v>
      </c>
      <c r="D305" t="s">
        <v>418</v>
      </c>
      <c r="E305" t="s">
        <v>403</v>
      </c>
      <c r="F305" t="s">
        <v>19</v>
      </c>
      <c r="G305">
        <v>1</v>
      </c>
      <c r="H305" t="s">
        <v>84</v>
      </c>
      <c r="L305" s="1">
        <v>45105</v>
      </c>
      <c r="M305" s="17">
        <v>45139</v>
      </c>
      <c r="N305" t="s">
        <v>34</v>
      </c>
      <c r="O305" s="7" t="str">
        <f t="shared" si="22"/>
        <v>TRUE</v>
      </c>
      <c r="P305" t="s">
        <v>269</v>
      </c>
      <c r="Q305" s="1">
        <v>45139</v>
      </c>
      <c r="R305" s="7" t="str">
        <f t="shared" si="23"/>
        <v>TRUE</v>
      </c>
      <c r="S305" t="s">
        <v>360</v>
      </c>
      <c r="T305" s="1">
        <v>45182</v>
      </c>
      <c r="U305" t="s">
        <v>465</v>
      </c>
      <c r="V305">
        <v>5</v>
      </c>
      <c r="W305" t="s">
        <v>363</v>
      </c>
    </row>
    <row r="306" spans="1:23">
      <c r="A306" t="s">
        <v>9</v>
      </c>
      <c r="B306" s="1">
        <v>45098</v>
      </c>
      <c r="C306">
        <v>8088</v>
      </c>
      <c r="D306" t="s">
        <v>419</v>
      </c>
      <c r="E306" t="s">
        <v>403</v>
      </c>
      <c r="F306" t="s">
        <v>19</v>
      </c>
      <c r="G306">
        <v>1</v>
      </c>
      <c r="H306" t="s">
        <v>84</v>
      </c>
      <c r="L306" s="1">
        <v>45105</v>
      </c>
      <c r="M306" s="17">
        <v>45139</v>
      </c>
      <c r="N306" t="s">
        <v>34</v>
      </c>
      <c r="O306" s="7" t="str">
        <f t="shared" si="22"/>
        <v>TRUE</v>
      </c>
      <c r="P306" t="s">
        <v>269</v>
      </c>
      <c r="Q306" s="17">
        <v>45139</v>
      </c>
      <c r="R306" s="7" t="str">
        <f t="shared" si="23"/>
        <v>TRUE</v>
      </c>
      <c r="S306" t="s">
        <v>360</v>
      </c>
      <c r="T306" s="1">
        <v>45182</v>
      </c>
      <c r="U306" t="s">
        <v>468</v>
      </c>
      <c r="V306">
        <v>5</v>
      </c>
      <c r="W306" t="s">
        <v>363</v>
      </c>
    </row>
    <row r="307" spans="1:23">
      <c r="A307" t="s">
        <v>9</v>
      </c>
      <c r="B307" s="1">
        <v>45098</v>
      </c>
      <c r="C307">
        <v>8089</v>
      </c>
      <c r="D307" t="s">
        <v>420</v>
      </c>
      <c r="E307" t="s">
        <v>403</v>
      </c>
      <c r="F307" t="s">
        <v>19</v>
      </c>
      <c r="G307">
        <v>1</v>
      </c>
      <c r="H307" t="s">
        <v>84</v>
      </c>
      <c r="L307" s="1">
        <v>45105</v>
      </c>
      <c r="M307" s="17">
        <v>45139</v>
      </c>
      <c r="N307" t="s">
        <v>34</v>
      </c>
      <c r="O307" s="7" t="str">
        <f t="shared" si="22"/>
        <v>TRUE</v>
      </c>
      <c r="P307" t="s">
        <v>269</v>
      </c>
      <c r="Q307" s="17">
        <v>45139</v>
      </c>
      <c r="R307" s="7" t="str">
        <f t="shared" si="23"/>
        <v>TRUE</v>
      </c>
      <c r="S307" t="s">
        <v>360</v>
      </c>
      <c r="T307" s="1">
        <v>45182</v>
      </c>
      <c r="U307" t="s">
        <v>490</v>
      </c>
      <c r="V307">
        <v>5</v>
      </c>
      <c r="W307" t="s">
        <v>363</v>
      </c>
    </row>
    <row r="308" spans="1:23">
      <c r="A308" t="s">
        <v>9</v>
      </c>
      <c r="B308" s="1">
        <v>45098</v>
      </c>
      <c r="C308">
        <v>8090</v>
      </c>
      <c r="D308" t="s">
        <v>421</v>
      </c>
      <c r="E308" t="s">
        <v>403</v>
      </c>
      <c r="F308" t="s">
        <v>19</v>
      </c>
      <c r="G308">
        <v>1</v>
      </c>
      <c r="H308" t="s">
        <v>84</v>
      </c>
      <c r="L308" s="1">
        <v>45105</v>
      </c>
      <c r="M308" s="17">
        <v>45139</v>
      </c>
      <c r="N308" t="s">
        <v>34</v>
      </c>
      <c r="O308" s="7" t="str">
        <f t="shared" si="22"/>
        <v>TRUE</v>
      </c>
      <c r="P308" t="s">
        <v>269</v>
      </c>
      <c r="Q308" s="17">
        <v>45139</v>
      </c>
      <c r="R308" s="7" t="str">
        <f t="shared" si="23"/>
        <v>TRUE</v>
      </c>
      <c r="S308" t="s">
        <v>360</v>
      </c>
      <c r="T308" s="1">
        <v>45182</v>
      </c>
      <c r="V308">
        <v>5</v>
      </c>
      <c r="W308" t="s">
        <v>363</v>
      </c>
    </row>
    <row r="309" spans="1:23">
      <c r="A309" t="s">
        <v>30</v>
      </c>
      <c r="B309" s="1">
        <v>45098</v>
      </c>
      <c r="C309">
        <v>8091</v>
      </c>
      <c r="D309" t="s">
        <v>422</v>
      </c>
      <c r="E309" t="s">
        <v>403</v>
      </c>
      <c r="F309" t="s">
        <v>19</v>
      </c>
      <c r="G309">
        <v>1</v>
      </c>
      <c r="H309" t="s">
        <v>84</v>
      </c>
      <c r="L309" s="1">
        <v>45105</v>
      </c>
      <c r="M309" s="17">
        <v>45139</v>
      </c>
      <c r="N309" t="s">
        <v>34</v>
      </c>
      <c r="O309" s="7" t="str">
        <f t="shared" si="22"/>
        <v>TRUE</v>
      </c>
      <c r="P309" t="s">
        <v>269</v>
      </c>
      <c r="Q309" s="17">
        <v>45139</v>
      </c>
      <c r="R309" s="7" t="str">
        <f t="shared" si="23"/>
        <v>TRUE</v>
      </c>
      <c r="S309" t="s">
        <v>360</v>
      </c>
      <c r="T309" s="1">
        <v>45182</v>
      </c>
      <c r="V309">
        <v>5</v>
      </c>
      <c r="W309" t="s">
        <v>363</v>
      </c>
    </row>
    <row r="310" spans="1:23">
      <c r="A310" t="s">
        <v>30</v>
      </c>
      <c r="B310" s="1">
        <v>45098</v>
      </c>
      <c r="C310">
        <v>8092</v>
      </c>
      <c r="D310" t="s">
        <v>423</v>
      </c>
      <c r="E310" t="s">
        <v>403</v>
      </c>
      <c r="F310" t="s">
        <v>19</v>
      </c>
      <c r="G310">
        <v>1</v>
      </c>
      <c r="H310" t="s">
        <v>84</v>
      </c>
      <c r="L310" s="1">
        <v>45105</v>
      </c>
      <c r="M310" s="17">
        <v>45139</v>
      </c>
      <c r="N310" t="s">
        <v>34</v>
      </c>
      <c r="O310" s="7" t="str">
        <f t="shared" si="22"/>
        <v>TRUE</v>
      </c>
      <c r="P310" t="s">
        <v>269</v>
      </c>
      <c r="Q310" s="17">
        <v>45139</v>
      </c>
      <c r="R310" s="7" t="str">
        <f t="shared" si="23"/>
        <v>TRUE</v>
      </c>
      <c r="S310" t="s">
        <v>360</v>
      </c>
      <c r="T310" s="1">
        <v>45182</v>
      </c>
      <c r="V310">
        <v>5</v>
      </c>
      <c r="W310" t="s">
        <v>363</v>
      </c>
    </row>
    <row r="311" spans="1:23">
      <c r="A311" t="s">
        <v>30</v>
      </c>
      <c r="B311" s="1">
        <v>45098</v>
      </c>
      <c r="C311">
        <v>8093</v>
      </c>
      <c r="D311" t="s">
        <v>424</v>
      </c>
      <c r="E311" t="s">
        <v>403</v>
      </c>
      <c r="F311" t="s">
        <v>19</v>
      </c>
      <c r="G311">
        <v>1</v>
      </c>
      <c r="H311" t="s">
        <v>84</v>
      </c>
      <c r="L311" s="1">
        <v>45105</v>
      </c>
      <c r="M311" s="17">
        <v>45139</v>
      </c>
      <c r="N311" t="s">
        <v>34</v>
      </c>
      <c r="O311" s="7" t="str">
        <f t="shared" si="22"/>
        <v>TRUE</v>
      </c>
      <c r="P311" t="s">
        <v>269</v>
      </c>
      <c r="Q311" s="17">
        <v>45139</v>
      </c>
      <c r="R311" s="7" t="str">
        <f t="shared" si="23"/>
        <v>TRUE</v>
      </c>
      <c r="S311" t="s">
        <v>360</v>
      </c>
      <c r="T311" s="1">
        <v>45182</v>
      </c>
      <c r="V311">
        <v>5</v>
      </c>
      <c r="W311" t="s">
        <v>363</v>
      </c>
    </row>
    <row r="312" spans="1:23">
      <c r="A312" t="s">
        <v>426</v>
      </c>
      <c r="B312" s="1">
        <v>45208</v>
      </c>
      <c r="C312">
        <v>8241</v>
      </c>
      <c r="D312" t="s">
        <v>1390</v>
      </c>
      <c r="E312" t="s">
        <v>403</v>
      </c>
      <c r="F312" t="s">
        <v>19</v>
      </c>
      <c r="G312">
        <v>1</v>
      </c>
      <c r="H312" t="s">
        <v>84</v>
      </c>
      <c r="L312" s="1">
        <v>45209</v>
      </c>
      <c r="M312" s="17">
        <v>45209</v>
      </c>
      <c r="N312" t="s">
        <v>34</v>
      </c>
      <c r="O312" s="7" t="str">
        <f t="shared" si="22"/>
        <v>TRUE</v>
      </c>
      <c r="P312" t="s">
        <v>44</v>
      </c>
      <c r="Q312" s="1">
        <v>45209</v>
      </c>
      <c r="R312" s="7" t="str">
        <f t="shared" si="23"/>
        <v>TRUE</v>
      </c>
      <c r="S312" t="s">
        <v>360</v>
      </c>
      <c r="T312" s="1">
        <v>45413</v>
      </c>
      <c r="V312">
        <v>5</v>
      </c>
      <c r="W312" t="s">
        <v>363</v>
      </c>
    </row>
    <row r="313" spans="1:23">
      <c r="A313" t="s">
        <v>426</v>
      </c>
      <c r="B313" s="1">
        <v>45208</v>
      </c>
      <c r="C313">
        <v>8242</v>
      </c>
      <c r="D313" t="s">
        <v>499</v>
      </c>
      <c r="E313" t="s">
        <v>403</v>
      </c>
      <c r="F313" t="s">
        <v>19</v>
      </c>
      <c r="G313">
        <v>1</v>
      </c>
      <c r="H313" t="s">
        <v>84</v>
      </c>
      <c r="L313" s="1">
        <v>45209</v>
      </c>
      <c r="M313" s="17">
        <v>45209</v>
      </c>
      <c r="N313" t="s">
        <v>34</v>
      </c>
      <c r="O313" s="7" t="str">
        <f t="shared" si="22"/>
        <v>TRUE</v>
      </c>
      <c r="P313" t="s">
        <v>44</v>
      </c>
      <c r="Q313" s="1">
        <v>45209</v>
      </c>
      <c r="R313" s="7" t="str">
        <f t="shared" si="23"/>
        <v>TRUE</v>
      </c>
      <c r="S313" t="s">
        <v>360</v>
      </c>
      <c r="T313" s="1">
        <v>45413</v>
      </c>
      <c r="V313">
        <v>5</v>
      </c>
      <c r="W313" t="s">
        <v>363</v>
      </c>
    </row>
    <row r="314" spans="1:23">
      <c r="A314" t="s">
        <v>426</v>
      </c>
      <c r="B314" s="1">
        <v>45208</v>
      </c>
      <c r="C314">
        <v>8243</v>
      </c>
      <c r="D314" t="s">
        <v>500</v>
      </c>
      <c r="E314" t="s">
        <v>403</v>
      </c>
      <c r="F314" t="s">
        <v>19</v>
      </c>
      <c r="G314">
        <v>1</v>
      </c>
      <c r="H314" t="s">
        <v>84</v>
      </c>
      <c r="L314" s="1">
        <v>45209</v>
      </c>
      <c r="M314" s="17">
        <v>45209</v>
      </c>
      <c r="N314" t="s">
        <v>1389</v>
      </c>
      <c r="O314" s="7" t="str">
        <f t="shared" si="22"/>
        <v>TRUE</v>
      </c>
      <c r="P314" t="s">
        <v>44</v>
      </c>
      <c r="Q314" s="1">
        <v>45209</v>
      </c>
      <c r="R314" s="7" t="str">
        <f t="shared" si="23"/>
        <v>TRUE</v>
      </c>
      <c r="S314" t="s">
        <v>360</v>
      </c>
      <c r="T314" s="1">
        <v>45446</v>
      </c>
      <c r="V314">
        <v>5</v>
      </c>
      <c r="W314" t="s">
        <v>363</v>
      </c>
    </row>
    <row r="315" spans="1:23">
      <c r="A315" t="s">
        <v>46</v>
      </c>
      <c r="B315" s="1">
        <v>45208</v>
      </c>
      <c r="C315">
        <v>8244</v>
      </c>
      <c r="D315" t="s">
        <v>501</v>
      </c>
      <c r="E315" t="s">
        <v>403</v>
      </c>
      <c r="F315" t="s">
        <v>19</v>
      </c>
      <c r="G315">
        <v>1</v>
      </c>
      <c r="H315" t="s">
        <v>84</v>
      </c>
      <c r="L315" s="1">
        <v>45209</v>
      </c>
      <c r="M315" s="17">
        <v>45209</v>
      </c>
      <c r="N315" t="s">
        <v>1389</v>
      </c>
      <c r="O315" s="7" t="str">
        <f t="shared" si="22"/>
        <v>TRUE</v>
      </c>
      <c r="P315" t="s">
        <v>44</v>
      </c>
      <c r="Q315" s="1">
        <v>45209</v>
      </c>
      <c r="R315" s="7" t="str">
        <f t="shared" si="23"/>
        <v>TRUE</v>
      </c>
      <c r="S315" t="s">
        <v>360</v>
      </c>
      <c r="T315" s="1">
        <v>45446</v>
      </c>
      <c r="V315">
        <v>5</v>
      </c>
      <c r="W315" t="s">
        <v>363</v>
      </c>
    </row>
    <row r="316" spans="1:23">
      <c r="A316" t="s">
        <v>46</v>
      </c>
      <c r="B316" s="1">
        <v>45208</v>
      </c>
      <c r="C316">
        <v>8245</v>
      </c>
      <c r="D316" t="s">
        <v>502</v>
      </c>
      <c r="E316" t="s">
        <v>403</v>
      </c>
      <c r="F316" t="s">
        <v>19</v>
      </c>
      <c r="G316">
        <v>3</v>
      </c>
      <c r="H316" t="s">
        <v>84</v>
      </c>
      <c r="L316" s="1">
        <v>45209</v>
      </c>
      <c r="M316" s="17">
        <v>45209</v>
      </c>
      <c r="N316" t="s">
        <v>1389</v>
      </c>
      <c r="O316" s="7" t="str">
        <f t="shared" si="22"/>
        <v>TRUE</v>
      </c>
      <c r="P316" t="s">
        <v>44</v>
      </c>
      <c r="Q316" s="1">
        <v>45209</v>
      </c>
      <c r="R316" s="7" t="str">
        <f t="shared" si="23"/>
        <v>TRUE</v>
      </c>
      <c r="S316" t="s">
        <v>360</v>
      </c>
      <c r="T316" s="1">
        <v>45448</v>
      </c>
      <c r="U316" t="s">
        <v>493</v>
      </c>
      <c r="V316">
        <v>5</v>
      </c>
      <c r="W316" t="s">
        <v>363</v>
      </c>
    </row>
    <row r="317" spans="1:23">
      <c r="A317" t="s">
        <v>46</v>
      </c>
      <c r="B317" s="1">
        <v>45208</v>
      </c>
      <c r="C317">
        <v>8245</v>
      </c>
      <c r="D317" t="s">
        <v>503</v>
      </c>
      <c r="E317" t="s">
        <v>403</v>
      </c>
      <c r="F317" t="s">
        <v>19</v>
      </c>
      <c r="G317">
        <v>1</v>
      </c>
      <c r="H317" t="s">
        <v>84</v>
      </c>
      <c r="L317" s="1">
        <v>45209</v>
      </c>
      <c r="M317" s="17">
        <v>45209</v>
      </c>
      <c r="N317" t="s">
        <v>1389</v>
      </c>
      <c r="O317" s="7" t="str">
        <f t="shared" si="22"/>
        <v>TRUE</v>
      </c>
      <c r="P317" t="s">
        <v>44</v>
      </c>
      <c r="Q317" s="1">
        <v>45209</v>
      </c>
      <c r="R317" s="7" t="str">
        <f t="shared" si="23"/>
        <v>TRUE</v>
      </c>
      <c r="S317" t="s">
        <v>360</v>
      </c>
      <c r="T317" s="1">
        <v>45448</v>
      </c>
      <c r="U317" t="s">
        <v>494</v>
      </c>
      <c r="V317">
        <v>5</v>
      </c>
      <c r="W317" t="s">
        <v>363</v>
      </c>
    </row>
    <row r="318" spans="1:23">
      <c r="A318" t="s">
        <v>46</v>
      </c>
      <c r="B318" s="1">
        <v>45208</v>
      </c>
      <c r="C318">
        <v>8246</v>
      </c>
      <c r="D318" t="s">
        <v>504</v>
      </c>
      <c r="E318" t="s">
        <v>403</v>
      </c>
      <c r="F318" t="s">
        <v>19</v>
      </c>
      <c r="G318">
        <v>2</v>
      </c>
      <c r="H318" t="s">
        <v>84</v>
      </c>
      <c r="L318" s="1">
        <v>45209</v>
      </c>
      <c r="M318" s="17">
        <v>45209</v>
      </c>
      <c r="N318" t="s">
        <v>1389</v>
      </c>
      <c r="O318" s="7" t="str">
        <f t="shared" si="22"/>
        <v>TRUE</v>
      </c>
      <c r="P318" t="s">
        <v>44</v>
      </c>
      <c r="Q318" s="1">
        <v>45209</v>
      </c>
      <c r="R318" s="7" t="str">
        <f t="shared" si="23"/>
        <v>TRUE</v>
      </c>
      <c r="S318" t="s">
        <v>360</v>
      </c>
      <c r="T318" s="1">
        <v>45448</v>
      </c>
      <c r="U318" t="s">
        <v>495</v>
      </c>
      <c r="V318">
        <v>5</v>
      </c>
      <c r="W318" t="s">
        <v>363</v>
      </c>
    </row>
    <row r="319" spans="1:23">
      <c r="A319" t="s">
        <v>45</v>
      </c>
      <c r="B319" s="1">
        <v>45208</v>
      </c>
      <c r="C319">
        <v>8247</v>
      </c>
      <c r="D319" t="s">
        <v>505</v>
      </c>
      <c r="E319" t="s">
        <v>403</v>
      </c>
      <c r="F319" t="s">
        <v>19</v>
      </c>
      <c r="G319">
        <v>1</v>
      </c>
      <c r="H319" t="s">
        <v>84</v>
      </c>
      <c r="L319" s="1">
        <v>45209</v>
      </c>
      <c r="M319" s="17">
        <v>45209</v>
      </c>
      <c r="N319" t="s">
        <v>1389</v>
      </c>
      <c r="O319" s="7" t="str">
        <f t="shared" si="22"/>
        <v>TRUE</v>
      </c>
      <c r="P319" t="s">
        <v>44</v>
      </c>
      <c r="Q319" s="1">
        <v>45209</v>
      </c>
      <c r="R319" s="7" t="str">
        <f t="shared" si="23"/>
        <v>TRUE</v>
      </c>
      <c r="S319" t="s">
        <v>360</v>
      </c>
      <c r="T319" s="1">
        <v>45448</v>
      </c>
      <c r="U319" t="s">
        <v>496</v>
      </c>
      <c r="V319">
        <v>5</v>
      </c>
      <c r="W319" t="s">
        <v>363</v>
      </c>
    </row>
    <row r="320" spans="1:23">
      <c r="A320" t="s">
        <v>45</v>
      </c>
      <c r="B320" s="1">
        <v>45208</v>
      </c>
      <c r="C320">
        <v>8248</v>
      </c>
      <c r="D320" t="s">
        <v>506</v>
      </c>
      <c r="E320" t="s">
        <v>403</v>
      </c>
      <c r="F320" t="s">
        <v>19</v>
      </c>
      <c r="G320">
        <v>1</v>
      </c>
      <c r="H320" t="s">
        <v>84</v>
      </c>
      <c r="L320" s="1">
        <v>45209</v>
      </c>
      <c r="M320" s="17">
        <v>45209</v>
      </c>
      <c r="N320" t="s">
        <v>1389</v>
      </c>
      <c r="O320" s="7" t="str">
        <f t="shared" si="22"/>
        <v>TRUE</v>
      </c>
      <c r="P320" t="s">
        <v>44</v>
      </c>
      <c r="Q320" s="1">
        <v>45209</v>
      </c>
      <c r="R320" s="7" t="str">
        <f t="shared" si="23"/>
        <v>TRUE</v>
      </c>
      <c r="S320" t="s">
        <v>360</v>
      </c>
      <c r="T320" s="1">
        <v>45448</v>
      </c>
      <c r="U320" t="s">
        <v>497</v>
      </c>
      <c r="V320">
        <v>5</v>
      </c>
      <c r="W320" t="s">
        <v>363</v>
      </c>
    </row>
    <row r="321" spans="1:23">
      <c r="A321" t="s">
        <v>45</v>
      </c>
      <c r="B321" s="1">
        <v>45208</v>
      </c>
      <c r="C321">
        <v>8249</v>
      </c>
      <c r="D321" t="s">
        <v>507</v>
      </c>
      <c r="E321" t="s">
        <v>403</v>
      </c>
      <c r="F321" t="s">
        <v>19</v>
      </c>
      <c r="G321">
        <v>1</v>
      </c>
      <c r="H321" t="s">
        <v>84</v>
      </c>
      <c r="L321" s="1">
        <v>45209</v>
      </c>
      <c r="M321" s="17">
        <v>45209</v>
      </c>
      <c r="N321" t="s">
        <v>1389</v>
      </c>
      <c r="O321" s="7" t="str">
        <f t="shared" si="22"/>
        <v>TRUE</v>
      </c>
      <c r="P321" t="s">
        <v>44</v>
      </c>
      <c r="Q321" s="1">
        <v>45209</v>
      </c>
      <c r="R321" s="7" t="str">
        <f t="shared" si="23"/>
        <v>TRUE</v>
      </c>
      <c r="S321" t="s">
        <v>360</v>
      </c>
      <c r="T321" s="1">
        <v>45448</v>
      </c>
      <c r="U321" t="s">
        <v>498</v>
      </c>
      <c r="V321">
        <v>5</v>
      </c>
      <c r="W321" t="s">
        <v>363</v>
      </c>
    </row>
    <row r="322" spans="1:23">
      <c r="A322" t="s">
        <v>48</v>
      </c>
      <c r="B322" s="1">
        <v>45209</v>
      </c>
      <c r="C322">
        <v>8281</v>
      </c>
      <c r="D322" t="s">
        <v>508</v>
      </c>
      <c r="E322" t="s">
        <v>403</v>
      </c>
      <c r="F322" t="s">
        <v>19</v>
      </c>
      <c r="G322">
        <v>1</v>
      </c>
      <c r="H322" t="s">
        <v>84</v>
      </c>
      <c r="L322" s="1">
        <v>45209</v>
      </c>
      <c r="M322" s="17">
        <v>45229</v>
      </c>
      <c r="N322" t="s">
        <v>1389</v>
      </c>
      <c r="O322" s="7" t="str">
        <f t="shared" si="22"/>
        <v>TRUE</v>
      </c>
      <c r="P322" t="s">
        <v>44</v>
      </c>
      <c r="Q322" s="1">
        <v>45229</v>
      </c>
      <c r="R322" s="7" t="str">
        <f t="shared" si="23"/>
        <v>TRUE</v>
      </c>
      <c r="S322" t="s">
        <v>360</v>
      </c>
      <c r="T322" s="1">
        <v>45453</v>
      </c>
    </row>
    <row r="323" spans="1:23">
      <c r="A323" t="s">
        <v>48</v>
      </c>
      <c r="B323" s="1">
        <v>45209</v>
      </c>
      <c r="C323">
        <v>8282</v>
      </c>
      <c r="D323" t="s">
        <v>509</v>
      </c>
      <c r="E323" t="s">
        <v>403</v>
      </c>
      <c r="F323" t="s">
        <v>19</v>
      </c>
      <c r="G323">
        <v>1</v>
      </c>
      <c r="H323" t="s">
        <v>84</v>
      </c>
      <c r="L323" s="1">
        <v>45209</v>
      </c>
      <c r="M323" s="17">
        <v>45229</v>
      </c>
      <c r="N323" t="s">
        <v>1389</v>
      </c>
      <c r="O323" s="7" t="str">
        <f t="shared" si="22"/>
        <v>TRUE</v>
      </c>
      <c r="P323" t="s">
        <v>44</v>
      </c>
      <c r="Q323" s="1">
        <v>45229</v>
      </c>
      <c r="R323" s="7" t="str">
        <f t="shared" si="23"/>
        <v>TRUE</v>
      </c>
      <c r="S323" t="s">
        <v>360</v>
      </c>
      <c r="T323" s="1">
        <v>45453</v>
      </c>
    </row>
    <row r="324" spans="1:23">
      <c r="A324" t="s">
        <v>48</v>
      </c>
      <c r="B324" s="1">
        <v>45209</v>
      </c>
      <c r="C324">
        <v>8283</v>
      </c>
      <c r="D324" t="s">
        <v>510</v>
      </c>
      <c r="E324" t="s">
        <v>403</v>
      </c>
      <c r="F324" t="s">
        <v>19</v>
      </c>
      <c r="G324">
        <v>1</v>
      </c>
      <c r="H324" t="s">
        <v>84</v>
      </c>
      <c r="L324" s="1">
        <v>45209</v>
      </c>
      <c r="M324" s="17">
        <v>45229</v>
      </c>
      <c r="N324" t="s">
        <v>1389</v>
      </c>
      <c r="O324" s="7" t="str">
        <f t="shared" si="22"/>
        <v>TRUE</v>
      </c>
      <c r="P324" t="s">
        <v>44</v>
      </c>
      <c r="Q324" s="1">
        <v>45229</v>
      </c>
      <c r="R324" s="7" t="str">
        <f t="shared" si="23"/>
        <v>TRUE</v>
      </c>
      <c r="S324" t="s">
        <v>360</v>
      </c>
      <c r="T324" s="1">
        <v>45453</v>
      </c>
      <c r="U324" t="s">
        <v>516</v>
      </c>
    </row>
    <row r="325" spans="1:23">
      <c r="A325" t="s">
        <v>47</v>
      </c>
      <c r="B325" s="1">
        <v>45209</v>
      </c>
      <c r="C325">
        <v>8284</v>
      </c>
      <c r="D325" t="s">
        <v>511</v>
      </c>
      <c r="E325" t="s">
        <v>403</v>
      </c>
      <c r="F325" t="s">
        <v>19</v>
      </c>
      <c r="G325">
        <v>1</v>
      </c>
      <c r="H325" t="s">
        <v>84</v>
      </c>
      <c r="L325" s="1">
        <v>45209</v>
      </c>
      <c r="M325" s="17">
        <v>45229</v>
      </c>
      <c r="N325" t="s">
        <v>1389</v>
      </c>
      <c r="O325" s="7" t="str">
        <f t="shared" si="22"/>
        <v>TRUE</v>
      </c>
      <c r="P325" t="s">
        <v>44</v>
      </c>
      <c r="Q325" s="1">
        <v>45229</v>
      </c>
      <c r="R325" s="7" t="str">
        <f t="shared" si="23"/>
        <v>TRUE</v>
      </c>
      <c r="S325" t="s">
        <v>360</v>
      </c>
      <c r="T325" s="1">
        <v>45453</v>
      </c>
    </row>
    <row r="326" spans="1:23">
      <c r="A326" t="s">
        <v>47</v>
      </c>
      <c r="B326" s="1">
        <v>45209</v>
      </c>
      <c r="C326">
        <v>8285</v>
      </c>
      <c r="D326" t="s">
        <v>512</v>
      </c>
      <c r="E326" t="s">
        <v>403</v>
      </c>
      <c r="F326" t="s">
        <v>19</v>
      </c>
      <c r="G326">
        <v>1</v>
      </c>
      <c r="H326" t="s">
        <v>84</v>
      </c>
      <c r="I326" t="s">
        <v>514</v>
      </c>
      <c r="J326" t="s">
        <v>515</v>
      </c>
      <c r="L326" s="1">
        <v>45209</v>
      </c>
      <c r="M326" s="17">
        <v>45229</v>
      </c>
      <c r="N326" t="s">
        <v>1389</v>
      </c>
      <c r="O326" s="7" t="str">
        <f t="shared" si="22"/>
        <v>TRUE</v>
      </c>
      <c r="P326" t="s">
        <v>44</v>
      </c>
      <c r="Q326" s="1">
        <v>45229</v>
      </c>
      <c r="R326" s="7" t="str">
        <f t="shared" si="23"/>
        <v>TRUE</v>
      </c>
      <c r="S326" t="s">
        <v>360</v>
      </c>
      <c r="T326" s="1">
        <v>45453</v>
      </c>
      <c r="U326" t="s">
        <v>517</v>
      </c>
    </row>
    <row r="327" spans="1:23">
      <c r="A327" t="s">
        <v>47</v>
      </c>
      <c r="B327" s="1">
        <v>45209</v>
      </c>
      <c r="C327">
        <v>8286</v>
      </c>
      <c r="D327" t="s">
        <v>513</v>
      </c>
      <c r="E327" t="s">
        <v>403</v>
      </c>
      <c r="F327" t="s">
        <v>19</v>
      </c>
      <c r="G327">
        <v>1</v>
      </c>
      <c r="H327" t="s">
        <v>84</v>
      </c>
      <c r="L327" s="1">
        <v>45209</v>
      </c>
      <c r="M327" s="17">
        <v>45229</v>
      </c>
      <c r="N327" t="s">
        <v>1389</v>
      </c>
      <c r="O327" s="7" t="str">
        <f t="shared" si="22"/>
        <v>TRUE</v>
      </c>
      <c r="P327" t="s">
        <v>44</v>
      </c>
      <c r="Q327" s="1">
        <v>45229</v>
      </c>
      <c r="R327" s="7" t="str">
        <f t="shared" si="23"/>
        <v>TRUE</v>
      </c>
      <c r="S327" t="s">
        <v>360</v>
      </c>
      <c r="T327" s="1">
        <v>45453</v>
      </c>
      <c r="U327" t="s">
        <v>518</v>
      </c>
    </row>
    <row r="328" spans="1:23">
      <c r="A328" t="s">
        <v>116</v>
      </c>
      <c r="B328" s="1">
        <v>45210</v>
      </c>
      <c r="C328">
        <v>8401</v>
      </c>
      <c r="D328" t="s">
        <v>570</v>
      </c>
      <c r="E328" t="s">
        <v>403</v>
      </c>
      <c r="F328" t="s">
        <v>19</v>
      </c>
      <c r="G328">
        <v>1</v>
      </c>
      <c r="H328" t="s">
        <v>84</v>
      </c>
      <c r="L328" s="1">
        <v>45287</v>
      </c>
      <c r="M328" s="17">
        <v>45294</v>
      </c>
      <c r="N328" t="s">
        <v>1389</v>
      </c>
      <c r="O328" s="7" t="str">
        <f t="shared" si="22"/>
        <v>TRUE</v>
      </c>
      <c r="P328" t="s">
        <v>44</v>
      </c>
      <c r="Q328" s="1">
        <v>45294</v>
      </c>
      <c r="R328" s="7" t="str">
        <f t="shared" si="23"/>
        <v>TRUE</v>
      </c>
      <c r="S328" t="s">
        <v>360</v>
      </c>
      <c r="T328" s="1">
        <v>45454</v>
      </c>
      <c r="U328" t="s">
        <v>583</v>
      </c>
    </row>
    <row r="329" spans="1:23">
      <c r="A329" t="s">
        <v>116</v>
      </c>
      <c r="B329" s="1">
        <v>45210</v>
      </c>
      <c r="C329">
        <v>8402</v>
      </c>
      <c r="D329" t="s">
        <v>571</v>
      </c>
      <c r="E329" t="s">
        <v>403</v>
      </c>
      <c r="F329" t="s">
        <v>19</v>
      </c>
      <c r="G329">
        <v>1</v>
      </c>
      <c r="H329" t="s">
        <v>84</v>
      </c>
      <c r="L329" s="1">
        <v>45287</v>
      </c>
      <c r="M329" s="17">
        <v>45294</v>
      </c>
      <c r="N329" t="s">
        <v>1389</v>
      </c>
      <c r="O329" s="7" t="str">
        <f t="shared" si="22"/>
        <v>TRUE</v>
      </c>
      <c r="P329" t="s">
        <v>44</v>
      </c>
      <c r="Q329" s="1">
        <v>45294</v>
      </c>
      <c r="R329" s="7" t="str">
        <f t="shared" si="23"/>
        <v>TRUE</v>
      </c>
      <c r="S329" t="s">
        <v>360</v>
      </c>
      <c r="T329" s="1">
        <v>45454</v>
      </c>
    </row>
    <row r="330" spans="1:23">
      <c r="A330" t="s">
        <v>116</v>
      </c>
      <c r="B330" s="1">
        <v>45210</v>
      </c>
      <c r="C330">
        <v>8403</v>
      </c>
      <c r="D330" t="s">
        <v>572</v>
      </c>
      <c r="E330" t="s">
        <v>403</v>
      </c>
      <c r="F330" t="s">
        <v>19</v>
      </c>
      <c r="G330">
        <v>1</v>
      </c>
      <c r="H330" t="s">
        <v>84</v>
      </c>
      <c r="L330" s="1">
        <v>45287</v>
      </c>
      <c r="M330" s="17">
        <v>45294</v>
      </c>
      <c r="N330" t="s">
        <v>1389</v>
      </c>
      <c r="O330" s="7" t="str">
        <f t="shared" si="22"/>
        <v>TRUE</v>
      </c>
      <c r="P330" t="s">
        <v>44</v>
      </c>
      <c r="Q330" s="1">
        <v>45294</v>
      </c>
      <c r="R330" s="7" t="str">
        <f t="shared" si="23"/>
        <v>TRUE</v>
      </c>
      <c r="S330" t="s">
        <v>360</v>
      </c>
      <c r="T330" s="1">
        <v>45454</v>
      </c>
    </row>
    <row r="331" spans="1:23">
      <c r="A331" t="s">
        <v>106</v>
      </c>
      <c r="B331" s="1">
        <v>45210</v>
      </c>
      <c r="C331">
        <v>8404</v>
      </c>
      <c r="D331" t="s">
        <v>573</v>
      </c>
      <c r="E331" t="s">
        <v>403</v>
      </c>
      <c r="F331" t="s">
        <v>19</v>
      </c>
      <c r="G331">
        <v>1</v>
      </c>
      <c r="H331" t="s">
        <v>84</v>
      </c>
      <c r="L331" s="1">
        <v>45287</v>
      </c>
      <c r="M331" s="17">
        <v>45294</v>
      </c>
      <c r="N331" t="s">
        <v>1389</v>
      </c>
      <c r="O331" s="7" t="str">
        <f t="shared" si="22"/>
        <v>TRUE</v>
      </c>
      <c r="P331" t="s">
        <v>44</v>
      </c>
      <c r="Q331" s="1">
        <v>45294</v>
      </c>
      <c r="R331" s="7" t="str">
        <f t="shared" si="23"/>
        <v>TRUE</v>
      </c>
      <c r="S331" t="s">
        <v>360</v>
      </c>
      <c r="T331" s="1">
        <v>45454</v>
      </c>
    </row>
    <row r="332" spans="1:23">
      <c r="A332" t="s">
        <v>106</v>
      </c>
      <c r="B332" s="1">
        <v>45210</v>
      </c>
      <c r="C332">
        <v>8405</v>
      </c>
      <c r="D332" t="s">
        <v>574</v>
      </c>
      <c r="E332" t="s">
        <v>403</v>
      </c>
      <c r="F332" t="s">
        <v>19</v>
      </c>
      <c r="G332">
        <v>1</v>
      </c>
      <c r="H332" t="s">
        <v>84</v>
      </c>
      <c r="L332" s="1">
        <v>45287</v>
      </c>
      <c r="M332" s="17">
        <v>45294</v>
      </c>
      <c r="N332" t="s">
        <v>1389</v>
      </c>
      <c r="O332" s="7" t="str">
        <f t="shared" si="22"/>
        <v>TRUE</v>
      </c>
      <c r="P332" t="s">
        <v>44</v>
      </c>
      <c r="Q332" s="1">
        <v>45294</v>
      </c>
      <c r="R332" s="7" t="str">
        <f t="shared" si="23"/>
        <v>TRUE</v>
      </c>
      <c r="S332" t="s">
        <v>360</v>
      </c>
      <c r="T332" s="1">
        <v>45454</v>
      </c>
      <c r="U332" t="s">
        <v>577</v>
      </c>
    </row>
    <row r="333" spans="1:23">
      <c r="A333" t="s">
        <v>106</v>
      </c>
      <c r="B333" s="1">
        <v>45210</v>
      </c>
      <c r="C333">
        <v>8406</v>
      </c>
      <c r="D333" t="s">
        <v>575</v>
      </c>
      <c r="E333" t="s">
        <v>403</v>
      </c>
      <c r="F333" t="s">
        <v>19</v>
      </c>
      <c r="G333">
        <v>1</v>
      </c>
      <c r="H333" t="s">
        <v>84</v>
      </c>
      <c r="L333" s="1">
        <v>45287</v>
      </c>
      <c r="M333" s="17">
        <v>45294</v>
      </c>
      <c r="N333" t="s">
        <v>1389</v>
      </c>
      <c r="O333" s="7" t="str">
        <f t="shared" si="22"/>
        <v>TRUE</v>
      </c>
      <c r="P333" t="s">
        <v>44</v>
      </c>
      <c r="Q333" s="1">
        <v>45294</v>
      </c>
      <c r="R333" s="7" t="str">
        <f t="shared" si="23"/>
        <v>TRUE</v>
      </c>
      <c r="S333" t="s">
        <v>360</v>
      </c>
      <c r="T333" s="1">
        <v>45454</v>
      </c>
      <c r="U333" t="s">
        <v>576</v>
      </c>
    </row>
    <row r="334" spans="1:23">
      <c r="A334" t="s">
        <v>112</v>
      </c>
      <c r="B334" s="1">
        <v>45210</v>
      </c>
      <c r="C334">
        <v>8407</v>
      </c>
      <c r="D334" t="s">
        <v>578</v>
      </c>
      <c r="E334" t="s">
        <v>403</v>
      </c>
      <c r="F334" t="s">
        <v>19</v>
      </c>
      <c r="G334">
        <v>1</v>
      </c>
      <c r="H334" t="s">
        <v>84</v>
      </c>
      <c r="L334" s="1">
        <v>45287</v>
      </c>
      <c r="M334" s="17">
        <v>45294</v>
      </c>
      <c r="N334" t="s">
        <v>1389</v>
      </c>
      <c r="O334" s="7" t="str">
        <f t="shared" ref="O334:O365" si="24">IF(ISBLANK(P334),"FALSE","TRUE")</f>
        <v>TRUE</v>
      </c>
      <c r="P334" t="s">
        <v>44</v>
      </c>
      <c r="Q334" s="1">
        <v>45294</v>
      </c>
      <c r="R334" s="7" t="str">
        <f t="shared" ref="R334:R365" si="25">IF(ISBLANK(S334),"FALSE","TRUE")</f>
        <v>TRUE</v>
      </c>
      <c r="S334" t="s">
        <v>360</v>
      </c>
      <c r="T334" s="1">
        <v>45454</v>
      </c>
    </row>
    <row r="335" spans="1:23">
      <c r="A335" t="s">
        <v>48</v>
      </c>
      <c r="B335" s="1">
        <v>45245</v>
      </c>
      <c r="C335">
        <v>8355</v>
      </c>
      <c r="D335" t="s">
        <v>535</v>
      </c>
      <c r="E335" t="s">
        <v>489</v>
      </c>
      <c r="L335" s="1">
        <v>45246</v>
      </c>
      <c r="M335" s="17">
        <v>45267</v>
      </c>
      <c r="N335" t="s">
        <v>1389</v>
      </c>
      <c r="O335" s="7" t="str">
        <f t="shared" si="24"/>
        <v>TRUE</v>
      </c>
      <c r="P335" t="s">
        <v>44</v>
      </c>
      <c r="Q335" s="1">
        <v>45267</v>
      </c>
      <c r="R335" s="7" t="str">
        <f t="shared" si="25"/>
        <v>TRUE</v>
      </c>
      <c r="S335" t="s">
        <v>360</v>
      </c>
      <c r="T335" s="1">
        <v>45456</v>
      </c>
    </row>
    <row r="336" spans="1:23">
      <c r="A336" t="s">
        <v>112</v>
      </c>
      <c r="B336" s="1">
        <v>45210</v>
      </c>
      <c r="C336">
        <v>8408</v>
      </c>
      <c r="D336" t="s">
        <v>580</v>
      </c>
      <c r="E336" t="s">
        <v>403</v>
      </c>
      <c r="F336" t="s">
        <v>19</v>
      </c>
      <c r="G336">
        <v>1</v>
      </c>
      <c r="H336" t="s">
        <v>84</v>
      </c>
      <c r="L336" s="1">
        <v>45287</v>
      </c>
      <c r="M336" s="17">
        <v>45294</v>
      </c>
      <c r="N336" t="s">
        <v>1389</v>
      </c>
      <c r="O336" s="7" t="str">
        <f t="shared" si="24"/>
        <v>TRUE</v>
      </c>
      <c r="P336" t="s">
        <v>44</v>
      </c>
      <c r="Q336" s="1">
        <v>45294</v>
      </c>
      <c r="R336" s="7" t="str">
        <f t="shared" si="25"/>
        <v>TRUE</v>
      </c>
      <c r="S336" t="s">
        <v>360</v>
      </c>
      <c r="T336" s="1">
        <v>45456</v>
      </c>
      <c r="U336" t="s">
        <v>581</v>
      </c>
    </row>
    <row r="337" spans="1:22">
      <c r="A337" t="s">
        <v>112</v>
      </c>
      <c r="B337" s="1">
        <v>45210</v>
      </c>
      <c r="C337">
        <v>8409</v>
      </c>
      <c r="D337" t="s">
        <v>582</v>
      </c>
      <c r="E337" t="s">
        <v>403</v>
      </c>
      <c r="F337" t="s">
        <v>19</v>
      </c>
      <c r="G337">
        <v>3</v>
      </c>
      <c r="H337" t="s">
        <v>84</v>
      </c>
      <c r="L337" s="1">
        <v>45287</v>
      </c>
      <c r="M337" s="17">
        <v>45294</v>
      </c>
      <c r="N337" t="s">
        <v>1389</v>
      </c>
      <c r="O337" s="7" t="str">
        <f t="shared" si="24"/>
        <v>TRUE</v>
      </c>
      <c r="P337" t="s">
        <v>44</v>
      </c>
      <c r="Q337" s="1">
        <v>45294</v>
      </c>
      <c r="R337" s="7" t="str">
        <f t="shared" si="25"/>
        <v>TRUE</v>
      </c>
      <c r="S337" t="s">
        <v>360</v>
      </c>
      <c r="T337" s="1">
        <v>45456</v>
      </c>
      <c r="U337" t="s">
        <v>584</v>
      </c>
    </row>
    <row r="338" spans="1:22">
      <c r="A338" t="s">
        <v>30</v>
      </c>
      <c r="B338" s="1">
        <v>45229</v>
      </c>
      <c r="C338">
        <v>8341</v>
      </c>
      <c r="D338" t="s">
        <v>519</v>
      </c>
      <c r="E338" t="s">
        <v>403</v>
      </c>
      <c r="F338" t="s">
        <v>19</v>
      </c>
      <c r="G338">
        <v>1</v>
      </c>
      <c r="H338" t="s">
        <v>84</v>
      </c>
      <c r="L338" s="1">
        <v>45237</v>
      </c>
      <c r="M338" s="17">
        <v>45267</v>
      </c>
      <c r="N338" t="s">
        <v>1389</v>
      </c>
      <c r="O338" s="7" t="str">
        <f t="shared" si="24"/>
        <v>TRUE</v>
      </c>
      <c r="P338" t="s">
        <v>44</v>
      </c>
      <c r="Q338" s="1">
        <v>45267</v>
      </c>
      <c r="R338" s="7" t="str">
        <f t="shared" si="25"/>
        <v>TRUE</v>
      </c>
      <c r="S338" t="s">
        <v>360</v>
      </c>
      <c r="T338" s="1">
        <v>45456</v>
      </c>
    </row>
    <row r="339" spans="1:22">
      <c r="A339" t="s">
        <v>30</v>
      </c>
      <c r="B339" s="1">
        <v>45229</v>
      </c>
      <c r="C339">
        <v>8342</v>
      </c>
      <c r="D339" t="s">
        <v>520</v>
      </c>
      <c r="E339" t="s">
        <v>403</v>
      </c>
      <c r="F339" t="s">
        <v>19</v>
      </c>
      <c r="G339">
        <v>1</v>
      </c>
      <c r="H339" t="s">
        <v>84</v>
      </c>
      <c r="L339" s="1">
        <v>45237</v>
      </c>
      <c r="M339" s="17">
        <v>45267</v>
      </c>
      <c r="N339" t="s">
        <v>1389</v>
      </c>
      <c r="O339" s="7" t="str">
        <f t="shared" si="24"/>
        <v>TRUE</v>
      </c>
      <c r="P339" t="s">
        <v>44</v>
      </c>
      <c r="Q339" s="1">
        <v>45267</v>
      </c>
      <c r="R339" s="7" t="str">
        <f t="shared" si="25"/>
        <v>TRUE</v>
      </c>
      <c r="S339" t="s">
        <v>360</v>
      </c>
      <c r="T339" s="1">
        <v>45456</v>
      </c>
    </row>
    <row r="340" spans="1:22">
      <c r="A340" t="s">
        <v>30</v>
      </c>
      <c r="B340" s="1">
        <v>45229</v>
      </c>
      <c r="C340">
        <v>8343</v>
      </c>
      <c r="D340" t="s">
        <v>521</v>
      </c>
      <c r="E340" t="s">
        <v>403</v>
      </c>
      <c r="F340" t="s">
        <v>19</v>
      </c>
      <c r="G340">
        <v>1</v>
      </c>
      <c r="H340" t="s">
        <v>84</v>
      </c>
      <c r="L340" s="1">
        <v>45237</v>
      </c>
      <c r="M340" s="17">
        <v>45267</v>
      </c>
      <c r="N340" t="s">
        <v>1389</v>
      </c>
      <c r="O340" s="7" t="str">
        <f t="shared" si="24"/>
        <v>TRUE</v>
      </c>
      <c r="P340" t="s">
        <v>44</v>
      </c>
      <c r="Q340" s="1">
        <v>45267</v>
      </c>
      <c r="R340" s="7" t="str">
        <f t="shared" si="25"/>
        <v>TRUE</v>
      </c>
      <c r="S340" t="s">
        <v>360</v>
      </c>
      <c r="T340" s="1">
        <v>45456</v>
      </c>
    </row>
    <row r="341" spans="1:22">
      <c r="A341" t="s">
        <v>9</v>
      </c>
      <c r="B341" s="1">
        <v>45229</v>
      </c>
      <c r="C341">
        <v>8344</v>
      </c>
      <c r="D341" t="s">
        <v>522</v>
      </c>
      <c r="E341" t="s">
        <v>403</v>
      </c>
      <c r="F341" t="s">
        <v>19</v>
      </c>
      <c r="G341">
        <v>2</v>
      </c>
      <c r="H341" t="s">
        <v>84</v>
      </c>
      <c r="L341" s="1">
        <v>45237</v>
      </c>
      <c r="M341" s="17">
        <v>45267</v>
      </c>
      <c r="N341" t="s">
        <v>1389</v>
      </c>
      <c r="O341" s="7" t="str">
        <f t="shared" si="24"/>
        <v>TRUE</v>
      </c>
      <c r="P341" t="s">
        <v>44</v>
      </c>
      <c r="Q341" s="1">
        <v>45267</v>
      </c>
      <c r="R341" s="7" t="str">
        <f t="shared" si="25"/>
        <v>TRUE</v>
      </c>
      <c r="S341" t="s">
        <v>360</v>
      </c>
      <c r="T341" s="1">
        <v>45456</v>
      </c>
    </row>
    <row r="342" spans="1:22">
      <c r="A342" t="s">
        <v>9</v>
      </c>
      <c r="B342" s="1">
        <v>45229</v>
      </c>
      <c r="C342">
        <v>8345</v>
      </c>
      <c r="D342" t="s">
        <v>523</v>
      </c>
      <c r="E342" t="s">
        <v>403</v>
      </c>
      <c r="F342" t="s">
        <v>19</v>
      </c>
      <c r="G342">
        <v>1</v>
      </c>
      <c r="H342" t="s">
        <v>84</v>
      </c>
      <c r="L342" s="1">
        <v>45237</v>
      </c>
      <c r="M342" s="17">
        <v>45267</v>
      </c>
      <c r="N342" t="s">
        <v>1389</v>
      </c>
      <c r="O342" s="7" t="str">
        <f t="shared" si="24"/>
        <v>TRUE</v>
      </c>
      <c r="P342" t="s">
        <v>44</v>
      </c>
      <c r="Q342" s="1">
        <v>45267</v>
      </c>
      <c r="R342" s="7" t="str">
        <f t="shared" si="25"/>
        <v>TRUE</v>
      </c>
      <c r="S342" t="s">
        <v>360</v>
      </c>
      <c r="T342" s="1">
        <v>45456</v>
      </c>
    </row>
    <row r="343" spans="1:22">
      <c r="A343" t="s">
        <v>9</v>
      </c>
      <c r="B343" s="1">
        <v>45229</v>
      </c>
      <c r="C343">
        <v>8346</v>
      </c>
      <c r="D343" t="s">
        <v>524</v>
      </c>
      <c r="E343" t="s">
        <v>403</v>
      </c>
      <c r="F343" t="s">
        <v>19</v>
      </c>
      <c r="G343">
        <v>1</v>
      </c>
      <c r="H343" t="s">
        <v>84</v>
      </c>
      <c r="L343" s="1">
        <v>45237</v>
      </c>
      <c r="M343" s="17">
        <v>45267</v>
      </c>
      <c r="N343" t="s">
        <v>1389</v>
      </c>
      <c r="O343" s="7" t="str">
        <f t="shared" si="24"/>
        <v>TRUE</v>
      </c>
      <c r="P343" t="s">
        <v>44</v>
      </c>
      <c r="Q343" s="1">
        <v>45267</v>
      </c>
      <c r="R343" s="7" t="str">
        <f t="shared" si="25"/>
        <v>TRUE</v>
      </c>
      <c r="S343" t="s">
        <v>360</v>
      </c>
      <c r="T343" s="1">
        <v>45456</v>
      </c>
    </row>
    <row r="344" spans="1:22">
      <c r="A344" t="s">
        <v>88</v>
      </c>
      <c r="B344" s="1">
        <v>45237</v>
      </c>
      <c r="C344">
        <v>8347</v>
      </c>
      <c r="D344" t="s">
        <v>525</v>
      </c>
      <c r="E344" t="s">
        <v>4</v>
      </c>
      <c r="F344" t="s">
        <v>32</v>
      </c>
      <c r="G344">
        <v>1</v>
      </c>
      <c r="H344" t="s">
        <v>84</v>
      </c>
      <c r="L344" s="1">
        <v>45246</v>
      </c>
      <c r="M344" s="17">
        <v>45267</v>
      </c>
      <c r="N344" t="s">
        <v>1389</v>
      </c>
      <c r="O344" s="7" t="str">
        <f t="shared" si="24"/>
        <v>TRUE</v>
      </c>
      <c r="P344" t="s">
        <v>44</v>
      </c>
      <c r="Q344" s="1">
        <v>45267</v>
      </c>
      <c r="R344" s="7" t="str">
        <f t="shared" si="25"/>
        <v>TRUE</v>
      </c>
      <c r="S344" t="s">
        <v>360</v>
      </c>
      <c r="T344" s="1">
        <v>45456</v>
      </c>
      <c r="U344" t="s">
        <v>1463</v>
      </c>
      <c r="V344">
        <v>6</v>
      </c>
    </row>
    <row r="345" spans="1:22">
      <c r="A345" t="s">
        <v>88</v>
      </c>
      <c r="B345" s="1">
        <v>45237</v>
      </c>
      <c r="C345">
        <v>8348</v>
      </c>
      <c r="D345" t="s">
        <v>526</v>
      </c>
      <c r="E345" t="s">
        <v>4</v>
      </c>
      <c r="F345" t="s">
        <v>32</v>
      </c>
      <c r="G345">
        <v>1</v>
      </c>
      <c r="H345" t="s">
        <v>84</v>
      </c>
      <c r="L345" s="1">
        <v>45246</v>
      </c>
      <c r="M345" s="17">
        <v>45267</v>
      </c>
      <c r="N345" t="s">
        <v>1389</v>
      </c>
      <c r="O345" s="7" t="str">
        <f t="shared" si="24"/>
        <v>TRUE</v>
      </c>
      <c r="P345" t="s">
        <v>44</v>
      </c>
      <c r="Q345" s="1">
        <v>45267</v>
      </c>
      <c r="R345" s="7" t="str">
        <f t="shared" si="25"/>
        <v>TRUE</v>
      </c>
      <c r="S345" t="s">
        <v>360</v>
      </c>
      <c r="T345" s="1">
        <v>45456</v>
      </c>
      <c r="V345">
        <v>6</v>
      </c>
    </row>
    <row r="346" spans="1:22">
      <c r="A346" t="s">
        <v>426</v>
      </c>
      <c r="B346" s="1">
        <v>45245</v>
      </c>
      <c r="C346">
        <v>8349</v>
      </c>
      <c r="D346" t="s">
        <v>527</v>
      </c>
      <c r="E346" t="s">
        <v>2</v>
      </c>
      <c r="F346" t="s">
        <v>19</v>
      </c>
      <c r="G346">
        <v>2</v>
      </c>
      <c r="H346" t="s">
        <v>84</v>
      </c>
      <c r="L346" s="1">
        <v>45246</v>
      </c>
      <c r="M346" s="17">
        <v>45267</v>
      </c>
      <c r="N346" t="s">
        <v>1389</v>
      </c>
      <c r="O346" s="7" t="str">
        <f t="shared" si="24"/>
        <v>TRUE</v>
      </c>
      <c r="P346" t="s">
        <v>44</v>
      </c>
      <c r="Q346" s="1">
        <v>45267</v>
      </c>
      <c r="R346" s="7" t="str">
        <f t="shared" si="25"/>
        <v>TRUE</v>
      </c>
      <c r="S346" t="s">
        <v>360</v>
      </c>
      <c r="T346" s="1">
        <v>45456</v>
      </c>
      <c r="V346">
        <v>6</v>
      </c>
    </row>
    <row r="347" spans="1:22">
      <c r="A347" t="s">
        <v>426</v>
      </c>
      <c r="B347" s="1">
        <v>45245</v>
      </c>
      <c r="C347">
        <v>8350</v>
      </c>
      <c r="D347" t="s">
        <v>528</v>
      </c>
      <c r="E347" t="s">
        <v>2</v>
      </c>
      <c r="F347" t="s">
        <v>19</v>
      </c>
      <c r="G347">
        <v>1</v>
      </c>
      <c r="H347" t="s">
        <v>84</v>
      </c>
      <c r="L347" s="1">
        <v>45246</v>
      </c>
      <c r="M347" s="17">
        <v>45267</v>
      </c>
      <c r="N347" t="s">
        <v>1389</v>
      </c>
      <c r="O347" s="7" t="str">
        <f t="shared" si="24"/>
        <v>TRUE</v>
      </c>
      <c r="P347" t="s">
        <v>44</v>
      </c>
      <c r="Q347" s="1">
        <v>45267</v>
      </c>
      <c r="R347" s="7" t="str">
        <f t="shared" si="25"/>
        <v>TRUE</v>
      </c>
      <c r="S347" t="s">
        <v>360</v>
      </c>
      <c r="T347" s="1">
        <v>45456</v>
      </c>
      <c r="V347">
        <v>6</v>
      </c>
    </row>
    <row r="348" spans="1:22">
      <c r="A348" t="s">
        <v>426</v>
      </c>
      <c r="B348" s="1">
        <v>45245</v>
      </c>
      <c r="C348">
        <v>8351</v>
      </c>
      <c r="D348" t="s">
        <v>529</v>
      </c>
      <c r="E348" t="s">
        <v>2</v>
      </c>
      <c r="F348" t="s">
        <v>19</v>
      </c>
      <c r="G348">
        <v>2</v>
      </c>
      <c r="H348" t="s">
        <v>84</v>
      </c>
      <c r="L348" s="1">
        <v>45246</v>
      </c>
      <c r="M348" s="17">
        <v>45267</v>
      </c>
      <c r="N348" t="s">
        <v>1389</v>
      </c>
      <c r="O348" s="7" t="str">
        <f t="shared" si="24"/>
        <v>TRUE</v>
      </c>
      <c r="P348" t="s">
        <v>44</v>
      </c>
      <c r="Q348" s="1">
        <v>45267</v>
      </c>
      <c r="R348" s="7" t="str">
        <f t="shared" si="25"/>
        <v>TRUE</v>
      </c>
      <c r="S348" t="s">
        <v>360</v>
      </c>
      <c r="T348" s="1">
        <v>45456</v>
      </c>
      <c r="V348">
        <v>6</v>
      </c>
    </row>
    <row r="349" spans="1:22">
      <c r="A349" t="s">
        <v>48</v>
      </c>
      <c r="B349" s="1">
        <v>45245</v>
      </c>
      <c r="C349">
        <v>8352</v>
      </c>
      <c r="D349" t="s">
        <v>530</v>
      </c>
      <c r="E349" t="s">
        <v>2</v>
      </c>
      <c r="F349" t="s">
        <v>19</v>
      </c>
      <c r="G349">
        <v>1</v>
      </c>
      <c r="H349" t="s">
        <v>84</v>
      </c>
      <c r="L349" s="1">
        <v>45246</v>
      </c>
      <c r="M349" s="17">
        <v>45267</v>
      </c>
      <c r="N349" t="s">
        <v>1389</v>
      </c>
      <c r="O349" s="7" t="str">
        <f t="shared" si="24"/>
        <v>TRUE</v>
      </c>
      <c r="P349" t="s">
        <v>44</v>
      </c>
      <c r="Q349" s="1">
        <v>45267</v>
      </c>
      <c r="R349" s="7" t="str">
        <f t="shared" si="25"/>
        <v>TRUE</v>
      </c>
      <c r="S349" t="s">
        <v>360</v>
      </c>
      <c r="T349" s="1">
        <v>45456</v>
      </c>
    </row>
    <row r="350" spans="1:22">
      <c r="A350" t="s">
        <v>48</v>
      </c>
      <c r="B350" s="1">
        <v>45245</v>
      </c>
      <c r="C350">
        <v>8353</v>
      </c>
      <c r="D350" t="s">
        <v>531</v>
      </c>
      <c r="E350" t="s">
        <v>2</v>
      </c>
      <c r="F350" t="s">
        <v>19</v>
      </c>
      <c r="G350">
        <v>1</v>
      </c>
      <c r="H350" t="s">
        <v>84</v>
      </c>
      <c r="L350" s="1">
        <v>45246</v>
      </c>
      <c r="M350" s="17">
        <v>45267</v>
      </c>
      <c r="N350" t="s">
        <v>1389</v>
      </c>
      <c r="O350" s="7" t="str">
        <f t="shared" si="24"/>
        <v>TRUE</v>
      </c>
      <c r="P350" t="s">
        <v>44</v>
      </c>
      <c r="Q350" s="1">
        <v>45267</v>
      </c>
      <c r="R350" s="7" t="str">
        <f t="shared" si="25"/>
        <v>TRUE</v>
      </c>
      <c r="S350" t="s">
        <v>360</v>
      </c>
      <c r="T350" s="1">
        <v>45456</v>
      </c>
    </row>
    <row r="351" spans="1:22">
      <c r="A351" t="s">
        <v>47</v>
      </c>
      <c r="B351" s="1">
        <v>45245</v>
      </c>
      <c r="C351">
        <v>8354</v>
      </c>
      <c r="D351" t="s">
        <v>532</v>
      </c>
      <c r="E351" t="s">
        <v>2</v>
      </c>
      <c r="F351" t="s">
        <v>19</v>
      </c>
      <c r="G351">
        <v>1</v>
      </c>
      <c r="H351" t="s">
        <v>84</v>
      </c>
      <c r="L351" s="1">
        <v>45246</v>
      </c>
      <c r="M351" s="17">
        <v>45267</v>
      </c>
      <c r="N351" t="s">
        <v>1389</v>
      </c>
      <c r="O351" s="7" t="str">
        <f t="shared" si="24"/>
        <v>TRUE</v>
      </c>
      <c r="P351" t="s">
        <v>44</v>
      </c>
      <c r="Q351" s="1">
        <v>45267</v>
      </c>
      <c r="R351" s="7" t="str">
        <f t="shared" si="25"/>
        <v>TRUE</v>
      </c>
      <c r="S351" t="s">
        <v>360</v>
      </c>
      <c r="T351" s="1">
        <v>45456</v>
      </c>
    </row>
    <row r="352" spans="1:22">
      <c r="A352" t="s">
        <v>47</v>
      </c>
      <c r="B352" s="1">
        <v>45245</v>
      </c>
      <c r="C352">
        <v>8354</v>
      </c>
      <c r="D352" t="s">
        <v>533</v>
      </c>
      <c r="E352" t="s">
        <v>205</v>
      </c>
      <c r="F352" t="s">
        <v>32</v>
      </c>
      <c r="L352" s="1">
        <v>45246</v>
      </c>
      <c r="M352" s="17">
        <v>45267</v>
      </c>
      <c r="N352" t="s">
        <v>1389</v>
      </c>
      <c r="O352" s="7" t="str">
        <f t="shared" si="24"/>
        <v>TRUE</v>
      </c>
      <c r="P352" t="s">
        <v>44</v>
      </c>
      <c r="Q352" s="1">
        <v>45267</v>
      </c>
      <c r="R352" s="7" t="str">
        <f t="shared" si="25"/>
        <v>TRUE</v>
      </c>
      <c r="S352" t="s">
        <v>360</v>
      </c>
      <c r="T352" s="1">
        <v>45456</v>
      </c>
    </row>
    <row r="353" spans="1:20">
      <c r="A353" t="s">
        <v>48</v>
      </c>
      <c r="B353" s="1">
        <v>45245</v>
      </c>
      <c r="C353">
        <v>8355</v>
      </c>
      <c r="D353" t="s">
        <v>534</v>
      </c>
      <c r="E353" t="s">
        <v>2</v>
      </c>
      <c r="F353" t="s">
        <v>19</v>
      </c>
      <c r="G353">
        <v>2</v>
      </c>
      <c r="H353" t="s">
        <v>84</v>
      </c>
      <c r="L353" s="1">
        <v>45246</v>
      </c>
      <c r="M353" s="17">
        <v>45267</v>
      </c>
      <c r="N353" t="s">
        <v>1389</v>
      </c>
      <c r="O353" s="7" t="str">
        <f t="shared" si="24"/>
        <v>TRUE</v>
      </c>
      <c r="P353" t="s">
        <v>44</v>
      </c>
      <c r="Q353" s="1">
        <v>45267</v>
      </c>
      <c r="R353" s="7" t="str">
        <f t="shared" si="25"/>
        <v>TRUE</v>
      </c>
      <c r="S353" t="s">
        <v>360</v>
      </c>
      <c r="T353" s="1">
        <v>45456</v>
      </c>
    </row>
    <row r="354" spans="1:20">
      <c r="A354" t="s">
        <v>30</v>
      </c>
      <c r="B354" s="1">
        <v>45251</v>
      </c>
      <c r="C354">
        <v>8385</v>
      </c>
      <c r="D354" t="s">
        <v>563</v>
      </c>
      <c r="E354" t="s">
        <v>489</v>
      </c>
      <c r="H354" t="s">
        <v>84</v>
      </c>
      <c r="L354" s="1">
        <v>45264</v>
      </c>
      <c r="M354" s="17">
        <v>45287</v>
      </c>
      <c r="N354" t="s">
        <v>34</v>
      </c>
      <c r="O354" s="7" t="str">
        <f t="shared" si="24"/>
        <v>TRUE</v>
      </c>
      <c r="P354" t="s">
        <v>44</v>
      </c>
      <c r="Q354" s="1">
        <v>45287</v>
      </c>
      <c r="R354" s="7" t="str">
        <f t="shared" si="25"/>
        <v>TRUE</v>
      </c>
      <c r="S354" t="s">
        <v>360</v>
      </c>
      <c r="T354" s="1">
        <v>45447</v>
      </c>
    </row>
    <row r="355" spans="1:20">
      <c r="A355" t="s">
        <v>47</v>
      </c>
      <c r="B355" s="1">
        <v>45245</v>
      </c>
      <c r="C355">
        <v>8361</v>
      </c>
      <c r="D355" t="s">
        <v>536</v>
      </c>
      <c r="E355" t="s">
        <v>2</v>
      </c>
      <c r="F355" t="s">
        <v>19</v>
      </c>
      <c r="G355">
        <v>1</v>
      </c>
      <c r="H355" t="s">
        <v>84</v>
      </c>
      <c r="L355" s="1">
        <v>45246</v>
      </c>
      <c r="M355" s="17">
        <v>45272</v>
      </c>
      <c r="N355" t="s">
        <v>1389</v>
      </c>
      <c r="O355" s="7" t="str">
        <f t="shared" si="24"/>
        <v>TRUE</v>
      </c>
      <c r="P355" t="s">
        <v>44</v>
      </c>
      <c r="Q355" s="1">
        <v>45272</v>
      </c>
      <c r="R355" s="7" t="str">
        <f t="shared" si="25"/>
        <v>TRUE</v>
      </c>
      <c r="S355" t="s">
        <v>360</v>
      </c>
      <c r="T355" s="1">
        <v>45456</v>
      </c>
    </row>
    <row r="356" spans="1:20">
      <c r="A356" t="s">
        <v>47</v>
      </c>
      <c r="B356" s="1">
        <v>45245</v>
      </c>
      <c r="C356">
        <v>8362</v>
      </c>
      <c r="D356" t="s">
        <v>537</v>
      </c>
      <c r="E356" t="s">
        <v>2</v>
      </c>
      <c r="F356" t="s">
        <v>19</v>
      </c>
      <c r="G356">
        <v>1</v>
      </c>
      <c r="H356" t="s">
        <v>84</v>
      </c>
      <c r="L356" s="1">
        <v>45246</v>
      </c>
      <c r="M356" s="17">
        <v>45272</v>
      </c>
      <c r="N356" t="s">
        <v>1389</v>
      </c>
      <c r="O356" s="7" t="str">
        <f t="shared" si="24"/>
        <v>TRUE</v>
      </c>
      <c r="P356" t="s">
        <v>44</v>
      </c>
      <c r="Q356" s="1">
        <v>45272</v>
      </c>
      <c r="R356" s="7" t="str">
        <f t="shared" si="25"/>
        <v>TRUE</v>
      </c>
      <c r="S356" t="s">
        <v>360</v>
      </c>
      <c r="T356" s="1">
        <v>45456</v>
      </c>
    </row>
    <row r="357" spans="1:20">
      <c r="A357" t="s">
        <v>46</v>
      </c>
      <c r="B357" s="1">
        <v>45245</v>
      </c>
      <c r="C357">
        <v>8363</v>
      </c>
      <c r="D357" t="s">
        <v>538</v>
      </c>
      <c r="E357" t="s">
        <v>2</v>
      </c>
      <c r="F357" t="s">
        <v>19</v>
      </c>
      <c r="G357">
        <v>2</v>
      </c>
      <c r="H357" t="s">
        <v>84</v>
      </c>
      <c r="L357" s="1">
        <v>45246</v>
      </c>
      <c r="M357" s="17">
        <v>45272</v>
      </c>
      <c r="N357" t="s">
        <v>1389</v>
      </c>
      <c r="O357" s="7" t="str">
        <f t="shared" si="24"/>
        <v>TRUE</v>
      </c>
      <c r="P357" t="s">
        <v>44</v>
      </c>
      <c r="Q357" s="1">
        <v>45272</v>
      </c>
      <c r="R357" s="7" t="str">
        <f t="shared" si="25"/>
        <v>TRUE</v>
      </c>
      <c r="S357" t="s">
        <v>360</v>
      </c>
      <c r="T357" s="1">
        <v>45456</v>
      </c>
    </row>
    <row r="358" spans="1:20">
      <c r="A358" t="s">
        <v>46</v>
      </c>
      <c r="B358" s="1">
        <v>45245</v>
      </c>
      <c r="C358">
        <v>8364</v>
      </c>
      <c r="D358" t="s">
        <v>539</v>
      </c>
      <c r="E358" t="s">
        <v>2</v>
      </c>
      <c r="F358" t="s">
        <v>19</v>
      </c>
      <c r="G358">
        <v>1</v>
      </c>
      <c r="H358" t="s">
        <v>84</v>
      </c>
      <c r="L358" s="1">
        <v>45246</v>
      </c>
      <c r="M358" s="17">
        <v>45272</v>
      </c>
      <c r="N358" t="s">
        <v>1389</v>
      </c>
      <c r="O358" s="7" t="str">
        <f t="shared" si="24"/>
        <v>TRUE</v>
      </c>
      <c r="P358" t="s">
        <v>44</v>
      </c>
      <c r="Q358" s="1">
        <v>45272</v>
      </c>
      <c r="R358" s="7" t="str">
        <f t="shared" si="25"/>
        <v>TRUE</v>
      </c>
      <c r="S358" t="s">
        <v>360</v>
      </c>
      <c r="T358" s="1">
        <v>45456</v>
      </c>
    </row>
    <row r="359" spans="1:20">
      <c r="A359" t="s">
        <v>46</v>
      </c>
      <c r="B359" s="1">
        <v>45245</v>
      </c>
      <c r="C359">
        <v>8365</v>
      </c>
      <c r="D359" t="s">
        <v>540</v>
      </c>
      <c r="E359" t="s">
        <v>2</v>
      </c>
      <c r="F359" t="s">
        <v>19</v>
      </c>
      <c r="G359">
        <v>1</v>
      </c>
      <c r="H359" t="s">
        <v>84</v>
      </c>
      <c r="L359" s="1">
        <v>45246</v>
      </c>
      <c r="M359" s="17">
        <v>45272</v>
      </c>
      <c r="N359" t="s">
        <v>1389</v>
      </c>
      <c r="O359" s="7" t="str">
        <f t="shared" si="24"/>
        <v>TRUE</v>
      </c>
      <c r="P359" t="s">
        <v>44</v>
      </c>
      <c r="Q359" s="1">
        <v>45272</v>
      </c>
      <c r="R359" s="7" t="str">
        <f t="shared" si="25"/>
        <v>TRUE</v>
      </c>
      <c r="S359" t="s">
        <v>360</v>
      </c>
      <c r="T359" s="1">
        <v>45456</v>
      </c>
    </row>
    <row r="360" spans="1:20">
      <c r="A360" t="s">
        <v>45</v>
      </c>
      <c r="B360" s="1">
        <v>45245</v>
      </c>
      <c r="C360">
        <v>8366</v>
      </c>
      <c r="D360" t="s">
        <v>541</v>
      </c>
      <c r="E360" t="s">
        <v>2</v>
      </c>
      <c r="F360" t="s">
        <v>19</v>
      </c>
      <c r="G360">
        <v>1</v>
      </c>
      <c r="H360" t="s">
        <v>84</v>
      </c>
      <c r="L360" s="1">
        <v>45246</v>
      </c>
      <c r="M360" s="17">
        <v>45272</v>
      </c>
      <c r="N360" t="s">
        <v>1389</v>
      </c>
      <c r="O360" s="7" t="str">
        <f t="shared" si="24"/>
        <v>TRUE</v>
      </c>
      <c r="P360" t="s">
        <v>44</v>
      </c>
      <c r="Q360" s="1">
        <v>45272</v>
      </c>
      <c r="R360" s="7" t="str">
        <f t="shared" si="25"/>
        <v>TRUE</v>
      </c>
      <c r="S360" t="s">
        <v>360</v>
      </c>
      <c r="T360" s="1">
        <v>45456</v>
      </c>
    </row>
    <row r="361" spans="1:20">
      <c r="A361" t="s">
        <v>45</v>
      </c>
      <c r="B361" s="1">
        <v>45245</v>
      </c>
      <c r="C361">
        <v>8367</v>
      </c>
      <c r="D361" t="s">
        <v>542</v>
      </c>
      <c r="E361" t="s">
        <v>2</v>
      </c>
      <c r="F361" t="s">
        <v>19</v>
      </c>
      <c r="G361">
        <v>1</v>
      </c>
      <c r="H361" t="s">
        <v>84</v>
      </c>
      <c r="L361" s="1">
        <v>45246</v>
      </c>
      <c r="M361" s="17">
        <v>45272</v>
      </c>
      <c r="N361" t="s">
        <v>1389</v>
      </c>
      <c r="O361" s="7" t="str">
        <f t="shared" si="24"/>
        <v>TRUE</v>
      </c>
      <c r="P361" t="s">
        <v>44</v>
      </c>
      <c r="Q361" s="1">
        <v>45272</v>
      </c>
      <c r="R361" s="7" t="str">
        <f t="shared" si="25"/>
        <v>TRUE</v>
      </c>
      <c r="S361" t="s">
        <v>360</v>
      </c>
      <c r="T361" s="1">
        <v>45456</v>
      </c>
    </row>
    <row r="362" spans="1:20">
      <c r="A362" t="s">
        <v>45</v>
      </c>
      <c r="B362" s="1">
        <v>45245</v>
      </c>
      <c r="C362">
        <v>8368</v>
      </c>
      <c r="D362" t="s">
        <v>543</v>
      </c>
      <c r="E362" t="s">
        <v>2</v>
      </c>
      <c r="F362" t="s">
        <v>19</v>
      </c>
      <c r="G362">
        <v>1</v>
      </c>
      <c r="H362" t="s">
        <v>84</v>
      </c>
      <c r="L362" s="1">
        <v>45246</v>
      </c>
      <c r="M362" s="17">
        <v>45272</v>
      </c>
      <c r="N362" t="s">
        <v>1389</v>
      </c>
      <c r="O362" s="7" t="str">
        <f t="shared" si="24"/>
        <v>TRUE</v>
      </c>
      <c r="P362" t="s">
        <v>44</v>
      </c>
      <c r="Q362" s="1">
        <v>45272</v>
      </c>
      <c r="R362" s="7" t="str">
        <f t="shared" si="25"/>
        <v>TRUE</v>
      </c>
      <c r="S362" t="s">
        <v>360</v>
      </c>
      <c r="T362" s="1">
        <v>45456</v>
      </c>
    </row>
    <row r="363" spans="1:20">
      <c r="A363" t="s">
        <v>320</v>
      </c>
      <c r="B363" s="1">
        <v>45246</v>
      </c>
      <c r="C363">
        <v>8369</v>
      </c>
      <c r="D363" t="s">
        <v>544</v>
      </c>
      <c r="E363" t="s">
        <v>4</v>
      </c>
      <c r="F363" t="s">
        <v>32</v>
      </c>
      <c r="G363">
        <v>1</v>
      </c>
      <c r="H363" t="s">
        <v>84</v>
      </c>
      <c r="L363" s="1">
        <v>45246</v>
      </c>
      <c r="M363" s="17">
        <v>45274</v>
      </c>
      <c r="N363" t="s">
        <v>34</v>
      </c>
      <c r="O363" s="7" t="str">
        <f t="shared" si="24"/>
        <v>TRUE</v>
      </c>
      <c r="P363" t="s">
        <v>44</v>
      </c>
      <c r="Q363" s="1">
        <v>45274</v>
      </c>
      <c r="R363" s="7" t="str">
        <f t="shared" si="25"/>
        <v>TRUE</v>
      </c>
      <c r="S363" t="s">
        <v>360</v>
      </c>
      <c r="T363" s="1">
        <v>45414</v>
      </c>
    </row>
    <row r="364" spans="1:20">
      <c r="A364" t="s">
        <v>320</v>
      </c>
      <c r="B364" s="1">
        <v>45246</v>
      </c>
      <c r="C364">
        <v>8370</v>
      </c>
      <c r="D364" t="s">
        <v>545</v>
      </c>
      <c r="E364" t="s">
        <v>4</v>
      </c>
      <c r="F364" t="s">
        <v>32</v>
      </c>
      <c r="G364">
        <v>1</v>
      </c>
      <c r="H364" t="s">
        <v>84</v>
      </c>
      <c r="L364" s="1">
        <v>45246</v>
      </c>
      <c r="M364" s="17">
        <v>45274</v>
      </c>
      <c r="N364" t="s">
        <v>34</v>
      </c>
      <c r="O364" s="7" t="str">
        <f t="shared" si="24"/>
        <v>TRUE</v>
      </c>
      <c r="P364" t="s">
        <v>44</v>
      </c>
      <c r="Q364" s="1">
        <v>45274</v>
      </c>
      <c r="R364" s="7" t="str">
        <f t="shared" si="25"/>
        <v>TRUE</v>
      </c>
      <c r="S364" t="s">
        <v>360</v>
      </c>
      <c r="T364" s="1">
        <v>45414</v>
      </c>
    </row>
    <row r="365" spans="1:20">
      <c r="A365" t="s">
        <v>320</v>
      </c>
      <c r="B365" s="1">
        <v>45246</v>
      </c>
      <c r="C365">
        <v>8371</v>
      </c>
      <c r="D365" t="s">
        <v>546</v>
      </c>
      <c r="E365" t="s">
        <v>4</v>
      </c>
      <c r="F365" t="s">
        <v>32</v>
      </c>
      <c r="G365">
        <v>1</v>
      </c>
      <c r="H365" t="s">
        <v>84</v>
      </c>
      <c r="L365" s="1">
        <v>45246</v>
      </c>
      <c r="M365" s="17">
        <v>45274</v>
      </c>
      <c r="N365" t="s">
        <v>34</v>
      </c>
      <c r="O365" s="7" t="str">
        <f t="shared" si="24"/>
        <v>TRUE</v>
      </c>
      <c r="P365" t="s">
        <v>44</v>
      </c>
      <c r="Q365" s="1">
        <v>45274</v>
      </c>
      <c r="R365" s="7" t="str">
        <f t="shared" si="25"/>
        <v>TRUE</v>
      </c>
      <c r="S365" t="s">
        <v>360</v>
      </c>
      <c r="T365" s="1">
        <v>45414</v>
      </c>
    </row>
    <row r="366" spans="1:20">
      <c r="A366" t="s">
        <v>76</v>
      </c>
      <c r="B366" s="1">
        <v>45246</v>
      </c>
      <c r="C366">
        <v>8372</v>
      </c>
      <c r="D366" t="s">
        <v>547</v>
      </c>
      <c r="E366" t="s">
        <v>4</v>
      </c>
      <c r="F366" t="s">
        <v>32</v>
      </c>
      <c r="G366">
        <v>1</v>
      </c>
      <c r="H366" t="s">
        <v>84</v>
      </c>
      <c r="L366" s="1">
        <v>45246</v>
      </c>
      <c r="M366" s="17">
        <v>45274</v>
      </c>
      <c r="N366" t="s">
        <v>34</v>
      </c>
      <c r="O366" s="7" t="str">
        <f t="shared" ref="O366:O397" si="26">IF(ISBLANK(P366),"FALSE","TRUE")</f>
        <v>TRUE</v>
      </c>
      <c r="P366" t="s">
        <v>44</v>
      </c>
      <c r="Q366" s="1">
        <v>45274</v>
      </c>
      <c r="R366" s="7" t="str">
        <f t="shared" ref="R366:R397" si="27">IF(ISBLANK(S366),"FALSE","TRUE")</f>
        <v>TRUE</v>
      </c>
      <c r="S366" t="s">
        <v>360</v>
      </c>
      <c r="T366" s="1">
        <v>45421</v>
      </c>
    </row>
    <row r="367" spans="1:20">
      <c r="A367" t="s">
        <v>100</v>
      </c>
      <c r="B367" s="1">
        <v>45250</v>
      </c>
      <c r="C367">
        <v>8373</v>
      </c>
      <c r="D367" t="s">
        <v>548</v>
      </c>
      <c r="E367" t="s">
        <v>2</v>
      </c>
      <c r="F367" t="s">
        <v>19</v>
      </c>
      <c r="G367">
        <v>2</v>
      </c>
      <c r="H367" t="s">
        <v>84</v>
      </c>
      <c r="L367" s="1">
        <v>45246</v>
      </c>
      <c r="M367" s="17">
        <v>45274</v>
      </c>
      <c r="N367" t="s">
        <v>34</v>
      </c>
      <c r="O367" s="7" t="str">
        <f t="shared" si="26"/>
        <v>TRUE</v>
      </c>
      <c r="P367" t="s">
        <v>44</v>
      </c>
      <c r="Q367" s="1">
        <v>45274</v>
      </c>
      <c r="R367" s="7" t="str">
        <f t="shared" si="27"/>
        <v>TRUE</v>
      </c>
      <c r="S367" t="s">
        <v>360</v>
      </c>
      <c r="T367" s="1">
        <v>45440</v>
      </c>
    </row>
    <row r="368" spans="1:20">
      <c r="A368" t="s">
        <v>100</v>
      </c>
      <c r="B368" s="1">
        <v>45250</v>
      </c>
      <c r="C368">
        <v>8374</v>
      </c>
      <c r="D368" t="s">
        <v>549</v>
      </c>
      <c r="E368" t="s">
        <v>2</v>
      </c>
      <c r="F368" t="s">
        <v>19</v>
      </c>
      <c r="G368">
        <v>2</v>
      </c>
      <c r="H368" t="s">
        <v>84</v>
      </c>
      <c r="L368" s="1">
        <v>45246</v>
      </c>
      <c r="M368" s="17">
        <v>45274</v>
      </c>
      <c r="N368" t="s">
        <v>34</v>
      </c>
      <c r="O368" s="7" t="str">
        <f t="shared" si="26"/>
        <v>TRUE</v>
      </c>
      <c r="P368" t="s">
        <v>44</v>
      </c>
      <c r="Q368" s="1">
        <v>45274</v>
      </c>
      <c r="R368" s="7" t="str">
        <f t="shared" si="27"/>
        <v>TRUE</v>
      </c>
      <c r="S368" t="s">
        <v>360</v>
      </c>
      <c r="T368" s="1">
        <v>45440</v>
      </c>
    </row>
    <row r="369" spans="1:20">
      <c r="A369" t="s">
        <v>425</v>
      </c>
      <c r="B369" s="1">
        <v>45250</v>
      </c>
      <c r="C369">
        <v>8375</v>
      </c>
      <c r="D369" t="s">
        <v>550</v>
      </c>
      <c r="E369" t="s">
        <v>2</v>
      </c>
      <c r="F369" t="s">
        <v>19</v>
      </c>
      <c r="G369">
        <v>1</v>
      </c>
      <c r="H369" t="s">
        <v>84</v>
      </c>
      <c r="L369" s="1">
        <v>45246</v>
      </c>
      <c r="M369" s="17">
        <v>45274</v>
      </c>
      <c r="N369" t="s">
        <v>34</v>
      </c>
      <c r="O369" s="7" t="str">
        <f t="shared" si="26"/>
        <v>TRUE</v>
      </c>
      <c r="P369" t="s">
        <v>44</v>
      </c>
      <c r="Q369" s="1">
        <v>45274</v>
      </c>
      <c r="R369" s="7" t="str">
        <f t="shared" si="27"/>
        <v>TRUE</v>
      </c>
      <c r="S369" t="s">
        <v>360</v>
      </c>
      <c r="T369" s="1">
        <v>45440</v>
      </c>
    </row>
    <row r="370" spans="1:20">
      <c r="A370" t="s">
        <v>425</v>
      </c>
      <c r="B370" s="1">
        <v>45250</v>
      </c>
      <c r="C370">
        <v>8376</v>
      </c>
      <c r="D370" t="s">
        <v>551</v>
      </c>
      <c r="E370" t="s">
        <v>2</v>
      </c>
      <c r="F370" t="s">
        <v>92</v>
      </c>
      <c r="G370">
        <v>1</v>
      </c>
      <c r="H370" t="s">
        <v>84</v>
      </c>
      <c r="L370" s="1">
        <v>45246</v>
      </c>
      <c r="M370" s="17">
        <v>45274</v>
      </c>
      <c r="N370" t="s">
        <v>34</v>
      </c>
      <c r="O370" s="7" t="str">
        <f t="shared" si="26"/>
        <v>TRUE</v>
      </c>
      <c r="P370" t="s">
        <v>44</v>
      </c>
      <c r="Q370" s="1">
        <v>45274</v>
      </c>
      <c r="R370" s="7" t="str">
        <f t="shared" si="27"/>
        <v>TRUE</v>
      </c>
      <c r="S370" t="s">
        <v>360</v>
      </c>
      <c r="T370" s="1">
        <v>45440</v>
      </c>
    </row>
    <row r="371" spans="1:20">
      <c r="A371" t="s">
        <v>425</v>
      </c>
      <c r="B371" s="1">
        <v>45250</v>
      </c>
      <c r="C371">
        <v>8377</v>
      </c>
      <c r="D371" t="s">
        <v>552</v>
      </c>
      <c r="E371" t="s">
        <v>2</v>
      </c>
      <c r="F371" t="s">
        <v>92</v>
      </c>
      <c r="G371">
        <v>1</v>
      </c>
      <c r="H371" t="s">
        <v>84</v>
      </c>
      <c r="L371" s="1">
        <v>45246</v>
      </c>
      <c r="M371" s="17">
        <v>45274</v>
      </c>
      <c r="N371" t="s">
        <v>34</v>
      </c>
      <c r="O371" s="7" t="str">
        <f t="shared" si="26"/>
        <v>TRUE</v>
      </c>
      <c r="P371" t="s">
        <v>44</v>
      </c>
      <c r="Q371" s="1">
        <v>45274</v>
      </c>
      <c r="R371" s="7" t="str">
        <f t="shared" si="27"/>
        <v>TRUE</v>
      </c>
      <c r="S371" t="s">
        <v>360</v>
      </c>
      <c r="T371" s="1">
        <v>45440</v>
      </c>
    </row>
    <row r="372" spans="1:20">
      <c r="A372" t="s">
        <v>100</v>
      </c>
      <c r="B372" s="1">
        <v>45250</v>
      </c>
      <c r="C372">
        <v>8378</v>
      </c>
      <c r="D372" t="s">
        <v>553</v>
      </c>
      <c r="E372" t="s">
        <v>2</v>
      </c>
      <c r="F372" t="s">
        <v>19</v>
      </c>
      <c r="G372">
        <v>1</v>
      </c>
      <c r="H372" t="s">
        <v>84</v>
      </c>
      <c r="I372" t="s">
        <v>556</v>
      </c>
      <c r="J372" t="s">
        <v>557</v>
      </c>
      <c r="L372" s="1">
        <v>45246</v>
      </c>
      <c r="M372" s="17">
        <v>45274</v>
      </c>
      <c r="N372" t="s">
        <v>34</v>
      </c>
      <c r="O372" s="7" t="str">
        <f t="shared" si="26"/>
        <v>TRUE</v>
      </c>
      <c r="P372" t="s">
        <v>44</v>
      </c>
      <c r="Q372" s="1">
        <v>45274</v>
      </c>
      <c r="R372" s="7" t="str">
        <f t="shared" si="27"/>
        <v>TRUE</v>
      </c>
      <c r="S372" t="s">
        <v>360</v>
      </c>
      <c r="T372" s="1">
        <v>45440</v>
      </c>
    </row>
    <row r="373" spans="1:20">
      <c r="A373" t="s">
        <v>97</v>
      </c>
      <c r="B373" s="1">
        <v>45250</v>
      </c>
      <c r="C373">
        <v>8379</v>
      </c>
      <c r="D373" t="s">
        <v>554</v>
      </c>
      <c r="E373" t="s">
        <v>2</v>
      </c>
      <c r="F373" t="s">
        <v>92</v>
      </c>
      <c r="G373">
        <v>1</v>
      </c>
      <c r="H373" t="s">
        <v>84</v>
      </c>
      <c r="L373" s="1">
        <v>45246</v>
      </c>
      <c r="M373" s="17">
        <v>45274</v>
      </c>
      <c r="N373" t="s">
        <v>34</v>
      </c>
      <c r="O373" s="7" t="str">
        <f t="shared" si="26"/>
        <v>TRUE</v>
      </c>
      <c r="P373" t="s">
        <v>44</v>
      </c>
      <c r="Q373" s="1">
        <v>45274</v>
      </c>
      <c r="R373" s="7" t="str">
        <f t="shared" si="27"/>
        <v>TRUE</v>
      </c>
      <c r="S373" t="s">
        <v>360</v>
      </c>
      <c r="T373" s="1">
        <v>45440</v>
      </c>
    </row>
    <row r="374" spans="1:20">
      <c r="A374" t="s">
        <v>97</v>
      </c>
      <c r="B374" s="1">
        <v>45250</v>
      </c>
      <c r="C374">
        <v>8380</v>
      </c>
      <c r="D374" t="s">
        <v>555</v>
      </c>
      <c r="E374" t="s">
        <v>2</v>
      </c>
      <c r="F374" t="s">
        <v>19</v>
      </c>
      <c r="G374">
        <v>3</v>
      </c>
      <c r="H374" t="s">
        <v>84</v>
      </c>
      <c r="L374" s="1">
        <v>45246</v>
      </c>
      <c r="M374" s="17">
        <v>45274</v>
      </c>
      <c r="N374" t="s">
        <v>34</v>
      </c>
      <c r="O374" s="7" t="str">
        <f t="shared" si="26"/>
        <v>TRUE</v>
      </c>
      <c r="P374" t="s">
        <v>44</v>
      </c>
      <c r="Q374" s="1">
        <v>45274</v>
      </c>
      <c r="R374" s="7" t="str">
        <f t="shared" si="27"/>
        <v>TRUE</v>
      </c>
      <c r="S374" t="s">
        <v>360</v>
      </c>
      <c r="T374" s="1">
        <v>45440</v>
      </c>
    </row>
    <row r="375" spans="1:20">
      <c r="A375" t="s">
        <v>30</v>
      </c>
      <c r="B375" s="1">
        <v>45251</v>
      </c>
      <c r="C375">
        <v>8381</v>
      </c>
      <c r="D375" t="s">
        <v>558</v>
      </c>
      <c r="E375" t="s">
        <v>4</v>
      </c>
      <c r="F375" t="s">
        <v>32</v>
      </c>
      <c r="G375">
        <v>1</v>
      </c>
      <c r="H375" t="s">
        <v>84</v>
      </c>
      <c r="L375" s="1">
        <v>45264</v>
      </c>
      <c r="M375" s="17">
        <v>45287</v>
      </c>
      <c r="N375" t="s">
        <v>34</v>
      </c>
      <c r="O375" s="7" t="str">
        <f t="shared" si="26"/>
        <v>TRUE</v>
      </c>
      <c r="P375" t="s">
        <v>44</v>
      </c>
      <c r="Q375" s="1">
        <v>45287</v>
      </c>
      <c r="R375" s="7" t="str">
        <f t="shared" si="27"/>
        <v>TRUE</v>
      </c>
      <c r="S375" t="s">
        <v>360</v>
      </c>
      <c r="T375" s="1">
        <v>45447</v>
      </c>
    </row>
    <row r="376" spans="1:20">
      <c r="A376" t="s">
        <v>30</v>
      </c>
      <c r="B376" s="1">
        <v>45251</v>
      </c>
      <c r="C376">
        <v>8382</v>
      </c>
      <c r="D376" t="s">
        <v>559</v>
      </c>
      <c r="E376" t="s">
        <v>4</v>
      </c>
      <c r="F376" t="s">
        <v>32</v>
      </c>
      <c r="G376">
        <v>1</v>
      </c>
      <c r="H376" t="s">
        <v>84</v>
      </c>
      <c r="L376" s="1">
        <v>45264</v>
      </c>
      <c r="M376" s="17">
        <v>45287</v>
      </c>
      <c r="N376" t="s">
        <v>34</v>
      </c>
      <c r="O376" s="7" t="str">
        <f t="shared" si="26"/>
        <v>TRUE</v>
      </c>
      <c r="P376" t="s">
        <v>44</v>
      </c>
      <c r="Q376" s="1">
        <v>45287</v>
      </c>
      <c r="R376" s="7" t="str">
        <f t="shared" si="27"/>
        <v>TRUE</v>
      </c>
      <c r="S376" t="s">
        <v>360</v>
      </c>
      <c r="T376" s="1">
        <v>45447</v>
      </c>
    </row>
    <row r="377" spans="1:20">
      <c r="A377" t="s">
        <v>30</v>
      </c>
      <c r="B377" s="1">
        <v>45251</v>
      </c>
      <c r="C377">
        <v>8383</v>
      </c>
      <c r="D377" t="s">
        <v>560</v>
      </c>
      <c r="E377" t="s">
        <v>2</v>
      </c>
      <c r="F377" t="s">
        <v>19</v>
      </c>
      <c r="G377">
        <v>2</v>
      </c>
      <c r="H377" t="s">
        <v>84</v>
      </c>
      <c r="L377" s="1">
        <v>45264</v>
      </c>
      <c r="M377" s="17">
        <v>45287</v>
      </c>
      <c r="N377" t="s">
        <v>34</v>
      </c>
      <c r="O377" s="7" t="str">
        <f t="shared" si="26"/>
        <v>TRUE</v>
      </c>
      <c r="P377" t="s">
        <v>44</v>
      </c>
      <c r="Q377" s="1">
        <v>45287</v>
      </c>
      <c r="R377" s="7" t="str">
        <f t="shared" si="27"/>
        <v>TRUE</v>
      </c>
      <c r="S377" t="s">
        <v>360</v>
      </c>
      <c r="T377" s="1">
        <v>45447</v>
      </c>
    </row>
    <row r="378" spans="1:20">
      <c r="A378" t="s">
        <v>30</v>
      </c>
      <c r="B378" s="1">
        <v>45251</v>
      </c>
      <c r="C378">
        <v>8384</v>
      </c>
      <c r="D378" t="s">
        <v>561</v>
      </c>
      <c r="E378" t="s">
        <v>2</v>
      </c>
      <c r="F378" t="s">
        <v>19</v>
      </c>
      <c r="G378">
        <v>1</v>
      </c>
      <c r="H378" t="s">
        <v>84</v>
      </c>
      <c r="L378" s="1">
        <v>45264</v>
      </c>
      <c r="M378" s="17">
        <v>45287</v>
      </c>
      <c r="N378" t="s">
        <v>34</v>
      </c>
      <c r="O378" s="7" t="str">
        <f t="shared" si="26"/>
        <v>TRUE</v>
      </c>
      <c r="P378" t="s">
        <v>44</v>
      </c>
      <c r="Q378" s="1">
        <v>45287</v>
      </c>
      <c r="R378" s="7" t="str">
        <f t="shared" si="27"/>
        <v>TRUE</v>
      </c>
      <c r="S378" t="s">
        <v>360</v>
      </c>
      <c r="T378" s="1">
        <v>45447</v>
      </c>
    </row>
    <row r="379" spans="1:20">
      <c r="A379" t="s">
        <v>30</v>
      </c>
      <c r="B379" s="1">
        <v>45251</v>
      </c>
      <c r="C379">
        <v>8385</v>
      </c>
      <c r="D379" t="s">
        <v>562</v>
      </c>
      <c r="E379" t="s">
        <v>2</v>
      </c>
      <c r="F379" t="s">
        <v>19</v>
      </c>
      <c r="G379">
        <v>1</v>
      </c>
      <c r="H379" t="s">
        <v>84</v>
      </c>
      <c r="L379" s="1">
        <v>45264</v>
      </c>
      <c r="M379" s="17">
        <v>45287</v>
      </c>
      <c r="N379" t="s">
        <v>34</v>
      </c>
      <c r="O379" s="7" t="str">
        <f t="shared" si="26"/>
        <v>TRUE</v>
      </c>
      <c r="P379" t="s">
        <v>44</v>
      </c>
      <c r="Q379" s="1">
        <v>45287</v>
      </c>
      <c r="R379" s="7" t="str">
        <f t="shared" si="27"/>
        <v>TRUE</v>
      </c>
      <c r="S379" t="s">
        <v>360</v>
      </c>
      <c r="T379" s="1">
        <v>45447</v>
      </c>
    </row>
    <row r="380" spans="1:20">
      <c r="A380" t="s">
        <v>112</v>
      </c>
      <c r="B380" s="1">
        <v>45210</v>
      </c>
      <c r="C380">
        <v>8407</v>
      </c>
      <c r="D380" t="s">
        <v>579</v>
      </c>
      <c r="E380" t="s">
        <v>489</v>
      </c>
      <c r="G380">
        <v>1</v>
      </c>
      <c r="H380" t="s">
        <v>84</v>
      </c>
      <c r="L380" s="1">
        <v>45287</v>
      </c>
      <c r="M380" s="17">
        <v>45294</v>
      </c>
      <c r="N380" t="s">
        <v>1389</v>
      </c>
      <c r="O380" s="7" t="str">
        <f t="shared" si="26"/>
        <v>TRUE</v>
      </c>
      <c r="P380" t="s">
        <v>44</v>
      </c>
      <c r="Q380" s="1">
        <v>45294</v>
      </c>
      <c r="R380" s="7" t="str">
        <f t="shared" si="27"/>
        <v>TRUE</v>
      </c>
      <c r="S380" t="s">
        <v>360</v>
      </c>
      <c r="T380" s="1">
        <v>45454</v>
      </c>
    </row>
    <row r="381" spans="1:20">
      <c r="A381" t="s">
        <v>20</v>
      </c>
      <c r="B381" s="1">
        <v>45251</v>
      </c>
      <c r="C381">
        <v>8386</v>
      </c>
      <c r="D381" t="s">
        <v>564</v>
      </c>
      <c r="E381" t="s">
        <v>2</v>
      </c>
      <c r="F381" t="s">
        <v>19</v>
      </c>
      <c r="G381">
        <v>1</v>
      </c>
      <c r="H381" t="s">
        <v>84</v>
      </c>
      <c r="L381" s="1">
        <v>45264</v>
      </c>
      <c r="M381" s="17">
        <v>45287</v>
      </c>
      <c r="N381" t="s">
        <v>34</v>
      </c>
      <c r="O381" s="7" t="str">
        <f t="shared" si="26"/>
        <v>TRUE</v>
      </c>
      <c r="P381" t="s">
        <v>44</v>
      </c>
      <c r="Q381" s="1">
        <v>45287</v>
      </c>
      <c r="R381" s="7" t="str">
        <f t="shared" si="27"/>
        <v>TRUE</v>
      </c>
      <c r="S381" t="s">
        <v>360</v>
      </c>
      <c r="T381" s="1">
        <v>45447</v>
      </c>
    </row>
    <row r="382" spans="1:20">
      <c r="A382" t="s">
        <v>88</v>
      </c>
      <c r="B382" s="1">
        <v>45251</v>
      </c>
      <c r="C382">
        <v>8387</v>
      </c>
      <c r="D382" t="s">
        <v>565</v>
      </c>
      <c r="E382" t="s">
        <v>2</v>
      </c>
      <c r="F382" t="s">
        <v>19</v>
      </c>
      <c r="G382">
        <v>1</v>
      </c>
      <c r="H382" t="s">
        <v>84</v>
      </c>
      <c r="L382" s="1">
        <v>45264</v>
      </c>
      <c r="M382" s="17">
        <v>45287</v>
      </c>
      <c r="N382" t="s">
        <v>34</v>
      </c>
      <c r="O382" s="7" t="str">
        <f t="shared" si="26"/>
        <v>TRUE</v>
      </c>
      <c r="P382" t="s">
        <v>44</v>
      </c>
      <c r="Q382" s="1">
        <v>45287</v>
      </c>
      <c r="R382" s="7" t="str">
        <f t="shared" si="27"/>
        <v>TRUE</v>
      </c>
      <c r="S382" t="s">
        <v>360</v>
      </c>
      <c r="T382" s="1">
        <v>45447</v>
      </c>
    </row>
    <row r="383" spans="1:20">
      <c r="A383" t="s">
        <v>88</v>
      </c>
      <c r="B383" s="1">
        <v>45251</v>
      </c>
      <c r="C383">
        <v>8388</v>
      </c>
      <c r="D383" t="s">
        <v>566</v>
      </c>
      <c r="E383" t="s">
        <v>2</v>
      </c>
      <c r="F383" t="s">
        <v>19</v>
      </c>
      <c r="G383">
        <v>1</v>
      </c>
      <c r="H383" t="s">
        <v>84</v>
      </c>
      <c r="L383" s="1">
        <v>45264</v>
      </c>
      <c r="M383" s="17">
        <v>45287</v>
      </c>
      <c r="N383" t="s">
        <v>34</v>
      </c>
      <c r="O383" s="7" t="str">
        <f t="shared" si="26"/>
        <v>TRUE</v>
      </c>
      <c r="P383" t="s">
        <v>44</v>
      </c>
      <c r="Q383" s="1">
        <v>45287</v>
      </c>
      <c r="R383" s="7" t="str">
        <f t="shared" si="27"/>
        <v>TRUE</v>
      </c>
      <c r="S383" t="s">
        <v>360</v>
      </c>
      <c r="T383" s="1">
        <v>45447</v>
      </c>
    </row>
    <row r="384" spans="1:20">
      <c r="A384" t="s">
        <v>9</v>
      </c>
      <c r="B384" s="1">
        <v>45251</v>
      </c>
      <c r="C384">
        <v>8389</v>
      </c>
      <c r="D384" t="s">
        <v>567</v>
      </c>
      <c r="E384" t="s">
        <v>2</v>
      </c>
      <c r="F384" t="s">
        <v>19</v>
      </c>
      <c r="G384">
        <v>2</v>
      </c>
      <c r="H384" t="s">
        <v>84</v>
      </c>
      <c r="L384" s="1">
        <v>45264</v>
      </c>
      <c r="M384" s="17">
        <v>45287</v>
      </c>
      <c r="N384" t="s">
        <v>34</v>
      </c>
      <c r="O384" s="7" t="str">
        <f t="shared" si="26"/>
        <v>TRUE</v>
      </c>
      <c r="P384" t="s">
        <v>44</v>
      </c>
      <c r="Q384" s="1">
        <v>45287</v>
      </c>
      <c r="R384" s="7" t="str">
        <f t="shared" si="27"/>
        <v>TRUE</v>
      </c>
      <c r="S384" t="s">
        <v>360</v>
      </c>
      <c r="T384" s="1">
        <v>45447</v>
      </c>
    </row>
    <row r="385" spans="1:20">
      <c r="A385" t="s">
        <v>9</v>
      </c>
      <c r="B385" s="1">
        <v>45251</v>
      </c>
      <c r="C385">
        <v>8390</v>
      </c>
      <c r="D385" t="s">
        <v>568</v>
      </c>
      <c r="E385" t="s">
        <v>2</v>
      </c>
      <c r="F385" t="s">
        <v>19</v>
      </c>
      <c r="G385">
        <v>2</v>
      </c>
      <c r="H385" t="s">
        <v>84</v>
      </c>
      <c r="L385" s="1">
        <v>45264</v>
      </c>
      <c r="M385" s="17">
        <v>45287</v>
      </c>
      <c r="N385" t="s">
        <v>34</v>
      </c>
      <c r="O385" s="7" t="str">
        <f t="shared" si="26"/>
        <v>TRUE</v>
      </c>
      <c r="P385" t="s">
        <v>44</v>
      </c>
      <c r="Q385" s="1">
        <v>45287</v>
      </c>
      <c r="R385" s="7" t="str">
        <f t="shared" si="27"/>
        <v>TRUE</v>
      </c>
      <c r="S385" t="s">
        <v>360</v>
      </c>
      <c r="T385" s="1">
        <v>45447</v>
      </c>
    </row>
    <row r="386" spans="1:20">
      <c r="A386" t="s">
        <v>9</v>
      </c>
      <c r="B386" s="1">
        <v>45251</v>
      </c>
      <c r="C386">
        <v>8391</v>
      </c>
      <c r="D386" t="s">
        <v>569</v>
      </c>
      <c r="E386" t="s">
        <v>2</v>
      </c>
      <c r="F386" t="s">
        <v>19</v>
      </c>
      <c r="G386">
        <v>1</v>
      </c>
      <c r="H386" t="s">
        <v>84</v>
      </c>
      <c r="L386" s="1">
        <v>45264</v>
      </c>
      <c r="M386" s="17">
        <v>45287</v>
      </c>
      <c r="N386" t="s">
        <v>34</v>
      </c>
      <c r="O386" s="7" t="str">
        <f t="shared" si="26"/>
        <v>TRUE</v>
      </c>
      <c r="P386" t="s">
        <v>44</v>
      </c>
      <c r="Q386" s="1">
        <v>45287</v>
      </c>
      <c r="R386" s="7" t="str">
        <f t="shared" si="27"/>
        <v>TRUE</v>
      </c>
      <c r="S386" t="s">
        <v>360</v>
      </c>
      <c r="T386" s="1">
        <v>45460</v>
      </c>
    </row>
    <row r="387" spans="1:20">
      <c r="A387" t="s">
        <v>116</v>
      </c>
      <c r="B387" s="1">
        <v>45257</v>
      </c>
      <c r="C387">
        <v>8410</v>
      </c>
      <c r="D387" t="s">
        <v>585</v>
      </c>
      <c r="E387" t="s">
        <v>2</v>
      </c>
      <c r="F387" t="s">
        <v>19</v>
      </c>
      <c r="G387">
        <v>1</v>
      </c>
      <c r="H387" t="s">
        <v>84</v>
      </c>
      <c r="L387" s="1">
        <v>45264</v>
      </c>
      <c r="M387" s="17">
        <v>45307</v>
      </c>
      <c r="N387" t="s">
        <v>34</v>
      </c>
      <c r="O387" s="7" t="str">
        <f t="shared" si="26"/>
        <v>TRUE</v>
      </c>
      <c r="P387" t="s">
        <v>44</v>
      </c>
      <c r="Q387" s="1">
        <v>45294</v>
      </c>
      <c r="R387" s="7" t="str">
        <f t="shared" si="27"/>
        <v>TRUE</v>
      </c>
      <c r="S387" t="s">
        <v>360</v>
      </c>
      <c r="T387" s="1">
        <v>45460</v>
      </c>
    </row>
    <row r="388" spans="1:20">
      <c r="A388" t="s">
        <v>116</v>
      </c>
      <c r="B388" s="1">
        <v>45257</v>
      </c>
      <c r="C388">
        <v>8411</v>
      </c>
      <c r="D388" t="s">
        <v>586</v>
      </c>
      <c r="E388" t="s">
        <v>2</v>
      </c>
      <c r="F388" t="s">
        <v>19</v>
      </c>
      <c r="G388">
        <v>1</v>
      </c>
      <c r="H388" t="s">
        <v>84</v>
      </c>
      <c r="L388" s="1">
        <v>45264</v>
      </c>
      <c r="M388" s="17">
        <v>45307</v>
      </c>
      <c r="N388" t="s">
        <v>34</v>
      </c>
      <c r="O388" s="7" t="str">
        <f t="shared" si="26"/>
        <v>TRUE</v>
      </c>
      <c r="P388" t="s">
        <v>44</v>
      </c>
      <c r="Q388" s="1">
        <v>45294</v>
      </c>
      <c r="R388" s="7" t="str">
        <f t="shared" si="27"/>
        <v>TRUE</v>
      </c>
      <c r="S388" t="s">
        <v>360</v>
      </c>
      <c r="T388" s="1">
        <v>45460</v>
      </c>
    </row>
    <row r="389" spans="1:20">
      <c r="A389" t="s">
        <v>116</v>
      </c>
      <c r="B389" s="1">
        <v>45257</v>
      </c>
      <c r="C389">
        <v>8412</v>
      </c>
      <c r="D389" t="s">
        <v>587</v>
      </c>
      <c r="E389" t="s">
        <v>2</v>
      </c>
      <c r="F389" t="s">
        <v>19</v>
      </c>
      <c r="G389">
        <v>1</v>
      </c>
      <c r="H389" t="s">
        <v>84</v>
      </c>
      <c r="L389" s="1">
        <v>45264</v>
      </c>
      <c r="M389" s="17">
        <v>45307</v>
      </c>
      <c r="N389" t="s">
        <v>34</v>
      </c>
      <c r="O389" s="7" t="str">
        <f t="shared" si="26"/>
        <v>TRUE</v>
      </c>
      <c r="P389" t="s">
        <v>44</v>
      </c>
      <c r="Q389" s="1">
        <v>45294</v>
      </c>
      <c r="R389" s="7" t="str">
        <f t="shared" si="27"/>
        <v>TRUE</v>
      </c>
      <c r="S389" t="s">
        <v>360</v>
      </c>
      <c r="T389" s="1">
        <v>45460</v>
      </c>
    </row>
    <row r="390" spans="1:20">
      <c r="A390" t="s">
        <v>106</v>
      </c>
      <c r="B390" s="1">
        <v>45257</v>
      </c>
      <c r="C390">
        <v>8413</v>
      </c>
      <c r="D390" t="s">
        <v>588</v>
      </c>
      <c r="E390" t="s">
        <v>2</v>
      </c>
      <c r="F390" t="s">
        <v>19</v>
      </c>
      <c r="G390">
        <v>3</v>
      </c>
      <c r="H390" t="s">
        <v>84</v>
      </c>
      <c r="L390" s="1">
        <v>45264</v>
      </c>
      <c r="M390" s="17">
        <v>45307</v>
      </c>
      <c r="N390" t="s">
        <v>34</v>
      </c>
      <c r="O390" s="7" t="str">
        <f t="shared" si="26"/>
        <v>TRUE</v>
      </c>
      <c r="P390" t="s">
        <v>44</v>
      </c>
      <c r="Q390" s="1">
        <v>45294</v>
      </c>
      <c r="R390" s="7" t="str">
        <f t="shared" si="27"/>
        <v>TRUE</v>
      </c>
      <c r="S390" t="s">
        <v>360</v>
      </c>
      <c r="T390" s="1">
        <v>45460</v>
      </c>
    </row>
    <row r="391" spans="1:20">
      <c r="A391" t="s">
        <v>106</v>
      </c>
      <c r="B391" s="1">
        <v>45257</v>
      </c>
      <c r="C391">
        <v>8413</v>
      </c>
      <c r="D391" t="s">
        <v>590</v>
      </c>
      <c r="E391" t="s">
        <v>489</v>
      </c>
      <c r="L391" s="1">
        <v>45264</v>
      </c>
      <c r="M391" s="17">
        <v>45307</v>
      </c>
      <c r="N391" t="s">
        <v>34</v>
      </c>
      <c r="O391" s="7" t="str">
        <f t="shared" si="26"/>
        <v>TRUE</v>
      </c>
      <c r="P391" t="s">
        <v>44</v>
      </c>
      <c r="Q391" s="1">
        <v>45294</v>
      </c>
      <c r="R391" s="7" t="str">
        <f t="shared" si="27"/>
        <v>TRUE</v>
      </c>
      <c r="S391" t="s">
        <v>360</v>
      </c>
      <c r="T391" s="1">
        <v>45460</v>
      </c>
    </row>
    <row r="392" spans="1:20">
      <c r="A392" t="s">
        <v>106</v>
      </c>
      <c r="B392" s="1">
        <v>45257</v>
      </c>
      <c r="C392">
        <v>8413</v>
      </c>
      <c r="D392" t="s">
        <v>656</v>
      </c>
      <c r="E392" t="s">
        <v>489</v>
      </c>
      <c r="L392" s="1">
        <v>45265</v>
      </c>
      <c r="M392" s="17">
        <v>45307</v>
      </c>
      <c r="N392" t="s">
        <v>34</v>
      </c>
      <c r="O392" s="7" t="str">
        <f t="shared" si="26"/>
        <v>TRUE</v>
      </c>
      <c r="P392" t="s">
        <v>44</v>
      </c>
      <c r="Q392" s="1">
        <v>45294</v>
      </c>
      <c r="R392" s="7" t="str">
        <f t="shared" si="27"/>
        <v>TRUE</v>
      </c>
      <c r="S392" t="s">
        <v>360</v>
      </c>
      <c r="T392" s="1">
        <v>45460</v>
      </c>
    </row>
    <row r="393" spans="1:20">
      <c r="A393" t="s">
        <v>106</v>
      </c>
      <c r="B393" s="1">
        <v>45257</v>
      </c>
      <c r="C393">
        <v>8414</v>
      </c>
      <c r="D393" t="s">
        <v>589</v>
      </c>
      <c r="E393" t="s">
        <v>2</v>
      </c>
      <c r="F393" t="s">
        <v>19</v>
      </c>
      <c r="G393">
        <v>1</v>
      </c>
      <c r="H393" t="s">
        <v>84</v>
      </c>
      <c r="L393" s="1">
        <v>45264</v>
      </c>
      <c r="M393" s="17">
        <v>45307</v>
      </c>
      <c r="N393" t="s">
        <v>34</v>
      </c>
      <c r="O393" s="7" t="str">
        <f t="shared" si="26"/>
        <v>TRUE</v>
      </c>
      <c r="P393" t="s">
        <v>44</v>
      </c>
      <c r="Q393" s="1">
        <v>45294</v>
      </c>
      <c r="R393" s="7" t="str">
        <f t="shared" si="27"/>
        <v>TRUE</v>
      </c>
      <c r="S393" t="s">
        <v>360</v>
      </c>
      <c r="T393" s="1">
        <v>45460</v>
      </c>
    </row>
    <row r="394" spans="1:20">
      <c r="A394" t="s">
        <v>106</v>
      </c>
      <c r="B394" s="1">
        <v>45257</v>
      </c>
      <c r="C394">
        <v>8415</v>
      </c>
      <c r="D394" t="s">
        <v>591</v>
      </c>
      <c r="E394" t="s">
        <v>2</v>
      </c>
      <c r="F394" t="s">
        <v>19</v>
      </c>
      <c r="G394">
        <v>1</v>
      </c>
      <c r="H394" t="s">
        <v>84</v>
      </c>
      <c r="L394" s="1">
        <v>45264</v>
      </c>
      <c r="M394" s="17">
        <v>45307</v>
      </c>
      <c r="N394" t="s">
        <v>34</v>
      </c>
      <c r="O394" s="7" t="str">
        <f t="shared" si="26"/>
        <v>TRUE</v>
      </c>
      <c r="P394" t="s">
        <v>44</v>
      </c>
      <c r="Q394" s="1">
        <v>45294</v>
      </c>
      <c r="R394" s="7" t="str">
        <f t="shared" si="27"/>
        <v>TRUE</v>
      </c>
      <c r="S394" t="s">
        <v>360</v>
      </c>
      <c r="T394" s="1">
        <v>45460</v>
      </c>
    </row>
    <row r="395" spans="1:20">
      <c r="A395" t="s">
        <v>106</v>
      </c>
      <c r="B395" s="1">
        <v>45257</v>
      </c>
      <c r="C395">
        <v>8416</v>
      </c>
      <c r="D395" t="s">
        <v>592</v>
      </c>
      <c r="E395" t="s">
        <v>2</v>
      </c>
      <c r="F395" t="s">
        <v>19</v>
      </c>
      <c r="G395">
        <v>1</v>
      </c>
      <c r="H395" t="s">
        <v>84</v>
      </c>
      <c r="L395" s="1">
        <v>45264</v>
      </c>
      <c r="M395" s="17">
        <v>45307</v>
      </c>
      <c r="N395" t="s">
        <v>34</v>
      </c>
      <c r="O395" s="7" t="str">
        <f t="shared" si="26"/>
        <v>TRUE</v>
      </c>
      <c r="P395" t="s">
        <v>44</v>
      </c>
      <c r="Q395" s="1">
        <v>45294</v>
      </c>
      <c r="R395" s="7" t="str">
        <f t="shared" si="27"/>
        <v>TRUE</v>
      </c>
      <c r="S395" t="s">
        <v>360</v>
      </c>
      <c r="T395" s="1">
        <v>45460</v>
      </c>
    </row>
    <row r="396" spans="1:20">
      <c r="A396" t="s">
        <v>112</v>
      </c>
      <c r="B396" s="1">
        <v>45257</v>
      </c>
      <c r="C396">
        <v>8417</v>
      </c>
      <c r="D396" t="s">
        <v>593</v>
      </c>
      <c r="E396" t="s">
        <v>2</v>
      </c>
      <c r="F396" t="s">
        <v>19</v>
      </c>
      <c r="G396">
        <v>2</v>
      </c>
      <c r="H396" t="s">
        <v>84</v>
      </c>
      <c r="L396" s="1">
        <v>45264</v>
      </c>
      <c r="M396" s="17">
        <v>45307</v>
      </c>
      <c r="N396" t="s">
        <v>34</v>
      </c>
      <c r="O396" s="7" t="str">
        <f t="shared" si="26"/>
        <v>TRUE</v>
      </c>
      <c r="P396" t="s">
        <v>44</v>
      </c>
      <c r="Q396" s="1">
        <v>45294</v>
      </c>
      <c r="R396" s="7" t="str">
        <f t="shared" si="27"/>
        <v>TRUE</v>
      </c>
      <c r="S396" t="s">
        <v>360</v>
      </c>
      <c r="T396" s="1">
        <v>45461</v>
      </c>
    </row>
    <row r="397" spans="1:20">
      <c r="A397" t="s">
        <v>112</v>
      </c>
      <c r="B397" s="1">
        <v>45257</v>
      </c>
      <c r="C397">
        <v>8418</v>
      </c>
      <c r="D397" t="s">
        <v>594</v>
      </c>
      <c r="E397" t="s">
        <v>2</v>
      </c>
      <c r="F397" t="s">
        <v>19</v>
      </c>
      <c r="G397">
        <v>1</v>
      </c>
      <c r="H397" t="s">
        <v>84</v>
      </c>
      <c r="L397" s="1">
        <v>45264</v>
      </c>
      <c r="M397" s="17">
        <v>45307</v>
      </c>
      <c r="N397" t="s">
        <v>34</v>
      </c>
      <c r="O397" s="7" t="str">
        <f t="shared" si="26"/>
        <v>TRUE</v>
      </c>
      <c r="P397" t="s">
        <v>44</v>
      </c>
      <c r="Q397" s="1">
        <v>45294</v>
      </c>
      <c r="R397" s="7" t="str">
        <f t="shared" si="27"/>
        <v>TRUE</v>
      </c>
      <c r="S397" t="s">
        <v>360</v>
      </c>
      <c r="T397" s="1">
        <v>45461</v>
      </c>
    </row>
    <row r="398" spans="1:20">
      <c r="A398" t="s">
        <v>112</v>
      </c>
      <c r="B398" s="1">
        <v>45257</v>
      </c>
      <c r="C398">
        <v>8419</v>
      </c>
      <c r="D398" t="s">
        <v>595</v>
      </c>
      <c r="E398" t="s">
        <v>2</v>
      </c>
      <c r="F398" t="s">
        <v>19</v>
      </c>
      <c r="G398">
        <v>1</v>
      </c>
      <c r="H398" t="s">
        <v>84</v>
      </c>
      <c r="L398" s="1">
        <v>45264</v>
      </c>
      <c r="M398" s="17">
        <v>45307</v>
      </c>
      <c r="N398" t="s">
        <v>34</v>
      </c>
      <c r="O398" s="7" t="str">
        <f t="shared" ref="O398:O429" si="28">IF(ISBLANK(P398),"FALSE","TRUE")</f>
        <v>TRUE</v>
      </c>
      <c r="P398" t="s">
        <v>44</v>
      </c>
      <c r="Q398" s="1">
        <v>45294</v>
      </c>
      <c r="R398" s="7" t="str">
        <f t="shared" ref="R398:R429" si="29">IF(ISBLANK(S398),"FALSE","TRUE")</f>
        <v>TRUE</v>
      </c>
      <c r="S398" t="s">
        <v>360</v>
      </c>
      <c r="T398" s="1">
        <v>45461</v>
      </c>
    </row>
    <row r="399" spans="1:20">
      <c r="A399" t="s">
        <v>75</v>
      </c>
      <c r="B399" s="1">
        <v>45258</v>
      </c>
      <c r="C399">
        <v>8421</v>
      </c>
      <c r="D399" t="s">
        <v>597</v>
      </c>
      <c r="E399" t="s">
        <v>2</v>
      </c>
      <c r="F399" t="s">
        <v>19</v>
      </c>
      <c r="G399">
        <v>1</v>
      </c>
      <c r="H399" t="s">
        <v>84</v>
      </c>
      <c r="L399" s="1">
        <v>45264</v>
      </c>
      <c r="M399" s="17">
        <v>45307</v>
      </c>
      <c r="N399" t="s">
        <v>34</v>
      </c>
      <c r="O399" s="7" t="str">
        <f t="shared" si="28"/>
        <v>TRUE</v>
      </c>
      <c r="P399" t="s">
        <v>44</v>
      </c>
      <c r="Q399" s="1">
        <v>45307</v>
      </c>
      <c r="R399" s="7" t="str">
        <f t="shared" si="29"/>
        <v>TRUE</v>
      </c>
      <c r="S399" t="s">
        <v>360</v>
      </c>
      <c r="T399" s="1">
        <v>45461</v>
      </c>
    </row>
    <row r="400" spans="1:20">
      <c r="A400" t="s">
        <v>75</v>
      </c>
      <c r="B400" s="1">
        <v>45258</v>
      </c>
      <c r="C400">
        <v>8422</v>
      </c>
      <c r="D400" t="s">
        <v>598</v>
      </c>
      <c r="E400" t="s">
        <v>2</v>
      </c>
      <c r="F400" t="s">
        <v>19</v>
      </c>
      <c r="G400">
        <v>1</v>
      </c>
      <c r="H400" t="s">
        <v>84</v>
      </c>
      <c r="L400" s="1">
        <v>45264</v>
      </c>
      <c r="M400" s="17">
        <v>45307</v>
      </c>
      <c r="N400" t="s">
        <v>34</v>
      </c>
      <c r="O400" s="7" t="str">
        <f t="shared" si="28"/>
        <v>TRUE</v>
      </c>
      <c r="P400" t="s">
        <v>44</v>
      </c>
      <c r="Q400" s="1">
        <v>45307</v>
      </c>
      <c r="R400" s="7" t="str">
        <f t="shared" si="29"/>
        <v>TRUE</v>
      </c>
      <c r="S400" t="s">
        <v>360</v>
      </c>
      <c r="T400" s="1">
        <v>45461</v>
      </c>
    </row>
    <row r="401" spans="1:20">
      <c r="A401" t="s">
        <v>75</v>
      </c>
      <c r="B401" s="1">
        <v>45258</v>
      </c>
      <c r="C401">
        <v>8423</v>
      </c>
      <c r="D401" t="s">
        <v>599</v>
      </c>
      <c r="E401" t="s">
        <v>2</v>
      </c>
      <c r="F401" t="s">
        <v>19</v>
      </c>
      <c r="G401">
        <v>1</v>
      </c>
      <c r="H401" t="s">
        <v>84</v>
      </c>
      <c r="L401" s="1">
        <v>45264</v>
      </c>
      <c r="M401" s="17">
        <v>45307</v>
      </c>
      <c r="N401" t="s">
        <v>34</v>
      </c>
      <c r="O401" s="7" t="str">
        <f t="shared" si="28"/>
        <v>TRUE</v>
      </c>
      <c r="P401" t="s">
        <v>44</v>
      </c>
      <c r="Q401" s="1">
        <v>45307</v>
      </c>
      <c r="R401" s="7" t="str">
        <f t="shared" si="29"/>
        <v>TRUE</v>
      </c>
      <c r="S401" t="s">
        <v>360</v>
      </c>
      <c r="T401" s="1">
        <v>45462</v>
      </c>
    </row>
    <row r="402" spans="1:20">
      <c r="A402" t="s">
        <v>320</v>
      </c>
      <c r="B402" s="1">
        <v>45258</v>
      </c>
      <c r="C402">
        <v>8424</v>
      </c>
      <c r="D402" t="s">
        <v>603</v>
      </c>
      <c r="E402" t="s">
        <v>2</v>
      </c>
      <c r="F402" t="s">
        <v>19</v>
      </c>
      <c r="G402">
        <v>1</v>
      </c>
      <c r="H402" t="s">
        <v>84</v>
      </c>
      <c r="L402" s="1">
        <v>45264</v>
      </c>
      <c r="M402" s="17">
        <v>45307</v>
      </c>
      <c r="N402" t="s">
        <v>34</v>
      </c>
      <c r="O402" s="7" t="str">
        <f t="shared" si="28"/>
        <v>TRUE</v>
      </c>
      <c r="P402" t="s">
        <v>44</v>
      </c>
      <c r="Q402" s="1">
        <v>45307</v>
      </c>
      <c r="R402" s="7" t="str">
        <f t="shared" si="29"/>
        <v>TRUE</v>
      </c>
      <c r="S402" t="s">
        <v>360</v>
      </c>
      <c r="T402" s="1">
        <v>45462</v>
      </c>
    </row>
    <row r="403" spans="1:20">
      <c r="A403" t="s">
        <v>320</v>
      </c>
      <c r="B403" s="1">
        <v>45258</v>
      </c>
      <c r="C403">
        <v>8425</v>
      </c>
      <c r="D403" t="s">
        <v>600</v>
      </c>
      <c r="E403" t="s">
        <v>2</v>
      </c>
      <c r="F403" t="s">
        <v>19</v>
      </c>
      <c r="G403">
        <v>2</v>
      </c>
      <c r="H403" t="s">
        <v>84</v>
      </c>
      <c r="L403" s="1">
        <v>45264</v>
      </c>
      <c r="M403" s="17">
        <v>45307</v>
      </c>
      <c r="N403" t="s">
        <v>34</v>
      </c>
      <c r="O403" s="7" t="str">
        <f t="shared" si="28"/>
        <v>TRUE</v>
      </c>
      <c r="P403" t="s">
        <v>44</v>
      </c>
      <c r="Q403" s="1">
        <v>45307</v>
      </c>
      <c r="R403" s="7" t="str">
        <f t="shared" si="29"/>
        <v>TRUE</v>
      </c>
      <c r="S403" t="s">
        <v>360</v>
      </c>
      <c r="T403" s="1">
        <v>45462</v>
      </c>
    </row>
    <row r="404" spans="1:20">
      <c r="A404" t="s">
        <v>320</v>
      </c>
      <c r="B404" s="1">
        <v>45258</v>
      </c>
      <c r="C404">
        <v>8426</v>
      </c>
      <c r="D404" t="s">
        <v>601</v>
      </c>
      <c r="E404" t="s">
        <v>2</v>
      </c>
      <c r="F404" t="s">
        <v>19</v>
      </c>
      <c r="G404">
        <v>1</v>
      </c>
      <c r="H404" t="s">
        <v>84</v>
      </c>
      <c r="L404" s="1">
        <v>45264</v>
      </c>
      <c r="M404" s="17">
        <v>45307</v>
      </c>
      <c r="N404" t="s">
        <v>34</v>
      </c>
      <c r="O404" s="7" t="str">
        <f t="shared" si="28"/>
        <v>TRUE</v>
      </c>
      <c r="P404" t="s">
        <v>44</v>
      </c>
      <c r="Q404" s="1">
        <v>45307</v>
      </c>
      <c r="R404" s="7" t="str">
        <f t="shared" si="29"/>
        <v>TRUE</v>
      </c>
      <c r="S404" t="s">
        <v>360</v>
      </c>
      <c r="T404" s="1">
        <v>45462</v>
      </c>
    </row>
    <row r="405" spans="1:20">
      <c r="A405" t="s">
        <v>320</v>
      </c>
      <c r="B405" s="1">
        <v>45258</v>
      </c>
      <c r="C405">
        <v>8426</v>
      </c>
      <c r="D405" t="s">
        <v>683</v>
      </c>
      <c r="E405" t="s">
        <v>489</v>
      </c>
      <c r="L405" s="1">
        <v>45264</v>
      </c>
      <c r="M405" s="17">
        <v>45307</v>
      </c>
      <c r="N405" t="s">
        <v>34</v>
      </c>
      <c r="O405" s="7" t="str">
        <f t="shared" si="28"/>
        <v>TRUE</v>
      </c>
      <c r="P405" t="s">
        <v>44</v>
      </c>
      <c r="Q405" s="1">
        <v>45307</v>
      </c>
      <c r="R405" s="7" t="str">
        <f t="shared" si="29"/>
        <v>TRUE</v>
      </c>
      <c r="S405" t="s">
        <v>360</v>
      </c>
      <c r="T405" s="1">
        <v>45462</v>
      </c>
    </row>
    <row r="406" spans="1:20">
      <c r="A406" t="s">
        <v>76</v>
      </c>
      <c r="B406" s="1">
        <v>45258</v>
      </c>
      <c r="C406">
        <v>8427</v>
      </c>
      <c r="D406" t="s">
        <v>602</v>
      </c>
      <c r="E406" t="s">
        <v>2</v>
      </c>
      <c r="F406" t="s">
        <v>19</v>
      </c>
      <c r="G406">
        <v>1</v>
      </c>
      <c r="H406" t="s">
        <v>84</v>
      </c>
      <c r="L406" s="1">
        <v>45264</v>
      </c>
      <c r="M406" s="17">
        <v>45307</v>
      </c>
      <c r="N406" t="s">
        <v>34</v>
      </c>
      <c r="O406" s="7" t="str">
        <f t="shared" si="28"/>
        <v>TRUE</v>
      </c>
      <c r="P406" t="s">
        <v>44</v>
      </c>
      <c r="Q406" s="1">
        <v>45307</v>
      </c>
      <c r="R406" s="7" t="str">
        <f t="shared" si="29"/>
        <v>TRUE</v>
      </c>
      <c r="S406" t="s">
        <v>360</v>
      </c>
      <c r="T406" s="1">
        <v>45462</v>
      </c>
    </row>
    <row r="407" spans="1:20">
      <c r="A407" t="s">
        <v>76</v>
      </c>
      <c r="B407" s="1">
        <v>45258</v>
      </c>
      <c r="C407">
        <v>8428</v>
      </c>
      <c r="D407" t="s">
        <v>604</v>
      </c>
      <c r="E407" t="s">
        <v>2</v>
      </c>
      <c r="F407" t="s">
        <v>19</v>
      </c>
      <c r="G407">
        <v>1</v>
      </c>
      <c r="H407" t="s">
        <v>84</v>
      </c>
      <c r="L407" s="1">
        <v>45264</v>
      </c>
      <c r="M407" s="17">
        <v>45307</v>
      </c>
      <c r="N407" t="s">
        <v>34</v>
      </c>
      <c r="O407" s="7" t="str">
        <f t="shared" si="28"/>
        <v>TRUE</v>
      </c>
      <c r="P407" t="s">
        <v>44</v>
      </c>
      <c r="Q407" s="1">
        <v>45307</v>
      </c>
      <c r="R407" s="7" t="str">
        <f t="shared" si="29"/>
        <v>TRUE</v>
      </c>
      <c r="S407" t="s">
        <v>360</v>
      </c>
      <c r="T407" s="1">
        <v>45462</v>
      </c>
    </row>
    <row r="408" spans="1:20">
      <c r="A408" t="s">
        <v>76</v>
      </c>
      <c r="B408" s="1">
        <v>45258</v>
      </c>
      <c r="C408">
        <v>8428</v>
      </c>
      <c r="D408" t="s">
        <v>684</v>
      </c>
      <c r="E408" t="s">
        <v>489</v>
      </c>
      <c r="L408" s="1">
        <v>45264</v>
      </c>
      <c r="M408" s="17">
        <v>45307</v>
      </c>
      <c r="N408" t="s">
        <v>34</v>
      </c>
      <c r="O408" s="7" t="str">
        <f t="shared" si="28"/>
        <v>TRUE</v>
      </c>
      <c r="P408" t="s">
        <v>44</v>
      </c>
      <c r="Q408" s="1">
        <v>45307</v>
      </c>
      <c r="R408" s="7" t="str">
        <f t="shared" si="29"/>
        <v>TRUE</v>
      </c>
      <c r="S408" t="s">
        <v>360</v>
      </c>
      <c r="T408" s="1">
        <v>45462</v>
      </c>
    </row>
    <row r="409" spans="1:20">
      <c r="A409" t="s">
        <v>76</v>
      </c>
      <c r="B409" s="1">
        <v>45258</v>
      </c>
      <c r="C409">
        <v>8429</v>
      </c>
      <c r="D409" t="s">
        <v>607</v>
      </c>
      <c r="E409" t="s">
        <v>2</v>
      </c>
      <c r="F409" t="s">
        <v>19</v>
      </c>
      <c r="G409">
        <v>1</v>
      </c>
      <c r="H409" t="s">
        <v>84</v>
      </c>
      <c r="L409" s="1">
        <v>45264</v>
      </c>
      <c r="M409" s="17">
        <v>45307</v>
      </c>
      <c r="N409" t="s">
        <v>34</v>
      </c>
      <c r="O409" s="7" t="str">
        <f t="shared" si="28"/>
        <v>TRUE</v>
      </c>
      <c r="P409" t="s">
        <v>44</v>
      </c>
      <c r="Q409" s="1">
        <v>45307</v>
      </c>
      <c r="R409" s="7" t="str">
        <f t="shared" si="29"/>
        <v>TRUE</v>
      </c>
      <c r="S409" t="s">
        <v>360</v>
      </c>
      <c r="T409" s="1">
        <v>45462</v>
      </c>
    </row>
    <row r="410" spans="1:20">
      <c r="A410" t="s">
        <v>596</v>
      </c>
      <c r="B410" s="1">
        <v>45258</v>
      </c>
      <c r="C410">
        <v>8430</v>
      </c>
      <c r="D410" t="s">
        <v>605</v>
      </c>
      <c r="E410" t="s">
        <v>2</v>
      </c>
      <c r="F410" t="s">
        <v>19</v>
      </c>
      <c r="G410">
        <v>1</v>
      </c>
      <c r="H410" t="s">
        <v>84</v>
      </c>
      <c r="L410" s="1">
        <v>45264</v>
      </c>
      <c r="M410" s="17">
        <v>45307</v>
      </c>
      <c r="N410" t="s">
        <v>34</v>
      </c>
      <c r="O410" s="7" t="str">
        <f t="shared" si="28"/>
        <v>TRUE</v>
      </c>
      <c r="P410" t="s">
        <v>44</v>
      </c>
      <c r="Q410" s="1">
        <v>45307</v>
      </c>
      <c r="R410" s="7" t="str">
        <f t="shared" si="29"/>
        <v>TRUE</v>
      </c>
      <c r="S410" t="s">
        <v>360</v>
      </c>
      <c r="T410" s="1">
        <v>45462</v>
      </c>
    </row>
    <row r="411" spans="1:20">
      <c r="A411" t="s">
        <v>596</v>
      </c>
      <c r="B411" s="1">
        <v>45258</v>
      </c>
      <c r="C411">
        <v>8432</v>
      </c>
      <c r="D411" t="s">
        <v>606</v>
      </c>
      <c r="E411" t="s">
        <v>2</v>
      </c>
      <c r="F411" t="s">
        <v>19</v>
      </c>
      <c r="G411">
        <v>1</v>
      </c>
      <c r="H411" t="s">
        <v>84</v>
      </c>
      <c r="L411" s="1">
        <v>45264</v>
      </c>
      <c r="M411" s="17">
        <v>45307</v>
      </c>
      <c r="N411" t="s">
        <v>34</v>
      </c>
      <c r="O411" s="7" t="str">
        <f t="shared" si="28"/>
        <v>TRUE</v>
      </c>
      <c r="P411" t="s">
        <v>44</v>
      </c>
      <c r="Q411" s="1">
        <v>45307</v>
      </c>
      <c r="R411" s="7" t="str">
        <f t="shared" si="29"/>
        <v>TRUE</v>
      </c>
      <c r="S411" t="s">
        <v>360</v>
      </c>
      <c r="T411" s="1">
        <v>45462</v>
      </c>
    </row>
    <row r="412" spans="1:20">
      <c r="A412" t="s">
        <v>596</v>
      </c>
      <c r="B412" s="1">
        <v>45258</v>
      </c>
      <c r="C412">
        <v>8431</v>
      </c>
      <c r="D412" t="s">
        <v>608</v>
      </c>
      <c r="E412" t="s">
        <v>2</v>
      </c>
      <c r="F412" t="s">
        <v>19</v>
      </c>
      <c r="G412">
        <v>1</v>
      </c>
      <c r="H412" t="s">
        <v>84</v>
      </c>
      <c r="L412" s="1">
        <v>45264</v>
      </c>
      <c r="M412" s="17">
        <v>45307</v>
      </c>
      <c r="N412" t="s">
        <v>34</v>
      </c>
      <c r="O412" s="7" t="str">
        <f t="shared" si="28"/>
        <v>TRUE</v>
      </c>
      <c r="P412" t="s">
        <v>44</v>
      </c>
      <c r="Q412" s="1">
        <v>45307</v>
      </c>
      <c r="R412" s="7" t="str">
        <f t="shared" si="29"/>
        <v>TRUE</v>
      </c>
      <c r="S412" t="s">
        <v>360</v>
      </c>
      <c r="T412" s="1">
        <v>45462</v>
      </c>
    </row>
    <row r="413" spans="1:20">
      <c r="A413" t="s">
        <v>100</v>
      </c>
      <c r="B413" s="1">
        <v>45266</v>
      </c>
      <c r="C413">
        <v>8433</v>
      </c>
      <c r="D413" t="s">
        <v>609</v>
      </c>
      <c r="E413" t="s">
        <v>2</v>
      </c>
      <c r="F413" t="s">
        <v>19</v>
      </c>
      <c r="G413">
        <v>1</v>
      </c>
      <c r="H413" t="s">
        <v>84</v>
      </c>
      <c r="L413" s="1">
        <v>45287</v>
      </c>
      <c r="M413" s="17">
        <v>45308</v>
      </c>
      <c r="N413" t="s">
        <v>34</v>
      </c>
      <c r="O413" s="7" t="str">
        <f t="shared" si="28"/>
        <v>TRUE</v>
      </c>
      <c r="P413" t="s">
        <v>44</v>
      </c>
      <c r="Q413" s="1">
        <v>45308</v>
      </c>
      <c r="R413" s="7" t="str">
        <f t="shared" si="29"/>
        <v>TRUE</v>
      </c>
      <c r="S413" t="s">
        <v>360</v>
      </c>
      <c r="T413" s="1">
        <v>45462</v>
      </c>
    </row>
    <row r="414" spans="1:20">
      <c r="A414" t="s">
        <v>100</v>
      </c>
      <c r="B414" s="1">
        <v>45266</v>
      </c>
      <c r="C414">
        <v>8434</v>
      </c>
      <c r="D414" t="s">
        <v>610</v>
      </c>
      <c r="E414" t="s">
        <v>2</v>
      </c>
      <c r="F414" t="s">
        <v>19</v>
      </c>
      <c r="G414">
        <v>2</v>
      </c>
      <c r="H414" t="s">
        <v>84</v>
      </c>
      <c r="L414" s="1">
        <v>45287</v>
      </c>
      <c r="M414" s="17">
        <v>45308</v>
      </c>
      <c r="N414" t="s">
        <v>34</v>
      </c>
      <c r="O414" s="7" t="str">
        <f t="shared" si="28"/>
        <v>TRUE</v>
      </c>
      <c r="P414" t="s">
        <v>44</v>
      </c>
      <c r="Q414" s="1">
        <v>45308</v>
      </c>
      <c r="R414" s="7" t="str">
        <f t="shared" si="29"/>
        <v>TRUE</v>
      </c>
      <c r="S414" t="s">
        <v>360</v>
      </c>
      <c r="T414" s="1">
        <v>45462</v>
      </c>
    </row>
    <row r="415" spans="1:20">
      <c r="A415" t="s">
        <v>100</v>
      </c>
      <c r="B415" s="1">
        <v>45266</v>
      </c>
      <c r="C415">
        <v>8435</v>
      </c>
      <c r="D415" t="s">
        <v>685</v>
      </c>
      <c r="E415" t="s">
        <v>2</v>
      </c>
      <c r="F415" t="s">
        <v>19</v>
      </c>
      <c r="G415">
        <v>2</v>
      </c>
      <c r="H415" t="s">
        <v>84</v>
      </c>
      <c r="I415" t="s">
        <v>687</v>
      </c>
      <c r="J415" t="s">
        <v>688</v>
      </c>
      <c r="L415" s="1">
        <v>45287</v>
      </c>
      <c r="M415" s="17">
        <v>45308</v>
      </c>
      <c r="N415" t="s">
        <v>34</v>
      </c>
      <c r="O415" s="7" t="str">
        <f t="shared" si="28"/>
        <v>TRUE</v>
      </c>
      <c r="P415" t="s">
        <v>44</v>
      </c>
      <c r="Q415" s="1">
        <v>45308</v>
      </c>
      <c r="R415" s="7" t="str">
        <f t="shared" si="29"/>
        <v>TRUE</v>
      </c>
      <c r="S415" t="s">
        <v>360</v>
      </c>
      <c r="T415" s="1">
        <v>45462</v>
      </c>
    </row>
    <row r="416" spans="1:20">
      <c r="A416" t="s">
        <v>100</v>
      </c>
      <c r="B416" s="1">
        <v>45266</v>
      </c>
      <c r="C416">
        <v>8435</v>
      </c>
      <c r="D416" t="s">
        <v>691</v>
      </c>
      <c r="E416" t="s">
        <v>489</v>
      </c>
      <c r="L416" s="1">
        <v>45287</v>
      </c>
      <c r="M416" s="17">
        <v>45308</v>
      </c>
      <c r="N416" t="s">
        <v>34</v>
      </c>
      <c r="O416" s="7" t="str">
        <f t="shared" si="28"/>
        <v>TRUE</v>
      </c>
      <c r="P416" t="s">
        <v>44</v>
      </c>
      <c r="Q416" s="1">
        <v>45308</v>
      </c>
      <c r="R416" s="7" t="str">
        <f t="shared" si="29"/>
        <v>TRUE</v>
      </c>
      <c r="S416" t="s">
        <v>360</v>
      </c>
      <c r="T416" s="1">
        <v>45462</v>
      </c>
    </row>
    <row r="417" spans="1:20">
      <c r="A417" t="s">
        <v>425</v>
      </c>
      <c r="B417" s="1">
        <v>45266</v>
      </c>
      <c r="C417">
        <v>8436</v>
      </c>
      <c r="D417" t="s">
        <v>686</v>
      </c>
      <c r="E417" t="s">
        <v>2</v>
      </c>
      <c r="F417" t="s">
        <v>19</v>
      </c>
      <c r="G417">
        <v>2</v>
      </c>
      <c r="H417" t="s">
        <v>84</v>
      </c>
      <c r="L417" s="1">
        <v>45287</v>
      </c>
      <c r="M417" s="17">
        <v>45308</v>
      </c>
      <c r="N417" t="s">
        <v>34</v>
      </c>
      <c r="O417" s="7" t="str">
        <f t="shared" si="28"/>
        <v>TRUE</v>
      </c>
      <c r="P417" t="s">
        <v>44</v>
      </c>
      <c r="Q417" s="1">
        <v>45308</v>
      </c>
      <c r="R417" s="7" t="str">
        <f t="shared" si="29"/>
        <v>TRUE</v>
      </c>
      <c r="S417" t="s">
        <v>360</v>
      </c>
      <c r="T417" s="1">
        <v>45462</v>
      </c>
    </row>
    <row r="418" spans="1:20">
      <c r="A418" t="s">
        <v>425</v>
      </c>
      <c r="B418" s="1">
        <v>45266</v>
      </c>
      <c r="C418">
        <v>8437</v>
      </c>
      <c r="D418" t="s">
        <v>611</v>
      </c>
      <c r="E418" t="s">
        <v>2</v>
      </c>
      <c r="F418" t="s">
        <v>19</v>
      </c>
      <c r="G418">
        <v>1</v>
      </c>
      <c r="H418" t="s">
        <v>84</v>
      </c>
      <c r="I418" t="s">
        <v>689</v>
      </c>
      <c r="J418" t="s">
        <v>690</v>
      </c>
      <c r="L418" s="1">
        <v>45287</v>
      </c>
      <c r="M418" s="17">
        <v>45308</v>
      </c>
      <c r="N418" t="s">
        <v>34</v>
      </c>
      <c r="O418" s="7" t="str">
        <f t="shared" si="28"/>
        <v>TRUE</v>
      </c>
      <c r="P418" t="s">
        <v>44</v>
      </c>
      <c r="Q418" s="1">
        <v>45308</v>
      </c>
      <c r="R418" s="7" t="str">
        <f t="shared" si="29"/>
        <v>TRUE</v>
      </c>
      <c r="S418" t="s">
        <v>360</v>
      </c>
      <c r="T418" s="1">
        <v>45462</v>
      </c>
    </row>
    <row r="419" spans="1:20">
      <c r="A419" t="s">
        <v>425</v>
      </c>
      <c r="B419" s="1">
        <v>45266</v>
      </c>
      <c r="C419">
        <v>8438</v>
      </c>
      <c r="D419" t="s">
        <v>612</v>
      </c>
      <c r="E419" t="s">
        <v>205</v>
      </c>
      <c r="F419" t="s">
        <v>32</v>
      </c>
      <c r="G419">
        <v>1</v>
      </c>
      <c r="H419" t="s">
        <v>84</v>
      </c>
      <c r="L419" s="1">
        <v>45287</v>
      </c>
      <c r="M419" s="17">
        <v>45308</v>
      </c>
      <c r="N419" t="s">
        <v>34</v>
      </c>
      <c r="O419" s="7" t="str">
        <f t="shared" si="28"/>
        <v>TRUE</v>
      </c>
      <c r="P419" t="s">
        <v>44</v>
      </c>
      <c r="Q419" s="1">
        <v>45308</v>
      </c>
      <c r="R419" s="7" t="str">
        <f t="shared" si="29"/>
        <v>TRUE</v>
      </c>
      <c r="S419" t="s">
        <v>360</v>
      </c>
      <c r="T419" s="1">
        <v>45462</v>
      </c>
    </row>
    <row r="420" spans="1:20">
      <c r="A420" t="s">
        <v>425</v>
      </c>
      <c r="B420" s="1">
        <v>45266</v>
      </c>
      <c r="C420">
        <v>8439</v>
      </c>
      <c r="D420" t="s">
        <v>613</v>
      </c>
      <c r="E420" t="s">
        <v>2</v>
      </c>
      <c r="F420" t="s">
        <v>19</v>
      </c>
      <c r="G420">
        <v>1</v>
      </c>
      <c r="H420" t="s">
        <v>84</v>
      </c>
      <c r="L420" s="1">
        <v>45287</v>
      </c>
      <c r="M420" s="17">
        <v>45308</v>
      </c>
      <c r="N420" t="s">
        <v>34</v>
      </c>
      <c r="O420" s="7" t="str">
        <f t="shared" si="28"/>
        <v>TRUE</v>
      </c>
      <c r="P420" t="s">
        <v>44</v>
      </c>
      <c r="Q420" s="1">
        <v>45308</v>
      </c>
      <c r="R420" s="7" t="str">
        <f t="shared" si="29"/>
        <v>TRUE</v>
      </c>
      <c r="S420" t="s">
        <v>360</v>
      </c>
      <c r="T420" s="1">
        <v>45462</v>
      </c>
    </row>
    <row r="421" spans="1:20">
      <c r="A421" t="s">
        <v>426</v>
      </c>
      <c r="B421" s="1">
        <v>45271</v>
      </c>
      <c r="C421">
        <v>8440</v>
      </c>
      <c r="D421" t="s">
        <v>614</v>
      </c>
      <c r="E421" t="s">
        <v>2</v>
      </c>
      <c r="F421" t="s">
        <v>19</v>
      </c>
      <c r="G421">
        <v>2</v>
      </c>
      <c r="H421" t="s">
        <v>84</v>
      </c>
      <c r="L421" s="1">
        <v>45287</v>
      </c>
      <c r="M421" s="17">
        <v>45308</v>
      </c>
      <c r="N421" t="s">
        <v>34</v>
      </c>
      <c r="O421" s="7" t="str">
        <f t="shared" si="28"/>
        <v>TRUE</v>
      </c>
      <c r="P421" t="s">
        <v>44</v>
      </c>
      <c r="Q421" s="1">
        <v>45308</v>
      </c>
      <c r="R421" s="7" t="str">
        <f t="shared" si="29"/>
        <v>TRUE</v>
      </c>
      <c r="S421" t="s">
        <v>360</v>
      </c>
      <c r="T421" s="1">
        <v>45462</v>
      </c>
    </row>
    <row r="422" spans="1:20">
      <c r="A422" t="s">
        <v>426</v>
      </c>
      <c r="B422" s="1">
        <v>45271</v>
      </c>
      <c r="C422">
        <v>8441</v>
      </c>
      <c r="D422" t="s">
        <v>615</v>
      </c>
      <c r="E422" t="s">
        <v>2</v>
      </c>
      <c r="F422" t="s">
        <v>19</v>
      </c>
      <c r="G422">
        <v>2</v>
      </c>
      <c r="H422" t="s">
        <v>84</v>
      </c>
      <c r="L422" s="1">
        <v>45287</v>
      </c>
      <c r="M422" s="17">
        <v>45308</v>
      </c>
      <c r="N422" t="s">
        <v>34</v>
      </c>
      <c r="O422" s="7" t="str">
        <f t="shared" si="28"/>
        <v>TRUE</v>
      </c>
      <c r="P422" t="s">
        <v>44</v>
      </c>
      <c r="Q422" s="1">
        <v>45308</v>
      </c>
      <c r="R422" s="7" t="str">
        <f t="shared" si="29"/>
        <v>TRUE</v>
      </c>
      <c r="S422" t="s">
        <v>360</v>
      </c>
      <c r="T422" s="1">
        <v>45462</v>
      </c>
    </row>
    <row r="423" spans="1:20">
      <c r="A423" t="s">
        <v>426</v>
      </c>
      <c r="B423" s="1">
        <v>45271</v>
      </c>
      <c r="C423">
        <v>8442</v>
      </c>
      <c r="D423" t="s">
        <v>616</v>
      </c>
      <c r="E423" t="s">
        <v>2</v>
      </c>
      <c r="F423" t="s">
        <v>19</v>
      </c>
      <c r="G423">
        <v>1</v>
      </c>
      <c r="H423" t="s">
        <v>84</v>
      </c>
      <c r="L423" s="1">
        <v>45287</v>
      </c>
      <c r="M423" s="17">
        <v>45308</v>
      </c>
      <c r="N423" t="s">
        <v>34</v>
      </c>
      <c r="O423" s="7" t="str">
        <f t="shared" si="28"/>
        <v>TRUE</v>
      </c>
      <c r="P423" t="s">
        <v>44</v>
      </c>
      <c r="Q423" s="1">
        <v>45308</v>
      </c>
      <c r="R423" s="7" t="str">
        <f t="shared" si="29"/>
        <v>TRUE</v>
      </c>
      <c r="S423" t="s">
        <v>360</v>
      </c>
      <c r="T423" s="1">
        <v>45462</v>
      </c>
    </row>
    <row r="424" spans="1:20">
      <c r="A424" t="s">
        <v>45</v>
      </c>
      <c r="B424" s="1">
        <v>45271</v>
      </c>
      <c r="C424">
        <v>8443</v>
      </c>
      <c r="D424" t="s">
        <v>617</v>
      </c>
      <c r="E424" t="s">
        <v>2</v>
      </c>
      <c r="F424" t="s">
        <v>19</v>
      </c>
      <c r="G424">
        <v>1</v>
      </c>
      <c r="H424" t="s">
        <v>84</v>
      </c>
      <c r="L424" s="1">
        <v>45287</v>
      </c>
      <c r="M424" s="17">
        <v>45308</v>
      </c>
      <c r="N424" t="s">
        <v>34</v>
      </c>
      <c r="O424" s="7" t="str">
        <f t="shared" si="28"/>
        <v>TRUE</v>
      </c>
      <c r="P424" t="s">
        <v>44</v>
      </c>
      <c r="Q424" s="1">
        <v>45308</v>
      </c>
      <c r="R424" s="7" t="str">
        <f t="shared" si="29"/>
        <v>TRUE</v>
      </c>
      <c r="S424" t="s">
        <v>360</v>
      </c>
      <c r="T424" s="1">
        <v>45462</v>
      </c>
    </row>
    <row r="425" spans="1:20">
      <c r="A425" t="s">
        <v>45</v>
      </c>
      <c r="B425" s="1">
        <v>45271</v>
      </c>
      <c r="C425">
        <v>8444</v>
      </c>
      <c r="D425" t="s">
        <v>618</v>
      </c>
      <c r="E425" t="s">
        <v>2</v>
      </c>
      <c r="F425" t="s">
        <v>19</v>
      </c>
      <c r="G425">
        <v>1</v>
      </c>
      <c r="H425" t="s">
        <v>84</v>
      </c>
      <c r="L425" s="1">
        <v>45287</v>
      </c>
      <c r="M425" s="17">
        <v>45308</v>
      </c>
      <c r="N425" t="s">
        <v>34</v>
      </c>
      <c r="O425" s="7" t="str">
        <f t="shared" si="28"/>
        <v>TRUE</v>
      </c>
      <c r="P425" t="s">
        <v>44</v>
      </c>
      <c r="Q425" s="1">
        <v>45308</v>
      </c>
      <c r="R425" s="7" t="str">
        <f t="shared" si="29"/>
        <v>TRUE</v>
      </c>
      <c r="S425" t="s">
        <v>360</v>
      </c>
      <c r="T425" s="1">
        <v>45462</v>
      </c>
    </row>
    <row r="426" spans="1:20">
      <c r="A426" t="s">
        <v>45</v>
      </c>
      <c r="B426" s="1">
        <v>45271</v>
      </c>
      <c r="C426">
        <v>8445</v>
      </c>
      <c r="D426" t="s">
        <v>619</v>
      </c>
      <c r="E426" t="s">
        <v>2</v>
      </c>
      <c r="F426" t="s">
        <v>19</v>
      </c>
      <c r="G426">
        <v>1</v>
      </c>
      <c r="H426" t="s">
        <v>84</v>
      </c>
      <c r="L426" s="1">
        <v>45287</v>
      </c>
      <c r="M426" s="17">
        <v>45308</v>
      </c>
      <c r="N426" t="s">
        <v>34</v>
      </c>
      <c r="O426" s="7" t="str">
        <f t="shared" si="28"/>
        <v>TRUE</v>
      </c>
      <c r="P426" t="s">
        <v>44</v>
      </c>
      <c r="Q426" s="1">
        <v>45308</v>
      </c>
      <c r="R426" s="7" t="str">
        <f t="shared" si="29"/>
        <v>TRUE</v>
      </c>
      <c r="S426" t="s">
        <v>360</v>
      </c>
      <c r="T426" s="1">
        <v>45462</v>
      </c>
    </row>
    <row r="427" spans="1:20">
      <c r="A427" t="s">
        <v>46</v>
      </c>
      <c r="B427" s="1">
        <v>45271</v>
      </c>
      <c r="C427">
        <v>8446</v>
      </c>
      <c r="D427" t="s">
        <v>620</v>
      </c>
      <c r="E427" t="s">
        <v>2</v>
      </c>
      <c r="F427" t="s">
        <v>19</v>
      </c>
      <c r="G427">
        <v>1</v>
      </c>
      <c r="H427" t="s">
        <v>84</v>
      </c>
      <c r="L427" s="1">
        <v>45287</v>
      </c>
      <c r="M427" s="17">
        <v>45308</v>
      </c>
      <c r="N427" t="s">
        <v>34</v>
      </c>
      <c r="O427" s="7" t="str">
        <f t="shared" si="28"/>
        <v>TRUE</v>
      </c>
      <c r="P427" t="s">
        <v>44</v>
      </c>
      <c r="Q427" s="1">
        <v>45308</v>
      </c>
      <c r="R427" s="7" t="str">
        <f t="shared" si="29"/>
        <v>TRUE</v>
      </c>
      <c r="S427" t="s">
        <v>360</v>
      </c>
      <c r="T427" s="1">
        <v>45462</v>
      </c>
    </row>
    <row r="428" spans="1:20">
      <c r="A428" t="s">
        <v>46</v>
      </c>
      <c r="B428" s="1">
        <v>45271</v>
      </c>
      <c r="C428">
        <v>8447</v>
      </c>
      <c r="D428" t="s">
        <v>621</v>
      </c>
      <c r="E428" t="s">
        <v>2</v>
      </c>
      <c r="F428" t="s">
        <v>19</v>
      </c>
      <c r="G428">
        <v>2</v>
      </c>
      <c r="H428" t="s">
        <v>84</v>
      </c>
      <c r="L428" s="1">
        <v>45287</v>
      </c>
      <c r="M428" s="17">
        <v>45308</v>
      </c>
      <c r="N428" t="s">
        <v>34</v>
      </c>
      <c r="O428" s="7" t="str">
        <f t="shared" si="28"/>
        <v>TRUE</v>
      </c>
      <c r="P428" t="s">
        <v>44</v>
      </c>
      <c r="Q428" s="1">
        <v>45308</v>
      </c>
      <c r="R428" s="7" t="str">
        <f t="shared" si="29"/>
        <v>TRUE</v>
      </c>
      <c r="S428" t="s">
        <v>360</v>
      </c>
      <c r="T428" s="1">
        <v>45462</v>
      </c>
    </row>
    <row r="429" spans="1:20">
      <c r="A429" t="s">
        <v>46</v>
      </c>
      <c r="B429" s="1">
        <v>45271</v>
      </c>
      <c r="C429">
        <v>8448</v>
      </c>
      <c r="D429" t="s">
        <v>622</v>
      </c>
      <c r="E429" t="s">
        <v>2</v>
      </c>
      <c r="F429" t="s">
        <v>19</v>
      </c>
      <c r="G429">
        <v>2</v>
      </c>
      <c r="H429" t="s">
        <v>84</v>
      </c>
      <c r="L429" s="1">
        <v>45287</v>
      </c>
      <c r="M429" s="17">
        <v>45308</v>
      </c>
      <c r="N429" t="s">
        <v>34</v>
      </c>
      <c r="O429" s="7" t="str">
        <f t="shared" si="28"/>
        <v>TRUE</v>
      </c>
      <c r="P429" t="s">
        <v>44</v>
      </c>
      <c r="Q429" s="1">
        <v>45308</v>
      </c>
      <c r="R429" s="7" t="str">
        <f t="shared" si="29"/>
        <v>TRUE</v>
      </c>
      <c r="S429" t="s">
        <v>360</v>
      </c>
      <c r="T429" s="1">
        <v>45462</v>
      </c>
    </row>
    <row r="430" spans="1:20">
      <c r="A430" t="s">
        <v>48</v>
      </c>
      <c r="B430" s="1">
        <v>45271</v>
      </c>
      <c r="C430">
        <v>8449</v>
      </c>
      <c r="D430" t="s">
        <v>623</v>
      </c>
      <c r="E430" t="s">
        <v>2</v>
      </c>
      <c r="F430" t="s">
        <v>19</v>
      </c>
      <c r="G430">
        <v>1</v>
      </c>
      <c r="H430" t="s">
        <v>84</v>
      </c>
      <c r="L430" s="1">
        <v>45287</v>
      </c>
      <c r="M430" s="17">
        <v>45308</v>
      </c>
      <c r="N430" t="s">
        <v>34</v>
      </c>
      <c r="O430" s="7" t="str">
        <f t="shared" ref="O430:O461" si="30">IF(ISBLANK(P430),"FALSE","TRUE")</f>
        <v>TRUE</v>
      </c>
      <c r="P430" t="s">
        <v>44</v>
      </c>
      <c r="Q430" s="1">
        <v>45308</v>
      </c>
      <c r="R430" s="7" t="str">
        <f t="shared" ref="R430:R461" si="31">IF(ISBLANK(S430),"FALSE","TRUE")</f>
        <v>TRUE</v>
      </c>
      <c r="S430" t="s">
        <v>360</v>
      </c>
      <c r="T430" s="1">
        <v>45462</v>
      </c>
    </row>
    <row r="431" spans="1:20">
      <c r="A431" t="s">
        <v>48</v>
      </c>
      <c r="B431" s="1">
        <v>45271</v>
      </c>
      <c r="C431">
        <v>8450</v>
      </c>
      <c r="D431" t="s">
        <v>624</v>
      </c>
      <c r="E431" t="s">
        <v>2</v>
      </c>
      <c r="F431" t="s">
        <v>19</v>
      </c>
      <c r="G431">
        <v>1</v>
      </c>
      <c r="H431" t="s">
        <v>84</v>
      </c>
      <c r="L431" s="1">
        <v>45287</v>
      </c>
      <c r="M431" s="17">
        <v>45308</v>
      </c>
      <c r="N431" t="s">
        <v>34</v>
      </c>
      <c r="O431" s="7" t="str">
        <f t="shared" si="30"/>
        <v>TRUE</v>
      </c>
      <c r="P431" t="s">
        <v>44</v>
      </c>
      <c r="Q431" s="1">
        <v>45308</v>
      </c>
      <c r="R431" s="7" t="str">
        <f t="shared" si="31"/>
        <v>TRUE</v>
      </c>
      <c r="S431" t="s">
        <v>360</v>
      </c>
      <c r="T431" s="1">
        <v>45462</v>
      </c>
    </row>
    <row r="432" spans="1:20">
      <c r="A432" t="s">
        <v>48</v>
      </c>
      <c r="B432" s="1">
        <v>45271</v>
      </c>
      <c r="C432">
        <v>8451</v>
      </c>
      <c r="D432" t="s">
        <v>625</v>
      </c>
      <c r="E432" t="s">
        <v>2</v>
      </c>
      <c r="F432" t="s">
        <v>19</v>
      </c>
      <c r="G432">
        <v>1</v>
      </c>
      <c r="H432" t="s">
        <v>84</v>
      </c>
      <c r="L432" s="1">
        <v>45287</v>
      </c>
      <c r="M432" s="17">
        <v>45308</v>
      </c>
      <c r="N432" t="s">
        <v>34</v>
      </c>
      <c r="O432" s="7" t="str">
        <f t="shared" si="30"/>
        <v>TRUE</v>
      </c>
      <c r="P432" t="s">
        <v>44</v>
      </c>
      <c r="Q432" s="1">
        <v>45308</v>
      </c>
      <c r="R432" s="7" t="str">
        <f t="shared" si="31"/>
        <v>TRUE</v>
      </c>
      <c r="S432" t="s">
        <v>360</v>
      </c>
      <c r="T432" s="1">
        <v>45462</v>
      </c>
    </row>
    <row r="433" spans="1:20">
      <c r="A433" t="s">
        <v>47</v>
      </c>
      <c r="B433" s="1">
        <v>45271</v>
      </c>
      <c r="C433">
        <v>8452</v>
      </c>
      <c r="D433" t="s">
        <v>626</v>
      </c>
      <c r="E433" t="s">
        <v>2</v>
      </c>
      <c r="F433" t="s">
        <v>19</v>
      </c>
      <c r="G433">
        <v>1</v>
      </c>
      <c r="H433" t="s">
        <v>84</v>
      </c>
      <c r="L433" s="1">
        <v>45287</v>
      </c>
      <c r="M433" s="17">
        <v>45308</v>
      </c>
      <c r="N433" t="s">
        <v>34</v>
      </c>
      <c r="O433" s="7" t="str">
        <f t="shared" si="30"/>
        <v>TRUE</v>
      </c>
      <c r="P433" t="s">
        <v>44</v>
      </c>
      <c r="Q433" s="1">
        <v>45308</v>
      </c>
      <c r="R433" s="7" t="str">
        <f t="shared" si="31"/>
        <v>TRUE</v>
      </c>
      <c r="S433" t="s">
        <v>360</v>
      </c>
      <c r="T433" s="1">
        <v>45462</v>
      </c>
    </row>
    <row r="434" spans="1:20">
      <c r="A434" t="s">
        <v>47</v>
      </c>
      <c r="B434" s="1">
        <v>45271</v>
      </c>
      <c r="C434">
        <v>8453</v>
      </c>
      <c r="D434" t="s">
        <v>627</v>
      </c>
      <c r="E434" t="s">
        <v>2</v>
      </c>
      <c r="F434" t="s">
        <v>19</v>
      </c>
      <c r="G434">
        <v>1</v>
      </c>
      <c r="H434" t="s">
        <v>84</v>
      </c>
      <c r="L434" s="1">
        <v>45287</v>
      </c>
      <c r="M434" s="17">
        <v>45308</v>
      </c>
      <c r="N434" t="s">
        <v>34</v>
      </c>
      <c r="O434" s="7" t="str">
        <f t="shared" si="30"/>
        <v>TRUE</v>
      </c>
      <c r="P434" t="s">
        <v>44</v>
      </c>
      <c r="Q434" s="1">
        <v>45308</v>
      </c>
      <c r="R434" s="7" t="str">
        <f t="shared" si="31"/>
        <v>TRUE</v>
      </c>
      <c r="S434" t="s">
        <v>360</v>
      </c>
      <c r="T434" s="1">
        <v>45462</v>
      </c>
    </row>
    <row r="435" spans="1:20">
      <c r="A435" t="s">
        <v>47</v>
      </c>
      <c r="B435" s="1">
        <v>45271</v>
      </c>
      <c r="C435">
        <v>8454</v>
      </c>
      <c r="D435" t="s">
        <v>628</v>
      </c>
      <c r="E435" t="s">
        <v>2</v>
      </c>
      <c r="F435" t="s">
        <v>19</v>
      </c>
      <c r="G435">
        <v>1</v>
      </c>
      <c r="H435" t="s">
        <v>84</v>
      </c>
      <c r="L435" s="1">
        <v>45287</v>
      </c>
      <c r="M435" s="17">
        <v>45308</v>
      </c>
      <c r="N435" t="s">
        <v>34</v>
      </c>
      <c r="O435" s="7" t="str">
        <f t="shared" si="30"/>
        <v>TRUE</v>
      </c>
      <c r="P435" t="s">
        <v>44</v>
      </c>
      <c r="Q435" s="1">
        <v>45308</v>
      </c>
      <c r="R435" s="7" t="str">
        <f t="shared" si="31"/>
        <v>TRUE</v>
      </c>
      <c r="S435" t="s">
        <v>360</v>
      </c>
      <c r="T435" s="1">
        <v>45462</v>
      </c>
    </row>
    <row r="436" spans="1:20">
      <c r="A436" t="s">
        <v>106</v>
      </c>
      <c r="B436" s="1">
        <v>45274</v>
      </c>
      <c r="C436">
        <v>8455</v>
      </c>
      <c r="D436" t="s">
        <v>629</v>
      </c>
      <c r="E436" t="s">
        <v>4</v>
      </c>
      <c r="F436" t="s">
        <v>32</v>
      </c>
      <c r="G436">
        <v>1</v>
      </c>
      <c r="H436" t="s">
        <v>84</v>
      </c>
      <c r="L436" s="1">
        <v>45287</v>
      </c>
      <c r="M436" s="17">
        <v>45308</v>
      </c>
      <c r="N436" t="s">
        <v>34</v>
      </c>
      <c r="O436" s="7" t="str">
        <f t="shared" si="30"/>
        <v>TRUE</v>
      </c>
      <c r="P436" t="s">
        <v>44</v>
      </c>
      <c r="Q436" s="1">
        <v>45308</v>
      </c>
      <c r="R436" s="7" t="str">
        <f t="shared" si="31"/>
        <v>TRUE</v>
      </c>
      <c r="S436" t="s">
        <v>360</v>
      </c>
      <c r="T436" s="1">
        <v>45462</v>
      </c>
    </row>
    <row r="437" spans="1:20">
      <c r="A437" t="s">
        <v>106</v>
      </c>
      <c r="B437" s="1">
        <v>45274</v>
      </c>
      <c r="C437">
        <v>8456</v>
      </c>
      <c r="D437" t="s">
        <v>630</v>
      </c>
      <c r="E437" t="s">
        <v>4</v>
      </c>
      <c r="F437" t="s">
        <v>32</v>
      </c>
      <c r="G437">
        <v>2</v>
      </c>
      <c r="H437" t="s">
        <v>84</v>
      </c>
      <c r="L437" s="1">
        <v>45287</v>
      </c>
      <c r="M437" s="17">
        <v>45308</v>
      </c>
      <c r="N437" t="s">
        <v>34</v>
      </c>
      <c r="O437" s="7" t="str">
        <f t="shared" si="30"/>
        <v>TRUE</v>
      </c>
      <c r="P437" t="s">
        <v>44</v>
      </c>
      <c r="Q437" s="1">
        <v>45308</v>
      </c>
      <c r="R437" s="7" t="str">
        <f t="shared" si="31"/>
        <v>TRUE</v>
      </c>
      <c r="S437" t="s">
        <v>360</v>
      </c>
      <c r="T437" s="1">
        <v>45462</v>
      </c>
    </row>
    <row r="438" spans="1:20">
      <c r="A438" t="s">
        <v>20</v>
      </c>
      <c r="B438" s="1">
        <v>45279</v>
      </c>
      <c r="C438">
        <v>8461</v>
      </c>
      <c r="D438" t="s">
        <v>631</v>
      </c>
      <c r="E438" t="s">
        <v>2</v>
      </c>
      <c r="F438" t="s">
        <v>19</v>
      </c>
      <c r="G438">
        <v>3</v>
      </c>
      <c r="H438" t="s">
        <v>84</v>
      </c>
      <c r="L438" s="1">
        <v>45287</v>
      </c>
      <c r="M438" s="17">
        <v>45313</v>
      </c>
      <c r="N438" t="s">
        <v>34</v>
      </c>
      <c r="O438" s="7" t="str">
        <f t="shared" si="30"/>
        <v>TRUE</v>
      </c>
      <c r="P438" t="s">
        <v>44</v>
      </c>
      <c r="Q438" s="1">
        <v>45313</v>
      </c>
      <c r="R438" s="7" t="str">
        <f t="shared" si="31"/>
        <v>TRUE</v>
      </c>
      <c r="S438" t="s">
        <v>360</v>
      </c>
      <c r="T438" s="1">
        <v>45463</v>
      </c>
    </row>
    <row r="439" spans="1:20">
      <c r="A439" t="s">
        <v>30</v>
      </c>
      <c r="B439" s="1">
        <v>45279</v>
      </c>
      <c r="C439">
        <v>8462</v>
      </c>
      <c r="D439" t="s">
        <v>632</v>
      </c>
      <c r="E439" t="s">
        <v>2</v>
      </c>
      <c r="F439" t="s">
        <v>19</v>
      </c>
      <c r="G439">
        <v>1</v>
      </c>
      <c r="H439" t="s">
        <v>84</v>
      </c>
      <c r="L439" s="1">
        <v>45287</v>
      </c>
      <c r="M439" s="17">
        <v>45313</v>
      </c>
      <c r="N439" t="s">
        <v>34</v>
      </c>
      <c r="O439" s="7" t="str">
        <f t="shared" si="30"/>
        <v>TRUE</v>
      </c>
      <c r="P439" t="s">
        <v>44</v>
      </c>
      <c r="Q439" s="1">
        <v>45313</v>
      </c>
      <c r="R439" s="7" t="str">
        <f t="shared" si="31"/>
        <v>TRUE</v>
      </c>
      <c r="S439" t="s">
        <v>360</v>
      </c>
      <c r="T439" s="1">
        <v>45463</v>
      </c>
    </row>
    <row r="440" spans="1:20">
      <c r="A440" t="s">
        <v>30</v>
      </c>
      <c r="B440" s="1">
        <v>45279</v>
      </c>
      <c r="C440">
        <v>8463</v>
      </c>
      <c r="D440" t="s">
        <v>633</v>
      </c>
      <c r="E440" t="s">
        <v>2</v>
      </c>
      <c r="F440" t="s">
        <v>19</v>
      </c>
      <c r="G440">
        <v>1</v>
      </c>
      <c r="H440" t="s">
        <v>84</v>
      </c>
      <c r="L440" s="1">
        <v>45287</v>
      </c>
      <c r="M440" s="17">
        <v>45313</v>
      </c>
      <c r="N440" t="s">
        <v>34</v>
      </c>
      <c r="O440" s="7" t="str">
        <f t="shared" si="30"/>
        <v>TRUE</v>
      </c>
      <c r="P440" t="s">
        <v>44</v>
      </c>
      <c r="Q440" s="1">
        <v>45313</v>
      </c>
      <c r="R440" s="7" t="str">
        <f t="shared" si="31"/>
        <v>TRUE</v>
      </c>
      <c r="S440" t="s">
        <v>360</v>
      </c>
      <c r="T440" s="1">
        <v>45463</v>
      </c>
    </row>
    <row r="441" spans="1:20">
      <c r="A441" t="s">
        <v>30</v>
      </c>
      <c r="B441" s="1">
        <v>45279</v>
      </c>
      <c r="C441">
        <v>8464</v>
      </c>
      <c r="D441" t="s">
        <v>634</v>
      </c>
      <c r="E441" t="s">
        <v>4</v>
      </c>
      <c r="F441" t="s">
        <v>32</v>
      </c>
      <c r="G441">
        <v>1</v>
      </c>
      <c r="H441" t="s">
        <v>84</v>
      </c>
      <c r="L441" s="1">
        <v>45287</v>
      </c>
      <c r="M441" s="17">
        <v>45313</v>
      </c>
      <c r="N441" t="s">
        <v>34</v>
      </c>
      <c r="O441" s="7" t="str">
        <f t="shared" si="30"/>
        <v>TRUE</v>
      </c>
      <c r="P441" t="s">
        <v>44</v>
      </c>
      <c r="Q441" s="1">
        <v>45313</v>
      </c>
      <c r="R441" s="7" t="str">
        <f t="shared" si="31"/>
        <v>TRUE</v>
      </c>
      <c r="S441" t="s">
        <v>360</v>
      </c>
      <c r="T441" s="1">
        <v>45463</v>
      </c>
    </row>
    <row r="442" spans="1:20">
      <c r="A442" t="s">
        <v>30</v>
      </c>
      <c r="B442" s="1">
        <v>45279</v>
      </c>
      <c r="C442">
        <v>8465</v>
      </c>
      <c r="D442" t="s">
        <v>635</v>
      </c>
      <c r="E442" t="s">
        <v>2</v>
      </c>
      <c r="F442" t="s">
        <v>19</v>
      </c>
      <c r="G442">
        <v>2</v>
      </c>
      <c r="H442" t="s">
        <v>84</v>
      </c>
      <c r="L442" s="1">
        <v>45287</v>
      </c>
      <c r="M442" s="17">
        <v>45313</v>
      </c>
      <c r="N442" t="s">
        <v>34</v>
      </c>
      <c r="O442" s="7" t="str">
        <f t="shared" si="30"/>
        <v>TRUE</v>
      </c>
      <c r="P442" t="s">
        <v>44</v>
      </c>
      <c r="Q442" s="1">
        <v>45313</v>
      </c>
      <c r="R442" s="7" t="str">
        <f t="shared" si="31"/>
        <v>TRUE</v>
      </c>
      <c r="S442" t="s">
        <v>360</v>
      </c>
      <c r="T442" s="1">
        <v>45463</v>
      </c>
    </row>
    <row r="443" spans="1:20">
      <c r="A443" t="s">
        <v>9</v>
      </c>
      <c r="B443" s="1">
        <v>45279</v>
      </c>
      <c r="C443">
        <v>8466</v>
      </c>
      <c r="D443" t="s">
        <v>636</v>
      </c>
      <c r="E443" t="s">
        <v>2</v>
      </c>
      <c r="F443" t="s">
        <v>19</v>
      </c>
      <c r="G443">
        <v>2</v>
      </c>
      <c r="H443" t="s">
        <v>84</v>
      </c>
      <c r="L443" s="1">
        <v>45287</v>
      </c>
      <c r="M443" s="17">
        <v>45313</v>
      </c>
      <c r="N443" t="s">
        <v>34</v>
      </c>
      <c r="O443" s="7" t="str">
        <f t="shared" si="30"/>
        <v>TRUE</v>
      </c>
      <c r="P443" t="s">
        <v>44</v>
      </c>
      <c r="Q443" s="1">
        <v>45313</v>
      </c>
      <c r="R443" s="7" t="str">
        <f t="shared" si="31"/>
        <v>TRUE</v>
      </c>
      <c r="S443" t="s">
        <v>360</v>
      </c>
      <c r="T443" s="1">
        <v>45463</v>
      </c>
    </row>
    <row r="444" spans="1:20">
      <c r="A444" t="s">
        <v>9</v>
      </c>
      <c r="B444" s="1">
        <v>45279</v>
      </c>
      <c r="C444">
        <v>8467</v>
      </c>
      <c r="D444" t="s">
        <v>637</v>
      </c>
      <c r="E444" t="s">
        <v>2</v>
      </c>
      <c r="F444" t="s">
        <v>19</v>
      </c>
      <c r="G444">
        <v>2</v>
      </c>
      <c r="H444" t="s">
        <v>84</v>
      </c>
      <c r="L444" s="1">
        <v>45287</v>
      </c>
      <c r="M444" s="17">
        <v>45313</v>
      </c>
      <c r="N444" t="s">
        <v>34</v>
      </c>
      <c r="O444" s="7" t="str">
        <f t="shared" si="30"/>
        <v>TRUE</v>
      </c>
      <c r="P444" t="s">
        <v>44</v>
      </c>
      <c r="Q444" s="1">
        <v>45313</v>
      </c>
      <c r="R444" s="7" t="str">
        <f t="shared" si="31"/>
        <v>TRUE</v>
      </c>
      <c r="S444" t="s">
        <v>360</v>
      </c>
      <c r="T444" s="1">
        <v>45463</v>
      </c>
    </row>
    <row r="445" spans="1:20">
      <c r="A445" t="s">
        <v>9</v>
      </c>
      <c r="B445" s="1">
        <v>45279</v>
      </c>
      <c r="C445">
        <v>8468</v>
      </c>
      <c r="D445" t="s">
        <v>638</v>
      </c>
      <c r="E445" t="s">
        <v>2</v>
      </c>
      <c r="F445" t="s">
        <v>19</v>
      </c>
      <c r="G445">
        <v>2</v>
      </c>
      <c r="H445" t="s">
        <v>84</v>
      </c>
      <c r="L445" s="1">
        <v>45287</v>
      </c>
      <c r="M445" s="17">
        <v>45313</v>
      </c>
      <c r="N445" t="s">
        <v>34</v>
      </c>
      <c r="O445" s="7" t="str">
        <f t="shared" si="30"/>
        <v>TRUE</v>
      </c>
      <c r="P445" t="s">
        <v>44</v>
      </c>
      <c r="Q445" s="1">
        <v>45313</v>
      </c>
      <c r="R445" s="7" t="str">
        <f t="shared" si="31"/>
        <v>TRUE</v>
      </c>
      <c r="S445" t="s">
        <v>360</v>
      </c>
      <c r="T445" s="1">
        <v>45463</v>
      </c>
    </row>
    <row r="446" spans="1:20">
      <c r="A446" t="s">
        <v>88</v>
      </c>
      <c r="B446" s="1">
        <v>45280</v>
      </c>
      <c r="C446">
        <v>8469</v>
      </c>
      <c r="D446" t="s">
        <v>639</v>
      </c>
      <c r="E446" t="s">
        <v>2</v>
      </c>
      <c r="F446" t="s">
        <v>19</v>
      </c>
      <c r="G446">
        <v>1</v>
      </c>
      <c r="H446" t="s">
        <v>84</v>
      </c>
      <c r="I446" t="s">
        <v>1016</v>
      </c>
      <c r="J446" t="s">
        <v>1017</v>
      </c>
      <c r="L446" s="1">
        <v>45287</v>
      </c>
      <c r="M446" s="17">
        <v>45313</v>
      </c>
      <c r="N446" t="s">
        <v>34</v>
      </c>
      <c r="O446" s="7" t="str">
        <f t="shared" si="30"/>
        <v>TRUE</v>
      </c>
      <c r="P446" t="s">
        <v>44</v>
      </c>
      <c r="Q446" s="1">
        <v>45313</v>
      </c>
      <c r="R446" s="7" t="str">
        <f t="shared" si="31"/>
        <v>TRUE</v>
      </c>
      <c r="S446" t="s">
        <v>360</v>
      </c>
      <c r="T446" s="1">
        <v>45463</v>
      </c>
    </row>
    <row r="447" spans="1:20">
      <c r="A447" t="s">
        <v>88</v>
      </c>
      <c r="B447" s="1">
        <v>45280</v>
      </c>
      <c r="C447">
        <v>8470</v>
      </c>
      <c r="D447" t="s">
        <v>640</v>
      </c>
      <c r="E447" t="s">
        <v>2</v>
      </c>
      <c r="F447" t="s">
        <v>19</v>
      </c>
      <c r="G447">
        <v>1</v>
      </c>
      <c r="H447" t="s">
        <v>84</v>
      </c>
      <c r="L447" s="1">
        <v>45287</v>
      </c>
      <c r="M447" s="17">
        <v>45313</v>
      </c>
      <c r="N447" t="s">
        <v>34</v>
      </c>
      <c r="O447" s="7" t="str">
        <f t="shared" si="30"/>
        <v>TRUE</v>
      </c>
      <c r="P447" t="s">
        <v>44</v>
      </c>
      <c r="Q447" s="1">
        <v>45313</v>
      </c>
      <c r="R447" s="7" t="str">
        <f t="shared" si="31"/>
        <v>TRUE</v>
      </c>
      <c r="S447" t="s">
        <v>360</v>
      </c>
      <c r="T447" s="1">
        <v>45463</v>
      </c>
    </row>
    <row r="448" spans="1:20">
      <c r="A448" t="s">
        <v>88</v>
      </c>
      <c r="B448" s="1">
        <v>45280</v>
      </c>
      <c r="C448">
        <v>8471</v>
      </c>
      <c r="D448" t="s">
        <v>641</v>
      </c>
      <c r="E448" t="s">
        <v>2</v>
      </c>
      <c r="F448" t="s">
        <v>19</v>
      </c>
      <c r="G448">
        <v>1</v>
      </c>
      <c r="H448" t="s">
        <v>84</v>
      </c>
      <c r="L448" s="1">
        <v>45287</v>
      </c>
      <c r="M448" s="17">
        <v>45313</v>
      </c>
      <c r="N448" t="s">
        <v>34</v>
      </c>
      <c r="O448" s="7" t="str">
        <f t="shared" si="30"/>
        <v>TRUE</v>
      </c>
      <c r="P448" t="s">
        <v>44</v>
      </c>
      <c r="Q448" s="1">
        <v>45313</v>
      </c>
      <c r="R448" s="7" t="str">
        <f t="shared" si="31"/>
        <v>TRUE</v>
      </c>
      <c r="S448" t="s">
        <v>360</v>
      </c>
      <c r="T448" s="1">
        <v>45463</v>
      </c>
    </row>
    <row r="449" spans="1:21">
      <c r="A449" t="s">
        <v>88</v>
      </c>
      <c r="B449" s="1">
        <v>45280</v>
      </c>
      <c r="C449">
        <v>8472</v>
      </c>
      <c r="D449" t="s">
        <v>642</v>
      </c>
      <c r="E449" t="s">
        <v>2</v>
      </c>
      <c r="F449" t="s">
        <v>19</v>
      </c>
      <c r="G449">
        <v>1</v>
      </c>
      <c r="H449" t="s">
        <v>84</v>
      </c>
      <c r="L449" s="1">
        <v>45287</v>
      </c>
      <c r="M449" s="17">
        <v>45313</v>
      </c>
      <c r="N449" t="s">
        <v>34</v>
      </c>
      <c r="O449" s="7" t="str">
        <f t="shared" si="30"/>
        <v>TRUE</v>
      </c>
      <c r="P449" t="s">
        <v>44</v>
      </c>
      <c r="Q449" s="1">
        <v>45313</v>
      </c>
      <c r="R449" s="7" t="str">
        <f t="shared" si="31"/>
        <v>TRUE</v>
      </c>
      <c r="S449" t="s">
        <v>360</v>
      </c>
      <c r="T449" s="1">
        <v>45464</v>
      </c>
    </row>
    <row r="450" spans="1:21">
      <c r="A450" t="s">
        <v>97</v>
      </c>
      <c r="B450" s="1">
        <v>45280</v>
      </c>
      <c r="C450">
        <v>8473</v>
      </c>
      <c r="D450" t="s">
        <v>1015</v>
      </c>
      <c r="E450" t="s">
        <v>2</v>
      </c>
      <c r="F450" t="s">
        <v>19</v>
      </c>
      <c r="G450">
        <v>1</v>
      </c>
      <c r="H450" t="s">
        <v>84</v>
      </c>
      <c r="L450" s="1">
        <v>45287</v>
      </c>
      <c r="M450" s="17">
        <v>45313</v>
      </c>
      <c r="N450" t="s">
        <v>34</v>
      </c>
      <c r="O450" s="7" t="str">
        <f t="shared" si="30"/>
        <v>TRUE</v>
      </c>
      <c r="P450" t="s">
        <v>44</v>
      </c>
      <c r="Q450" s="1">
        <v>45313</v>
      </c>
      <c r="R450" s="7" t="str">
        <f t="shared" si="31"/>
        <v>TRUE</v>
      </c>
      <c r="S450" t="s">
        <v>360</v>
      </c>
      <c r="T450" s="1">
        <v>45464</v>
      </c>
    </row>
    <row r="451" spans="1:21">
      <c r="A451" t="s">
        <v>97</v>
      </c>
      <c r="B451" s="1">
        <v>45280</v>
      </c>
      <c r="C451">
        <v>8474</v>
      </c>
      <c r="D451" t="s">
        <v>644</v>
      </c>
      <c r="E451" t="s">
        <v>2</v>
      </c>
      <c r="F451" t="s">
        <v>92</v>
      </c>
      <c r="G451">
        <v>1</v>
      </c>
      <c r="H451" t="s">
        <v>84</v>
      </c>
      <c r="I451" t="s">
        <v>687</v>
      </c>
      <c r="J451" t="s">
        <v>1014</v>
      </c>
      <c r="L451" s="1">
        <v>45287</v>
      </c>
      <c r="M451" s="17">
        <v>45313</v>
      </c>
      <c r="N451" t="s">
        <v>34</v>
      </c>
      <c r="O451" s="7" t="str">
        <f t="shared" si="30"/>
        <v>TRUE</v>
      </c>
      <c r="P451" t="s">
        <v>44</v>
      </c>
      <c r="Q451" s="1">
        <v>45313</v>
      </c>
      <c r="R451" s="7" t="str">
        <f t="shared" si="31"/>
        <v>TRUE</v>
      </c>
      <c r="S451" t="s">
        <v>360</v>
      </c>
      <c r="T451" s="1">
        <v>45464</v>
      </c>
    </row>
    <row r="452" spans="1:21">
      <c r="A452" t="s">
        <v>97</v>
      </c>
      <c r="B452" s="1">
        <v>45280</v>
      </c>
      <c r="C452">
        <v>8475</v>
      </c>
      <c r="D452" t="s">
        <v>643</v>
      </c>
      <c r="E452" t="s">
        <v>2</v>
      </c>
      <c r="F452" t="s">
        <v>19</v>
      </c>
      <c r="G452">
        <v>1</v>
      </c>
      <c r="H452" t="s">
        <v>84</v>
      </c>
      <c r="L452" s="1">
        <v>45287</v>
      </c>
      <c r="M452" s="17">
        <v>45313</v>
      </c>
      <c r="N452" t="s">
        <v>34</v>
      </c>
      <c r="O452" s="7" t="str">
        <f t="shared" si="30"/>
        <v>TRUE</v>
      </c>
      <c r="P452" t="s">
        <v>44</v>
      </c>
      <c r="Q452" s="1">
        <v>45313</v>
      </c>
      <c r="R452" s="7" t="str">
        <f t="shared" si="31"/>
        <v>TRUE</v>
      </c>
      <c r="S452" t="s">
        <v>360</v>
      </c>
      <c r="T452" s="1">
        <v>45464</v>
      </c>
    </row>
    <row r="453" spans="1:21">
      <c r="A453" t="s">
        <v>320</v>
      </c>
      <c r="B453" s="1">
        <v>45281</v>
      </c>
      <c r="C453">
        <v>8476</v>
      </c>
      <c r="D453" t="s">
        <v>1475</v>
      </c>
      <c r="E453" t="s">
        <v>4</v>
      </c>
      <c r="F453" t="s">
        <v>32</v>
      </c>
      <c r="G453">
        <v>2</v>
      </c>
      <c r="H453" t="s">
        <v>84</v>
      </c>
      <c r="L453" s="1">
        <v>45287</v>
      </c>
      <c r="M453" s="17">
        <v>45313</v>
      </c>
      <c r="N453" t="s">
        <v>34</v>
      </c>
      <c r="O453" s="7" t="str">
        <f t="shared" si="30"/>
        <v>TRUE</v>
      </c>
      <c r="P453" t="s">
        <v>44</v>
      </c>
      <c r="Q453" s="1">
        <v>45313</v>
      </c>
      <c r="R453" s="7" t="str">
        <f t="shared" si="31"/>
        <v>TRUE</v>
      </c>
      <c r="S453" t="s">
        <v>360</v>
      </c>
      <c r="T453" s="1">
        <v>45464</v>
      </c>
    </row>
    <row r="454" spans="1:21">
      <c r="A454" t="s">
        <v>320</v>
      </c>
      <c r="B454" s="1">
        <v>45281</v>
      </c>
      <c r="C454">
        <v>8477</v>
      </c>
      <c r="D454" t="s">
        <v>645</v>
      </c>
      <c r="E454" t="s">
        <v>4</v>
      </c>
      <c r="F454" t="s">
        <v>32</v>
      </c>
      <c r="G454">
        <v>2</v>
      </c>
      <c r="H454" t="s">
        <v>84</v>
      </c>
      <c r="L454" s="1">
        <v>45287</v>
      </c>
      <c r="M454" s="17">
        <v>45313</v>
      </c>
      <c r="N454" t="s">
        <v>34</v>
      </c>
      <c r="O454" s="7" t="str">
        <f t="shared" si="30"/>
        <v>TRUE</v>
      </c>
      <c r="P454" t="s">
        <v>44</v>
      </c>
      <c r="Q454" s="1">
        <v>45313</v>
      </c>
      <c r="R454" s="7" t="str">
        <f t="shared" si="31"/>
        <v>TRUE</v>
      </c>
      <c r="S454" t="s">
        <v>360</v>
      </c>
      <c r="T454" s="1">
        <v>45464</v>
      </c>
    </row>
    <row r="455" spans="1:21">
      <c r="A455" t="s">
        <v>76</v>
      </c>
      <c r="B455" s="1">
        <v>45281</v>
      </c>
      <c r="C455">
        <v>8478</v>
      </c>
      <c r="D455" t="s">
        <v>646</v>
      </c>
      <c r="E455" t="s">
        <v>4</v>
      </c>
      <c r="F455" t="s">
        <v>32</v>
      </c>
      <c r="G455">
        <v>1</v>
      </c>
      <c r="H455" t="s">
        <v>84</v>
      </c>
      <c r="L455" s="1">
        <v>45287</v>
      </c>
      <c r="M455" s="17">
        <v>45313</v>
      </c>
      <c r="N455" t="s">
        <v>34</v>
      </c>
      <c r="O455" s="7" t="str">
        <f t="shared" si="30"/>
        <v>TRUE</v>
      </c>
      <c r="P455" t="s">
        <v>44</v>
      </c>
      <c r="Q455" s="1">
        <v>45313</v>
      </c>
      <c r="R455" s="7" t="str">
        <f t="shared" si="31"/>
        <v>TRUE</v>
      </c>
      <c r="S455" t="s">
        <v>360</v>
      </c>
      <c r="T455" s="1">
        <v>45464</v>
      </c>
    </row>
    <row r="456" spans="1:21">
      <c r="A456" t="s">
        <v>76</v>
      </c>
      <c r="B456" s="1">
        <v>45281</v>
      </c>
      <c r="C456">
        <v>8479</v>
      </c>
      <c r="D456" t="s">
        <v>647</v>
      </c>
      <c r="E456" t="s">
        <v>4</v>
      </c>
      <c r="F456" t="s">
        <v>32</v>
      </c>
      <c r="G456">
        <v>2</v>
      </c>
      <c r="H456" t="s">
        <v>84</v>
      </c>
      <c r="L456" s="1">
        <v>45287</v>
      </c>
      <c r="M456" s="17">
        <v>45313</v>
      </c>
      <c r="N456" t="s">
        <v>34</v>
      </c>
      <c r="O456" s="7" t="str">
        <f t="shared" si="30"/>
        <v>TRUE</v>
      </c>
      <c r="P456" t="s">
        <v>44</v>
      </c>
      <c r="Q456" s="1">
        <v>45313</v>
      </c>
      <c r="R456" s="7" t="str">
        <f t="shared" si="31"/>
        <v>TRUE</v>
      </c>
      <c r="S456" t="s">
        <v>360</v>
      </c>
      <c r="T456" s="1">
        <v>45464</v>
      </c>
      <c r="U456" t="s">
        <v>1090</v>
      </c>
    </row>
    <row r="457" spans="1:21">
      <c r="A457" t="s">
        <v>116</v>
      </c>
      <c r="B457" s="1">
        <v>45282</v>
      </c>
      <c r="C457">
        <v>8480</v>
      </c>
      <c r="D457" t="s">
        <v>1476</v>
      </c>
      <c r="E457" t="s">
        <v>2</v>
      </c>
      <c r="F457" t="s">
        <v>19</v>
      </c>
      <c r="G457">
        <v>1</v>
      </c>
      <c r="H457" t="s">
        <v>84</v>
      </c>
      <c r="I457" t="s">
        <v>229</v>
      </c>
      <c r="J457" t="s">
        <v>1018</v>
      </c>
      <c r="L457" s="1">
        <v>45287</v>
      </c>
      <c r="M457" s="17">
        <v>45314</v>
      </c>
      <c r="N457" t="s">
        <v>34</v>
      </c>
      <c r="O457" s="7" t="str">
        <f t="shared" si="30"/>
        <v>TRUE</v>
      </c>
      <c r="P457" t="s">
        <v>44</v>
      </c>
      <c r="Q457" s="1">
        <v>45314</v>
      </c>
      <c r="R457" s="7" t="str">
        <f t="shared" si="31"/>
        <v>TRUE</v>
      </c>
      <c r="S457" t="s">
        <v>360</v>
      </c>
      <c r="T457" s="1">
        <v>45464</v>
      </c>
    </row>
    <row r="458" spans="1:21">
      <c r="A458" t="s">
        <v>106</v>
      </c>
      <c r="B458" s="1">
        <v>45282</v>
      </c>
      <c r="C458">
        <v>8481</v>
      </c>
      <c r="D458" t="s">
        <v>648</v>
      </c>
      <c r="E458" t="s">
        <v>2</v>
      </c>
      <c r="F458" t="s">
        <v>19</v>
      </c>
      <c r="G458">
        <v>1</v>
      </c>
      <c r="H458" t="s">
        <v>84</v>
      </c>
      <c r="L458" s="1">
        <v>45287</v>
      </c>
      <c r="M458" s="17">
        <v>45314</v>
      </c>
      <c r="N458" t="s">
        <v>34</v>
      </c>
      <c r="O458" s="7" t="str">
        <f t="shared" si="30"/>
        <v>TRUE</v>
      </c>
      <c r="P458" t="s">
        <v>44</v>
      </c>
      <c r="Q458" s="1">
        <v>45314</v>
      </c>
      <c r="R458" s="7" t="str">
        <f t="shared" si="31"/>
        <v>TRUE</v>
      </c>
      <c r="S458" t="s">
        <v>360</v>
      </c>
      <c r="T458" s="1">
        <v>45464</v>
      </c>
    </row>
    <row r="459" spans="1:21">
      <c r="A459" t="s">
        <v>106</v>
      </c>
      <c r="B459" s="1">
        <v>45282</v>
      </c>
      <c r="C459">
        <v>8482</v>
      </c>
      <c r="D459" t="s">
        <v>649</v>
      </c>
      <c r="E459" t="s">
        <v>2</v>
      </c>
      <c r="F459" t="s">
        <v>19</v>
      </c>
      <c r="G459">
        <v>1</v>
      </c>
      <c r="H459" t="s">
        <v>84</v>
      </c>
      <c r="L459" s="1">
        <v>45287</v>
      </c>
      <c r="M459" s="17">
        <v>45314</v>
      </c>
      <c r="N459" t="s">
        <v>34</v>
      </c>
      <c r="O459" s="7" t="str">
        <f t="shared" si="30"/>
        <v>TRUE</v>
      </c>
      <c r="P459" t="s">
        <v>44</v>
      </c>
      <c r="Q459" s="1">
        <v>45314</v>
      </c>
      <c r="R459" s="7" t="str">
        <f t="shared" si="31"/>
        <v>TRUE</v>
      </c>
      <c r="S459" t="s">
        <v>360</v>
      </c>
      <c r="T459" s="1">
        <v>45464</v>
      </c>
    </row>
    <row r="460" spans="1:21">
      <c r="A460" t="s">
        <v>106</v>
      </c>
      <c r="B460" s="1">
        <v>45282</v>
      </c>
      <c r="C460">
        <v>8483</v>
      </c>
      <c r="D460" t="s">
        <v>650</v>
      </c>
      <c r="E460" t="s">
        <v>2</v>
      </c>
      <c r="F460" t="s">
        <v>19</v>
      </c>
      <c r="G460">
        <v>1</v>
      </c>
      <c r="H460" t="s">
        <v>84</v>
      </c>
      <c r="L460" s="1">
        <v>45287</v>
      </c>
      <c r="M460" s="17">
        <v>45314</v>
      </c>
      <c r="N460" t="s">
        <v>34</v>
      </c>
      <c r="O460" s="7" t="str">
        <f t="shared" si="30"/>
        <v>TRUE</v>
      </c>
      <c r="P460" t="s">
        <v>44</v>
      </c>
      <c r="Q460" s="1">
        <v>45314</v>
      </c>
      <c r="R460" s="7" t="str">
        <f t="shared" si="31"/>
        <v>TRUE</v>
      </c>
      <c r="S460" t="s">
        <v>360</v>
      </c>
      <c r="T460" s="1">
        <v>45464</v>
      </c>
    </row>
    <row r="461" spans="1:21">
      <c r="A461" t="s">
        <v>116</v>
      </c>
      <c r="B461" s="1">
        <v>45282</v>
      </c>
      <c r="C461">
        <v>8484</v>
      </c>
      <c r="D461" t="s">
        <v>651</v>
      </c>
      <c r="E461" t="s">
        <v>2</v>
      </c>
      <c r="F461" t="s">
        <v>19</v>
      </c>
      <c r="G461">
        <v>1</v>
      </c>
      <c r="H461" t="s">
        <v>84</v>
      </c>
      <c r="L461" s="1">
        <v>45287</v>
      </c>
      <c r="M461" s="17">
        <v>45314</v>
      </c>
      <c r="N461" t="s">
        <v>34</v>
      </c>
      <c r="O461" s="7" t="str">
        <f t="shared" si="30"/>
        <v>TRUE</v>
      </c>
      <c r="P461" t="s">
        <v>44</v>
      </c>
      <c r="Q461" s="1">
        <v>45314</v>
      </c>
      <c r="R461" s="7" t="str">
        <f t="shared" si="31"/>
        <v>TRUE</v>
      </c>
      <c r="S461" t="s">
        <v>360</v>
      </c>
      <c r="T461" s="1">
        <v>45464</v>
      </c>
    </row>
    <row r="462" spans="1:21">
      <c r="A462" t="s">
        <v>116</v>
      </c>
      <c r="B462" s="1">
        <v>45282</v>
      </c>
      <c r="C462">
        <v>8485</v>
      </c>
      <c r="D462" t="s">
        <v>652</v>
      </c>
      <c r="E462" t="s">
        <v>2</v>
      </c>
      <c r="F462" t="s">
        <v>19</v>
      </c>
      <c r="G462">
        <v>1</v>
      </c>
      <c r="H462" t="s">
        <v>84</v>
      </c>
      <c r="L462" s="1">
        <v>45287</v>
      </c>
      <c r="M462" s="17">
        <v>45314</v>
      </c>
      <c r="N462" t="s">
        <v>34</v>
      </c>
      <c r="O462" s="7" t="str">
        <f t="shared" ref="O462:O492" si="32">IF(ISBLANK(P462),"FALSE","TRUE")</f>
        <v>TRUE</v>
      </c>
      <c r="P462" t="s">
        <v>44</v>
      </c>
      <c r="Q462" s="1">
        <v>45314</v>
      </c>
      <c r="R462" s="7" t="str">
        <f t="shared" ref="R462:R492" si="33">IF(ISBLANK(S462),"FALSE","TRUE")</f>
        <v>TRUE</v>
      </c>
      <c r="S462" t="s">
        <v>360</v>
      </c>
      <c r="T462" s="1">
        <v>45464</v>
      </c>
    </row>
    <row r="463" spans="1:21">
      <c r="A463" t="s">
        <v>112</v>
      </c>
      <c r="B463" s="1">
        <v>45282</v>
      </c>
      <c r="C463">
        <v>8486</v>
      </c>
      <c r="D463" t="s">
        <v>653</v>
      </c>
      <c r="E463" t="s">
        <v>2</v>
      </c>
      <c r="F463" t="s">
        <v>19</v>
      </c>
      <c r="G463">
        <v>1</v>
      </c>
      <c r="H463" t="s">
        <v>84</v>
      </c>
      <c r="L463" s="1">
        <v>45287</v>
      </c>
      <c r="M463" s="17">
        <v>45314</v>
      </c>
      <c r="N463" t="s">
        <v>34</v>
      </c>
      <c r="O463" s="7" t="str">
        <f t="shared" si="32"/>
        <v>TRUE</v>
      </c>
      <c r="P463" t="s">
        <v>44</v>
      </c>
      <c r="Q463" s="1">
        <v>45314</v>
      </c>
      <c r="R463" s="7" t="str">
        <f t="shared" si="33"/>
        <v>TRUE</v>
      </c>
      <c r="S463" t="s">
        <v>360</v>
      </c>
      <c r="T463" s="1">
        <v>45464</v>
      </c>
    </row>
    <row r="464" spans="1:21">
      <c r="A464" t="s">
        <v>112</v>
      </c>
      <c r="B464" s="1">
        <v>45282</v>
      </c>
      <c r="C464">
        <v>8487</v>
      </c>
      <c r="D464" t="s">
        <v>654</v>
      </c>
      <c r="E464" t="s">
        <v>2</v>
      </c>
      <c r="F464" t="s">
        <v>19</v>
      </c>
      <c r="G464">
        <v>1</v>
      </c>
      <c r="H464" t="s">
        <v>84</v>
      </c>
      <c r="L464" s="1">
        <v>45287</v>
      </c>
      <c r="M464" s="17">
        <v>45314</v>
      </c>
      <c r="N464" t="s">
        <v>34</v>
      </c>
      <c r="O464" s="7" t="str">
        <f t="shared" si="32"/>
        <v>TRUE</v>
      </c>
      <c r="P464" t="s">
        <v>44</v>
      </c>
      <c r="Q464" s="1">
        <v>45314</v>
      </c>
      <c r="R464" s="7" t="str">
        <f t="shared" si="33"/>
        <v>TRUE</v>
      </c>
      <c r="S464" t="s">
        <v>360</v>
      </c>
      <c r="T464" s="1">
        <v>45464</v>
      </c>
    </row>
    <row r="465" spans="1:20">
      <c r="A465" t="s">
        <v>112</v>
      </c>
      <c r="B465" s="1">
        <v>45282</v>
      </c>
      <c r="C465">
        <v>8488</v>
      </c>
      <c r="D465" t="s">
        <v>655</v>
      </c>
      <c r="E465" t="s">
        <v>2</v>
      </c>
      <c r="F465" t="s">
        <v>19</v>
      </c>
      <c r="G465">
        <v>1</v>
      </c>
      <c r="H465" t="s">
        <v>84</v>
      </c>
      <c r="L465" s="1">
        <v>45287</v>
      </c>
      <c r="M465" s="17">
        <v>45314</v>
      </c>
      <c r="N465" t="s">
        <v>34</v>
      </c>
      <c r="O465" s="7" t="str">
        <f t="shared" si="32"/>
        <v>TRUE</v>
      </c>
      <c r="P465" t="s">
        <v>44</v>
      </c>
      <c r="Q465" s="1">
        <v>45314</v>
      </c>
      <c r="R465" s="7" t="str">
        <f t="shared" si="33"/>
        <v>TRUE</v>
      </c>
      <c r="S465" t="s">
        <v>360</v>
      </c>
      <c r="T465" s="1">
        <v>45464</v>
      </c>
    </row>
    <row r="466" spans="1:20">
      <c r="A466" t="s">
        <v>75</v>
      </c>
      <c r="B466" s="1">
        <v>45286</v>
      </c>
      <c r="C466">
        <v>8489</v>
      </c>
      <c r="D466" t="s">
        <v>658</v>
      </c>
      <c r="E466" t="s">
        <v>2</v>
      </c>
      <c r="F466" t="s">
        <v>19</v>
      </c>
      <c r="G466">
        <v>1</v>
      </c>
      <c r="H466" t="s">
        <v>84</v>
      </c>
      <c r="L466" s="1">
        <v>45303</v>
      </c>
      <c r="M466" s="17">
        <v>45314</v>
      </c>
      <c r="N466" t="s">
        <v>34</v>
      </c>
      <c r="O466" s="7" t="str">
        <f t="shared" si="32"/>
        <v>TRUE</v>
      </c>
      <c r="P466" t="s">
        <v>44</v>
      </c>
      <c r="Q466" s="1">
        <v>45314</v>
      </c>
      <c r="R466" s="7" t="str">
        <f t="shared" si="33"/>
        <v>TRUE</v>
      </c>
      <c r="S466" t="s">
        <v>360</v>
      </c>
      <c r="T466" s="1">
        <v>45464</v>
      </c>
    </row>
    <row r="467" spans="1:20">
      <c r="A467" t="s">
        <v>75</v>
      </c>
      <c r="B467" s="1">
        <v>45286</v>
      </c>
      <c r="C467">
        <v>8490</v>
      </c>
      <c r="D467" t="s">
        <v>659</v>
      </c>
      <c r="E467" t="s">
        <v>2</v>
      </c>
      <c r="F467" t="s">
        <v>19</v>
      </c>
      <c r="G467">
        <v>1</v>
      </c>
      <c r="H467" t="s">
        <v>84</v>
      </c>
      <c r="L467" s="1">
        <v>45303</v>
      </c>
      <c r="M467" s="17">
        <v>45314</v>
      </c>
      <c r="N467" t="s">
        <v>34</v>
      </c>
      <c r="O467" s="7" t="str">
        <f t="shared" si="32"/>
        <v>TRUE</v>
      </c>
      <c r="P467" t="s">
        <v>44</v>
      </c>
      <c r="Q467" s="1">
        <v>45314</v>
      </c>
      <c r="R467" s="7" t="str">
        <f t="shared" si="33"/>
        <v>TRUE</v>
      </c>
      <c r="S467" t="s">
        <v>360</v>
      </c>
      <c r="T467" s="1">
        <v>45464</v>
      </c>
    </row>
    <row r="468" spans="1:20">
      <c r="A468" t="s">
        <v>75</v>
      </c>
      <c r="B468" s="1">
        <v>45286</v>
      </c>
      <c r="C468">
        <v>8491</v>
      </c>
      <c r="D468" t="s">
        <v>660</v>
      </c>
      <c r="E468" t="s">
        <v>2</v>
      </c>
      <c r="F468" t="s">
        <v>19</v>
      </c>
      <c r="G468">
        <v>1</v>
      </c>
      <c r="H468" t="s">
        <v>84</v>
      </c>
      <c r="L468" s="1">
        <v>45303</v>
      </c>
      <c r="M468" s="17">
        <v>45314</v>
      </c>
      <c r="N468" t="s">
        <v>34</v>
      </c>
      <c r="O468" s="7" t="str">
        <f t="shared" si="32"/>
        <v>TRUE</v>
      </c>
      <c r="P468" t="s">
        <v>44</v>
      </c>
      <c r="Q468" s="1">
        <v>45314</v>
      </c>
      <c r="R468" s="7" t="str">
        <f t="shared" si="33"/>
        <v>TRUE</v>
      </c>
      <c r="S468" t="s">
        <v>360</v>
      </c>
      <c r="T468" s="1">
        <v>45464</v>
      </c>
    </row>
    <row r="469" spans="1:20">
      <c r="A469" t="s">
        <v>320</v>
      </c>
      <c r="B469" s="1">
        <v>45286</v>
      </c>
      <c r="C469">
        <v>8492</v>
      </c>
      <c r="D469" t="s">
        <v>661</v>
      </c>
      <c r="E469" t="s">
        <v>2</v>
      </c>
      <c r="F469" t="s">
        <v>19</v>
      </c>
      <c r="G469">
        <v>1</v>
      </c>
      <c r="H469" t="s">
        <v>84</v>
      </c>
      <c r="L469" s="1">
        <v>45303</v>
      </c>
      <c r="M469" s="17">
        <v>45314</v>
      </c>
      <c r="N469" t="s">
        <v>34</v>
      </c>
      <c r="O469" s="7" t="str">
        <f t="shared" si="32"/>
        <v>TRUE</v>
      </c>
      <c r="P469" t="s">
        <v>44</v>
      </c>
      <c r="Q469" s="1">
        <v>45314</v>
      </c>
      <c r="R469" s="7" t="str">
        <f t="shared" si="33"/>
        <v>TRUE</v>
      </c>
      <c r="S469" t="s">
        <v>360</v>
      </c>
      <c r="T469" s="1">
        <v>45464</v>
      </c>
    </row>
    <row r="470" spans="1:20">
      <c r="A470" t="s">
        <v>320</v>
      </c>
      <c r="B470" s="1">
        <v>45286</v>
      </c>
      <c r="C470">
        <v>8493</v>
      </c>
      <c r="D470" t="s">
        <v>662</v>
      </c>
      <c r="E470" t="s">
        <v>2</v>
      </c>
      <c r="F470" t="s">
        <v>19</v>
      </c>
      <c r="G470">
        <v>1</v>
      </c>
      <c r="H470" t="s">
        <v>84</v>
      </c>
      <c r="L470" s="1">
        <v>45303</v>
      </c>
      <c r="M470" s="17">
        <v>45314</v>
      </c>
      <c r="N470" t="s">
        <v>34</v>
      </c>
      <c r="O470" s="7" t="str">
        <f t="shared" si="32"/>
        <v>TRUE</v>
      </c>
      <c r="P470" t="s">
        <v>44</v>
      </c>
      <c r="Q470" s="1">
        <v>45314</v>
      </c>
      <c r="R470" s="7" t="str">
        <f t="shared" si="33"/>
        <v>TRUE</v>
      </c>
      <c r="S470" t="s">
        <v>360</v>
      </c>
      <c r="T470" s="1">
        <v>45464</v>
      </c>
    </row>
    <row r="471" spans="1:20">
      <c r="A471" t="s">
        <v>320</v>
      </c>
      <c r="B471" s="1">
        <v>45286</v>
      </c>
      <c r="C471">
        <v>8494</v>
      </c>
      <c r="D471" t="s">
        <v>663</v>
      </c>
      <c r="E471" t="s">
        <v>2</v>
      </c>
      <c r="F471" t="s">
        <v>19</v>
      </c>
      <c r="G471">
        <v>1</v>
      </c>
      <c r="H471" t="s">
        <v>84</v>
      </c>
      <c r="L471" s="1">
        <v>45303</v>
      </c>
      <c r="M471" s="17">
        <v>45314</v>
      </c>
      <c r="N471" t="s">
        <v>34</v>
      </c>
      <c r="O471" s="7" t="str">
        <f t="shared" si="32"/>
        <v>TRUE</v>
      </c>
      <c r="P471" t="s">
        <v>44</v>
      </c>
      <c r="Q471" s="1">
        <v>45314</v>
      </c>
      <c r="R471" s="7" t="str">
        <f t="shared" si="33"/>
        <v>TRUE</v>
      </c>
      <c r="S471" t="s">
        <v>360</v>
      </c>
      <c r="T471" s="1">
        <v>45464</v>
      </c>
    </row>
    <row r="472" spans="1:20">
      <c r="A472" t="s">
        <v>596</v>
      </c>
      <c r="B472" s="1">
        <v>45286</v>
      </c>
      <c r="C472">
        <v>8495</v>
      </c>
      <c r="D472" t="s">
        <v>664</v>
      </c>
      <c r="E472" t="s">
        <v>2</v>
      </c>
      <c r="F472" t="s">
        <v>19</v>
      </c>
      <c r="G472">
        <v>1</v>
      </c>
      <c r="H472" t="s">
        <v>84</v>
      </c>
      <c r="L472" s="1">
        <v>45303</v>
      </c>
      <c r="M472" s="17">
        <v>45314</v>
      </c>
      <c r="N472" t="s">
        <v>34</v>
      </c>
      <c r="O472" s="7" t="str">
        <f t="shared" si="32"/>
        <v>TRUE</v>
      </c>
      <c r="P472" t="s">
        <v>44</v>
      </c>
      <c r="Q472" s="1">
        <v>45314</v>
      </c>
      <c r="R472" s="7" t="str">
        <f t="shared" si="33"/>
        <v>TRUE</v>
      </c>
      <c r="S472" t="s">
        <v>360</v>
      </c>
      <c r="T472" s="1">
        <v>45464</v>
      </c>
    </row>
    <row r="473" spans="1:20">
      <c r="A473" t="s">
        <v>596</v>
      </c>
      <c r="B473" s="1">
        <v>45286</v>
      </c>
      <c r="C473">
        <v>8496</v>
      </c>
      <c r="D473" t="s">
        <v>665</v>
      </c>
      <c r="E473" t="s">
        <v>2</v>
      </c>
      <c r="F473" t="s">
        <v>19</v>
      </c>
      <c r="G473">
        <v>1</v>
      </c>
      <c r="H473" t="s">
        <v>84</v>
      </c>
      <c r="L473" s="1">
        <v>45303</v>
      </c>
      <c r="M473" s="17">
        <v>45314</v>
      </c>
      <c r="N473" t="s">
        <v>34</v>
      </c>
      <c r="O473" s="7" t="str">
        <f t="shared" si="32"/>
        <v>TRUE</v>
      </c>
      <c r="P473" t="s">
        <v>44</v>
      </c>
      <c r="Q473" s="1">
        <v>45314</v>
      </c>
      <c r="R473" s="7" t="str">
        <f t="shared" si="33"/>
        <v>TRUE</v>
      </c>
      <c r="S473" t="s">
        <v>360</v>
      </c>
      <c r="T473" s="1">
        <v>45464</v>
      </c>
    </row>
    <row r="474" spans="1:20">
      <c r="A474" t="s">
        <v>596</v>
      </c>
      <c r="B474" s="1">
        <v>45286</v>
      </c>
      <c r="C474">
        <v>8497</v>
      </c>
      <c r="D474" t="s">
        <v>666</v>
      </c>
      <c r="E474" t="s">
        <v>2</v>
      </c>
      <c r="F474" t="s">
        <v>19</v>
      </c>
      <c r="G474">
        <v>1</v>
      </c>
      <c r="H474" t="s">
        <v>84</v>
      </c>
      <c r="L474" s="1">
        <v>45303</v>
      </c>
      <c r="M474" s="17">
        <v>45314</v>
      </c>
      <c r="N474" t="s">
        <v>34</v>
      </c>
      <c r="O474" s="7" t="str">
        <f t="shared" si="32"/>
        <v>TRUE</v>
      </c>
      <c r="P474" t="s">
        <v>44</v>
      </c>
      <c r="Q474" s="1">
        <v>45314</v>
      </c>
      <c r="R474" s="7" t="str">
        <f t="shared" si="33"/>
        <v>TRUE</v>
      </c>
      <c r="S474" t="s">
        <v>360</v>
      </c>
      <c r="T474" s="1">
        <v>45464</v>
      </c>
    </row>
    <row r="475" spans="1:20">
      <c r="A475" t="s">
        <v>76</v>
      </c>
      <c r="B475" s="1">
        <v>45286</v>
      </c>
      <c r="C475">
        <v>9498</v>
      </c>
      <c r="D475" t="s">
        <v>667</v>
      </c>
      <c r="E475" t="s">
        <v>2</v>
      </c>
      <c r="F475" t="s">
        <v>19</v>
      </c>
      <c r="G475">
        <v>1</v>
      </c>
      <c r="H475" t="s">
        <v>84</v>
      </c>
      <c r="L475" s="1">
        <v>45303</v>
      </c>
      <c r="M475" s="17">
        <v>45314</v>
      </c>
      <c r="N475" t="s">
        <v>34</v>
      </c>
      <c r="O475" s="7" t="str">
        <f t="shared" si="32"/>
        <v>TRUE</v>
      </c>
      <c r="P475" t="s">
        <v>44</v>
      </c>
      <c r="Q475" s="1">
        <v>45314</v>
      </c>
      <c r="R475" s="7" t="str">
        <f t="shared" si="33"/>
        <v>TRUE</v>
      </c>
      <c r="S475" t="s">
        <v>360</v>
      </c>
      <c r="T475" s="1">
        <v>45464</v>
      </c>
    </row>
    <row r="476" spans="1:20">
      <c r="A476" t="s">
        <v>76</v>
      </c>
      <c r="B476" s="1">
        <v>45286</v>
      </c>
      <c r="C476">
        <v>8499</v>
      </c>
      <c r="D476" t="s">
        <v>668</v>
      </c>
      <c r="E476" t="s">
        <v>2</v>
      </c>
      <c r="F476" t="s">
        <v>19</v>
      </c>
      <c r="G476">
        <v>1</v>
      </c>
      <c r="H476" t="s">
        <v>84</v>
      </c>
      <c r="L476" s="1">
        <v>45303</v>
      </c>
      <c r="M476" s="17">
        <v>45314</v>
      </c>
      <c r="N476" t="s">
        <v>34</v>
      </c>
      <c r="O476" s="7" t="str">
        <f t="shared" si="32"/>
        <v>TRUE</v>
      </c>
      <c r="P476" t="s">
        <v>44</v>
      </c>
      <c r="Q476" s="1">
        <v>45314</v>
      </c>
      <c r="R476" s="7" t="str">
        <f t="shared" si="33"/>
        <v>TRUE</v>
      </c>
      <c r="S476" t="s">
        <v>360</v>
      </c>
      <c r="T476" s="1">
        <v>45464</v>
      </c>
    </row>
    <row r="477" spans="1:20">
      <c r="A477" t="s">
        <v>76</v>
      </c>
      <c r="B477" s="1">
        <v>45286</v>
      </c>
      <c r="C477">
        <v>8500</v>
      </c>
      <c r="D477" t="s">
        <v>669</v>
      </c>
      <c r="E477" t="s">
        <v>2</v>
      </c>
      <c r="F477" t="s">
        <v>19</v>
      </c>
      <c r="G477">
        <v>1</v>
      </c>
      <c r="H477" t="s">
        <v>84</v>
      </c>
      <c r="L477" s="1">
        <v>45303</v>
      </c>
      <c r="M477" s="17">
        <v>45314</v>
      </c>
      <c r="N477" t="s">
        <v>34</v>
      </c>
      <c r="O477" s="7" t="str">
        <f t="shared" si="32"/>
        <v>TRUE</v>
      </c>
      <c r="P477" t="s">
        <v>44</v>
      </c>
      <c r="Q477" s="1">
        <v>45314</v>
      </c>
      <c r="R477" s="7" t="str">
        <f t="shared" si="33"/>
        <v>TRUE</v>
      </c>
      <c r="S477" t="s">
        <v>360</v>
      </c>
      <c r="T477" s="1">
        <v>45464</v>
      </c>
    </row>
    <row r="478" spans="1:20">
      <c r="A478" t="s">
        <v>73</v>
      </c>
      <c r="B478" s="1">
        <v>45289</v>
      </c>
      <c r="C478">
        <v>8501</v>
      </c>
      <c r="D478" t="s">
        <v>670</v>
      </c>
      <c r="E478" t="s">
        <v>2</v>
      </c>
      <c r="F478" t="s">
        <v>19</v>
      </c>
      <c r="G478">
        <v>2</v>
      </c>
      <c r="H478" t="s">
        <v>84</v>
      </c>
      <c r="L478" s="1">
        <v>45303</v>
      </c>
      <c r="M478" s="17">
        <v>45314</v>
      </c>
      <c r="N478" t="s">
        <v>34</v>
      </c>
      <c r="O478" s="7" t="str">
        <f t="shared" si="32"/>
        <v>TRUE</v>
      </c>
      <c r="P478" t="s">
        <v>44</v>
      </c>
      <c r="Q478" s="1">
        <v>45314</v>
      </c>
      <c r="R478" s="7" t="str">
        <f t="shared" si="33"/>
        <v>TRUE</v>
      </c>
      <c r="S478" t="s">
        <v>360</v>
      </c>
      <c r="T478" s="1">
        <v>45464</v>
      </c>
    </row>
    <row r="479" spans="1:20">
      <c r="A479" t="s">
        <v>73</v>
      </c>
      <c r="B479" s="1">
        <v>45289</v>
      </c>
      <c r="C479">
        <v>8502</v>
      </c>
      <c r="D479" t="s">
        <v>671</v>
      </c>
      <c r="E479" t="s">
        <v>2</v>
      </c>
      <c r="F479" t="s">
        <v>19</v>
      </c>
      <c r="G479">
        <v>1</v>
      </c>
      <c r="H479" t="s">
        <v>84</v>
      </c>
      <c r="L479" s="1">
        <v>45303</v>
      </c>
      <c r="M479" s="17">
        <v>45314</v>
      </c>
      <c r="N479" t="s">
        <v>34</v>
      </c>
      <c r="O479" s="7" t="str">
        <f t="shared" si="32"/>
        <v>TRUE</v>
      </c>
      <c r="P479" t="s">
        <v>44</v>
      </c>
      <c r="Q479" s="1">
        <v>45314</v>
      </c>
      <c r="R479" s="7" t="str">
        <f t="shared" si="33"/>
        <v>TRUE</v>
      </c>
      <c r="S479" t="s">
        <v>360</v>
      </c>
      <c r="T479" s="1">
        <v>45464</v>
      </c>
    </row>
    <row r="480" spans="1:20">
      <c r="A480" t="s">
        <v>73</v>
      </c>
      <c r="B480" s="1">
        <v>45289</v>
      </c>
      <c r="C480">
        <v>8503</v>
      </c>
      <c r="D480" t="s">
        <v>672</v>
      </c>
      <c r="E480" t="s">
        <v>2</v>
      </c>
      <c r="F480" t="s">
        <v>19</v>
      </c>
      <c r="G480">
        <v>1</v>
      </c>
      <c r="H480" t="s">
        <v>84</v>
      </c>
      <c r="L480" s="1">
        <v>45303</v>
      </c>
      <c r="M480" s="17">
        <v>45314</v>
      </c>
      <c r="N480" t="s">
        <v>34</v>
      </c>
      <c r="O480" s="7" t="str">
        <f t="shared" si="32"/>
        <v>TRUE</v>
      </c>
      <c r="P480" t="s">
        <v>44</v>
      </c>
      <c r="Q480" s="1">
        <v>45314</v>
      </c>
      <c r="R480" s="7" t="str">
        <f t="shared" si="33"/>
        <v>TRUE</v>
      </c>
      <c r="S480" t="s">
        <v>360</v>
      </c>
      <c r="T480" s="1">
        <v>45464</v>
      </c>
    </row>
    <row r="481" spans="1:25">
      <c r="A481" t="s">
        <v>74</v>
      </c>
      <c r="B481" s="1">
        <v>45289</v>
      </c>
      <c r="C481">
        <v>8504</v>
      </c>
      <c r="D481" t="s">
        <v>673</v>
      </c>
      <c r="E481" t="s">
        <v>2</v>
      </c>
      <c r="F481" t="s">
        <v>19</v>
      </c>
      <c r="G481">
        <v>2</v>
      </c>
      <c r="H481" t="s">
        <v>84</v>
      </c>
      <c r="L481" s="1">
        <v>45303</v>
      </c>
      <c r="M481" s="17">
        <v>45314</v>
      </c>
      <c r="N481" t="s">
        <v>34</v>
      </c>
      <c r="O481" s="7" t="str">
        <f t="shared" si="32"/>
        <v>TRUE</v>
      </c>
      <c r="P481" t="s">
        <v>44</v>
      </c>
      <c r="Q481" s="1">
        <v>45314</v>
      </c>
      <c r="R481" s="7" t="str">
        <f t="shared" si="33"/>
        <v>TRUE</v>
      </c>
      <c r="S481" t="s">
        <v>360</v>
      </c>
      <c r="T481" s="1">
        <v>45464</v>
      </c>
    </row>
    <row r="482" spans="1:25">
      <c r="A482" t="s">
        <v>74</v>
      </c>
      <c r="B482" s="1">
        <v>45289</v>
      </c>
      <c r="C482">
        <v>8505</v>
      </c>
      <c r="D482" t="s">
        <v>674</v>
      </c>
      <c r="E482" t="s">
        <v>2</v>
      </c>
      <c r="F482" t="s">
        <v>19</v>
      </c>
      <c r="G482">
        <v>2</v>
      </c>
      <c r="H482" t="s">
        <v>84</v>
      </c>
      <c r="L482" s="1">
        <v>45303</v>
      </c>
      <c r="M482" s="17">
        <v>45314</v>
      </c>
      <c r="N482" t="s">
        <v>34</v>
      </c>
      <c r="O482" s="7" t="str">
        <f t="shared" si="32"/>
        <v>TRUE</v>
      </c>
      <c r="P482" t="s">
        <v>44</v>
      </c>
      <c r="Q482" s="1">
        <v>45314</v>
      </c>
      <c r="R482" s="7" t="str">
        <f t="shared" si="33"/>
        <v>TRUE</v>
      </c>
      <c r="S482" t="s">
        <v>360</v>
      </c>
      <c r="T482" s="1">
        <v>45464</v>
      </c>
    </row>
    <row r="483" spans="1:25">
      <c r="A483" t="s">
        <v>73</v>
      </c>
      <c r="B483" s="1">
        <v>45289</v>
      </c>
      <c r="C483">
        <v>8506</v>
      </c>
      <c r="D483" t="s">
        <v>675</v>
      </c>
      <c r="E483" t="s">
        <v>2</v>
      </c>
      <c r="F483" t="s">
        <v>19</v>
      </c>
      <c r="G483">
        <v>2</v>
      </c>
      <c r="H483" t="s">
        <v>84</v>
      </c>
      <c r="L483" s="1">
        <v>45303</v>
      </c>
      <c r="M483" s="17">
        <v>45314</v>
      </c>
      <c r="N483" t="s">
        <v>34</v>
      </c>
      <c r="O483" s="7" t="str">
        <f t="shared" si="32"/>
        <v>TRUE</v>
      </c>
      <c r="P483" t="s">
        <v>44</v>
      </c>
      <c r="Q483" s="1">
        <v>45314</v>
      </c>
      <c r="R483" s="7" t="str">
        <f t="shared" si="33"/>
        <v>TRUE</v>
      </c>
      <c r="S483" t="s">
        <v>360</v>
      </c>
      <c r="T483" s="1">
        <v>45464</v>
      </c>
    </row>
    <row r="484" spans="1:25">
      <c r="A484" t="s">
        <v>73</v>
      </c>
      <c r="B484" s="1">
        <v>45289</v>
      </c>
      <c r="C484">
        <v>8507</v>
      </c>
      <c r="D484" t="s">
        <v>676</v>
      </c>
      <c r="E484" t="s">
        <v>2</v>
      </c>
      <c r="F484" t="s">
        <v>19</v>
      </c>
      <c r="G484">
        <v>1</v>
      </c>
      <c r="H484" t="s">
        <v>84</v>
      </c>
      <c r="L484" s="1">
        <v>45303</v>
      </c>
      <c r="M484" s="17">
        <v>45314</v>
      </c>
      <c r="N484" t="s">
        <v>34</v>
      </c>
      <c r="O484" s="7" t="str">
        <f t="shared" si="32"/>
        <v>TRUE</v>
      </c>
      <c r="P484" t="s">
        <v>44</v>
      </c>
      <c r="Q484" s="1">
        <v>45314</v>
      </c>
      <c r="R484" s="7" t="str">
        <f t="shared" si="33"/>
        <v>TRUE</v>
      </c>
      <c r="S484" t="s">
        <v>360</v>
      </c>
      <c r="T484" s="1">
        <v>45464</v>
      </c>
    </row>
    <row r="485" spans="1:25">
      <c r="A485" t="s">
        <v>73</v>
      </c>
      <c r="B485" s="1">
        <v>45289</v>
      </c>
      <c r="C485">
        <v>8508</v>
      </c>
      <c r="D485" t="s">
        <v>677</v>
      </c>
      <c r="E485" t="s">
        <v>2</v>
      </c>
      <c r="F485" t="s">
        <v>19</v>
      </c>
      <c r="G485">
        <v>2</v>
      </c>
      <c r="H485" t="s">
        <v>84</v>
      </c>
      <c r="L485" s="1">
        <v>45303</v>
      </c>
      <c r="M485" s="17">
        <v>45314</v>
      </c>
      <c r="N485" t="s">
        <v>34</v>
      </c>
      <c r="O485" s="7" t="str">
        <f t="shared" si="32"/>
        <v>TRUE</v>
      </c>
      <c r="P485" t="s">
        <v>44</v>
      </c>
      <c r="Q485" s="1">
        <v>45314</v>
      </c>
      <c r="R485" s="7" t="str">
        <f t="shared" si="33"/>
        <v>TRUE</v>
      </c>
      <c r="S485" t="s">
        <v>360</v>
      </c>
      <c r="T485" s="1">
        <v>45464</v>
      </c>
    </row>
    <row r="486" spans="1:25">
      <c r="A486" t="s">
        <v>74</v>
      </c>
      <c r="B486" s="1">
        <v>45289</v>
      </c>
      <c r="C486">
        <v>8509</v>
      </c>
      <c r="D486" t="s">
        <v>678</v>
      </c>
      <c r="E486" t="s">
        <v>2</v>
      </c>
      <c r="F486" t="s">
        <v>19</v>
      </c>
      <c r="G486">
        <v>1</v>
      </c>
      <c r="H486" t="s">
        <v>84</v>
      </c>
      <c r="L486" s="1">
        <v>45303</v>
      </c>
      <c r="M486" s="17">
        <v>45314</v>
      </c>
      <c r="N486" t="s">
        <v>34</v>
      </c>
      <c r="O486" s="7" t="str">
        <f t="shared" si="32"/>
        <v>TRUE</v>
      </c>
      <c r="P486" t="s">
        <v>44</v>
      </c>
      <c r="Q486" s="1">
        <v>45314</v>
      </c>
      <c r="R486" s="7" t="str">
        <f t="shared" si="33"/>
        <v>TRUE</v>
      </c>
      <c r="S486" t="s">
        <v>360</v>
      </c>
      <c r="T486" s="1">
        <v>45464</v>
      </c>
    </row>
    <row r="487" spans="1:25">
      <c r="A487" t="s">
        <v>74</v>
      </c>
      <c r="B487" s="1">
        <v>45289</v>
      </c>
      <c r="C487">
        <v>8510</v>
      </c>
      <c r="D487" t="s">
        <v>679</v>
      </c>
      <c r="E487" t="s">
        <v>2</v>
      </c>
      <c r="F487" t="s">
        <v>19</v>
      </c>
      <c r="G487">
        <v>1</v>
      </c>
      <c r="H487" t="s">
        <v>84</v>
      </c>
      <c r="L487" s="1">
        <v>45303</v>
      </c>
      <c r="M487" s="17">
        <v>45314</v>
      </c>
      <c r="N487" t="s">
        <v>34</v>
      </c>
      <c r="O487" s="7" t="str">
        <f t="shared" si="32"/>
        <v>TRUE</v>
      </c>
      <c r="P487" t="s">
        <v>44</v>
      </c>
      <c r="Q487" s="1">
        <v>45314</v>
      </c>
      <c r="R487" s="7" t="str">
        <f t="shared" si="33"/>
        <v>TRUE</v>
      </c>
      <c r="S487" t="s">
        <v>360</v>
      </c>
      <c r="T487" s="1">
        <v>45464</v>
      </c>
    </row>
    <row r="488" spans="1:25">
      <c r="A488" t="s">
        <v>74</v>
      </c>
      <c r="B488" s="1">
        <v>45289</v>
      </c>
      <c r="C488">
        <v>8511</v>
      </c>
      <c r="D488" t="s">
        <v>680</v>
      </c>
      <c r="E488" t="s">
        <v>2</v>
      </c>
      <c r="F488" t="s">
        <v>19</v>
      </c>
      <c r="G488">
        <v>1</v>
      </c>
      <c r="H488" t="s">
        <v>84</v>
      </c>
      <c r="L488" s="1">
        <v>45303</v>
      </c>
      <c r="M488" s="17">
        <v>45314</v>
      </c>
      <c r="N488" t="s">
        <v>34</v>
      </c>
      <c r="O488" s="7" t="str">
        <f t="shared" si="32"/>
        <v>TRUE</v>
      </c>
      <c r="P488" t="s">
        <v>44</v>
      </c>
      <c r="Q488" s="1">
        <v>45314</v>
      </c>
      <c r="R488" s="7" t="str">
        <f t="shared" si="33"/>
        <v>TRUE</v>
      </c>
      <c r="S488" t="s">
        <v>360</v>
      </c>
      <c r="T488" s="1">
        <v>45464</v>
      </c>
    </row>
    <row r="489" spans="1:25">
      <c r="A489" t="s">
        <v>74</v>
      </c>
      <c r="B489" s="1">
        <v>45289</v>
      </c>
      <c r="C489">
        <v>8512</v>
      </c>
      <c r="D489" t="s">
        <v>681</v>
      </c>
      <c r="E489" t="s">
        <v>2</v>
      </c>
      <c r="F489" t="s">
        <v>19</v>
      </c>
      <c r="G489">
        <v>1</v>
      </c>
      <c r="H489" t="s">
        <v>84</v>
      </c>
      <c r="L489" s="1">
        <v>45303</v>
      </c>
      <c r="M489" s="17">
        <v>45314</v>
      </c>
      <c r="N489" t="s">
        <v>34</v>
      </c>
      <c r="O489" s="7" t="str">
        <f t="shared" si="32"/>
        <v>TRUE</v>
      </c>
      <c r="P489" t="s">
        <v>44</v>
      </c>
      <c r="Q489" s="1">
        <v>45314</v>
      </c>
      <c r="R489" s="7" t="str">
        <f t="shared" si="33"/>
        <v>TRUE</v>
      </c>
      <c r="S489" t="s">
        <v>360</v>
      </c>
      <c r="T489" s="1">
        <v>45464</v>
      </c>
    </row>
    <row r="490" spans="1:25">
      <c r="A490" t="s">
        <v>106</v>
      </c>
      <c r="B490" s="1">
        <v>45244</v>
      </c>
      <c r="C490">
        <v>8625</v>
      </c>
      <c r="D490" t="s">
        <v>1466</v>
      </c>
      <c r="E490" t="s">
        <v>489</v>
      </c>
      <c r="H490" t="s">
        <v>275</v>
      </c>
      <c r="N490" t="s">
        <v>1469</v>
      </c>
      <c r="O490" s="7" t="str">
        <f t="shared" si="32"/>
        <v>TRUE</v>
      </c>
      <c r="P490" t="s">
        <v>44</v>
      </c>
      <c r="R490" s="7" t="str">
        <f t="shared" si="33"/>
        <v>TRUE</v>
      </c>
      <c r="S490" t="s">
        <v>360</v>
      </c>
      <c r="T490" s="1">
        <v>45468</v>
      </c>
    </row>
    <row r="491" spans="1:25">
      <c r="A491" t="s">
        <v>106</v>
      </c>
      <c r="B491" s="1">
        <v>45244</v>
      </c>
      <c r="C491">
        <v>8626</v>
      </c>
      <c r="D491" t="s">
        <v>1467</v>
      </c>
      <c r="E491" t="s">
        <v>489</v>
      </c>
      <c r="H491" t="s">
        <v>275</v>
      </c>
      <c r="N491" t="s">
        <v>1469</v>
      </c>
      <c r="O491" s="7" t="str">
        <f t="shared" si="32"/>
        <v>TRUE</v>
      </c>
      <c r="P491" t="s">
        <v>44</v>
      </c>
      <c r="R491" s="7" t="str">
        <f t="shared" si="33"/>
        <v>TRUE</v>
      </c>
      <c r="S491" t="s">
        <v>360</v>
      </c>
      <c r="T491" s="1">
        <v>45468</v>
      </c>
      <c r="X491" s="15">
        <v>38.121495000000003</v>
      </c>
      <c r="Y491" s="15">
        <v>121.98180000000001</v>
      </c>
    </row>
    <row r="492" spans="1:25">
      <c r="A492" t="s">
        <v>106</v>
      </c>
      <c r="B492" s="1">
        <v>45244</v>
      </c>
      <c r="C492">
        <v>8626</v>
      </c>
      <c r="D492" t="s">
        <v>1468</v>
      </c>
      <c r="E492" t="s">
        <v>489</v>
      </c>
      <c r="H492" t="s">
        <v>275</v>
      </c>
      <c r="N492" t="s">
        <v>1469</v>
      </c>
      <c r="O492" s="7" t="str">
        <f t="shared" si="32"/>
        <v>TRUE</v>
      </c>
      <c r="P492" t="s">
        <v>44</v>
      </c>
      <c r="R492" s="7" t="str">
        <f t="shared" si="33"/>
        <v>TRUE</v>
      </c>
      <c r="S492" t="s">
        <v>360</v>
      </c>
      <c r="T492" s="1">
        <v>45468</v>
      </c>
      <c r="X492" s="15">
        <v>38.123291999999999</v>
      </c>
      <c r="Y492" s="15">
        <v>121.98119800000001</v>
      </c>
    </row>
  </sheetData>
  <autoFilter ref="A1:EZ492" xr:uid="{510F1A25-BF9C-478A-971C-82117BD6EAC7}">
    <sortState xmlns:xlrd2="http://schemas.microsoft.com/office/spreadsheetml/2017/richdata2" ref="A302:EZ492">
      <sortCondition ref="C1:C492"/>
    </sortState>
  </autoFilter>
  <phoneticPr fontId="1" type="noConversion"/>
  <conditionalFormatting sqref="O1:O1048576 R1:R1048576">
    <cfRule type="containsText" dxfId="7" priority="6" operator="containsText" text="FALSE">
      <formula>NOT(ISERROR(SEARCH("FALSE",O1)))</formula>
    </cfRule>
    <cfRule type="containsText" dxfId="6" priority="7" operator="containsText" text="TRUE">
      <formula>NOT(ISERROR(SEARCH("TRUE",O1)))</formula>
    </cfRule>
  </conditionalFormatting>
  <conditionalFormatting sqref="W1:AA1048576 AC198 AC201 AC203 AC238:AC239 AC241 AC243">
    <cfRule type="containsText" dxfId="5" priority="2" operator="containsText" text="NO">
      <formula>NOT(ISERROR(SEARCH("NO",W1)))</formula>
    </cfRule>
    <cfRule type="containsText" dxfId="4" priority="3" operator="containsText" text="YES">
      <formula>NOT(ISERROR(SEARCH("YES",W1)))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EBF9-DF56-444E-94E0-96BC470AD33F}">
  <dimension ref="A1:AI385"/>
  <sheetViews>
    <sheetView zoomScale="80" zoomScaleNormal="80" workbookViewId="0">
      <pane ySplit="1" topLeftCell="A29" activePane="bottomLeft" state="frozen"/>
      <selection pane="bottomLeft" activeCell="O234" sqref="O234"/>
    </sheetView>
  </sheetViews>
  <sheetFormatPr defaultRowHeight="14.5"/>
  <cols>
    <col min="1" max="1" width="17.54296875" customWidth="1"/>
    <col min="2" max="2" width="10.1796875" bestFit="1" customWidth="1"/>
    <col min="4" max="4" width="28.1796875" customWidth="1"/>
    <col min="5" max="5" width="12.7265625" customWidth="1"/>
    <col min="12" max="12" width="10.1796875" bestFit="1" customWidth="1"/>
    <col min="14" max="14" width="10.26953125" customWidth="1"/>
    <col min="16" max="16" width="10.54296875" bestFit="1" customWidth="1"/>
    <col min="17" max="17" width="10.1796875" bestFit="1" customWidth="1"/>
    <col min="20" max="20" width="10.54296875" bestFit="1" customWidth="1"/>
  </cols>
  <sheetData>
    <row r="1" spans="1:35" s="4" customFormat="1" ht="58">
      <c r="A1" s="4" t="s">
        <v>3</v>
      </c>
      <c r="B1" s="4" t="s">
        <v>0</v>
      </c>
      <c r="C1" s="4" t="s">
        <v>6</v>
      </c>
      <c r="D1" s="4" t="s">
        <v>7</v>
      </c>
      <c r="E1" s="4" t="s">
        <v>1</v>
      </c>
      <c r="F1" s="4" t="s">
        <v>13</v>
      </c>
      <c r="G1" s="4" t="s">
        <v>24</v>
      </c>
      <c r="H1" s="4" t="s">
        <v>83</v>
      </c>
      <c r="I1" s="28" t="s">
        <v>10</v>
      </c>
      <c r="J1" s="4" t="s">
        <v>11</v>
      </c>
      <c r="K1" s="4" t="s">
        <v>12</v>
      </c>
      <c r="L1" s="4" t="s">
        <v>22</v>
      </c>
      <c r="M1" s="16" t="s">
        <v>23</v>
      </c>
      <c r="N1" s="4" t="s">
        <v>16</v>
      </c>
      <c r="O1" s="4" t="s">
        <v>26</v>
      </c>
      <c r="P1" s="4" t="s">
        <v>8</v>
      </c>
      <c r="Q1" s="4" t="s">
        <v>21</v>
      </c>
      <c r="R1" s="4" t="s">
        <v>27</v>
      </c>
      <c r="S1" s="4" t="s">
        <v>17</v>
      </c>
      <c r="T1" s="4" t="s">
        <v>18</v>
      </c>
      <c r="U1" s="4" t="s">
        <v>5</v>
      </c>
      <c r="V1" s="4" t="s">
        <v>370</v>
      </c>
      <c r="W1" s="8" t="s">
        <v>358</v>
      </c>
      <c r="X1" s="14" t="s">
        <v>437</v>
      </c>
      <c r="Y1" s="14" t="s">
        <v>438</v>
      </c>
      <c r="Z1" s="14" t="s">
        <v>439</v>
      </c>
      <c r="AA1" s="14" t="s">
        <v>440</v>
      </c>
      <c r="AB1" s="8" t="s">
        <v>359</v>
      </c>
      <c r="AC1" s="8" t="s">
        <v>357</v>
      </c>
      <c r="AD1" s="8" t="s">
        <v>362</v>
      </c>
      <c r="AE1" s="4" t="s">
        <v>364</v>
      </c>
      <c r="AF1" s="4" t="s">
        <v>365</v>
      </c>
      <c r="AH1" s="4" t="s">
        <v>366</v>
      </c>
      <c r="AI1" s="4" t="s">
        <v>367</v>
      </c>
    </row>
    <row r="2" spans="1:35">
      <c r="A2" t="s">
        <v>88</v>
      </c>
      <c r="B2" s="1">
        <v>45294</v>
      </c>
      <c r="C2">
        <v>8536</v>
      </c>
      <c r="D2" t="s">
        <v>1019</v>
      </c>
      <c r="E2" t="s">
        <v>2</v>
      </c>
      <c r="F2" t="s">
        <v>19</v>
      </c>
      <c r="G2">
        <v>2</v>
      </c>
      <c r="H2" t="s">
        <v>84</v>
      </c>
      <c r="L2" s="1">
        <v>45303</v>
      </c>
      <c r="M2" s="17"/>
      <c r="N2" t="s">
        <v>1272</v>
      </c>
      <c r="O2" s="7" t="str">
        <f>IF(ISBLANK(P2),"FALSE","TRUE")</f>
        <v>TRUE</v>
      </c>
      <c r="P2" t="s">
        <v>44</v>
      </c>
      <c r="Q2" s="1">
        <v>45320</v>
      </c>
      <c r="R2" s="7" t="str">
        <f>IF(ISBLANK(S2),"FALSE","TRUE")</f>
        <v>FALSE</v>
      </c>
      <c r="S2" s="2"/>
      <c r="T2" s="1"/>
      <c r="X2" s="15"/>
      <c r="Y2" s="15"/>
      <c r="Z2" s="15"/>
      <c r="AA2" s="15"/>
      <c r="AB2" s="27"/>
      <c r="AC2" s="27"/>
      <c r="AD2" s="2"/>
      <c r="AE2" s="1"/>
      <c r="AI2" s="15"/>
    </row>
    <row r="3" spans="1:35">
      <c r="A3" t="s">
        <v>88</v>
      </c>
      <c r="B3" s="1">
        <v>45294</v>
      </c>
      <c r="C3">
        <v>8537</v>
      </c>
      <c r="D3" t="s">
        <v>1020</v>
      </c>
      <c r="E3" t="s">
        <v>2</v>
      </c>
      <c r="F3" t="s">
        <v>19</v>
      </c>
      <c r="G3">
        <v>1</v>
      </c>
      <c r="H3" t="s">
        <v>84</v>
      </c>
      <c r="L3" s="1">
        <v>45303</v>
      </c>
      <c r="M3" s="17"/>
      <c r="N3" t="s">
        <v>1272</v>
      </c>
      <c r="O3" s="7" t="str">
        <f t="shared" ref="O3:O72" si="0">IF(ISBLANK(P3),"FALSE","TRUE")</f>
        <v>TRUE</v>
      </c>
      <c r="P3" t="s">
        <v>44</v>
      </c>
      <c r="Q3" s="1">
        <v>45320</v>
      </c>
      <c r="R3" s="7" t="str">
        <f t="shared" ref="R3:R72" si="1">IF(ISBLANK(S3),"FALSE","TRUE")</f>
        <v>FALSE</v>
      </c>
      <c r="S3" s="2"/>
      <c r="T3" s="1"/>
      <c r="X3" s="15"/>
      <c r="Y3" s="15"/>
      <c r="Z3" s="15"/>
      <c r="AA3" s="15"/>
      <c r="AB3" s="27"/>
      <c r="AC3" s="27"/>
      <c r="AD3" s="2"/>
      <c r="AE3" s="1"/>
      <c r="AI3" s="15"/>
    </row>
    <row r="4" spans="1:35">
      <c r="A4" t="s">
        <v>88</v>
      </c>
      <c r="B4" s="1">
        <v>45294</v>
      </c>
      <c r="C4">
        <v>8538</v>
      </c>
      <c r="D4" t="s">
        <v>1021</v>
      </c>
      <c r="E4" t="s">
        <v>2</v>
      </c>
      <c r="F4" t="s">
        <v>19</v>
      </c>
      <c r="G4">
        <v>2</v>
      </c>
      <c r="H4" t="s">
        <v>84</v>
      </c>
      <c r="L4" s="1">
        <v>45303</v>
      </c>
      <c r="M4" s="17"/>
      <c r="N4" t="s">
        <v>1272</v>
      </c>
      <c r="O4" s="7" t="str">
        <f t="shared" si="0"/>
        <v>TRUE</v>
      </c>
      <c r="P4" t="s">
        <v>44</v>
      </c>
      <c r="Q4" s="1">
        <v>45320</v>
      </c>
      <c r="R4" s="7" t="str">
        <f t="shared" si="1"/>
        <v>FALSE</v>
      </c>
      <c r="S4" s="2"/>
      <c r="T4" s="1"/>
      <c r="X4" s="15"/>
      <c r="Y4" s="15"/>
      <c r="Z4" s="15"/>
      <c r="AA4" s="15"/>
      <c r="AB4" s="27"/>
      <c r="AC4" s="27"/>
      <c r="AD4" s="2"/>
      <c r="AE4" s="1"/>
      <c r="AI4" s="15"/>
    </row>
    <row r="5" spans="1:35">
      <c r="A5" t="s">
        <v>97</v>
      </c>
      <c r="B5" s="1">
        <v>45294</v>
      </c>
      <c r="C5">
        <v>8539</v>
      </c>
      <c r="D5" t="s">
        <v>1022</v>
      </c>
      <c r="E5" t="s">
        <v>2</v>
      </c>
      <c r="F5" t="s">
        <v>19</v>
      </c>
      <c r="G5">
        <v>1</v>
      </c>
      <c r="H5" t="s">
        <v>84</v>
      </c>
      <c r="L5" s="1">
        <v>45303</v>
      </c>
      <c r="N5" t="s">
        <v>1272</v>
      </c>
      <c r="O5" s="7" t="str">
        <f t="shared" si="0"/>
        <v>TRUE</v>
      </c>
      <c r="P5" t="s">
        <v>44</v>
      </c>
      <c r="Q5" s="1">
        <v>45320</v>
      </c>
      <c r="R5" s="7" t="str">
        <f t="shared" si="1"/>
        <v>FALSE</v>
      </c>
    </row>
    <row r="6" spans="1:35">
      <c r="A6" t="s">
        <v>97</v>
      </c>
      <c r="B6" s="1">
        <v>45294</v>
      </c>
      <c r="C6">
        <v>8540</v>
      </c>
      <c r="D6" t="s">
        <v>1023</v>
      </c>
      <c r="E6" t="s">
        <v>2</v>
      </c>
      <c r="F6" t="s">
        <v>92</v>
      </c>
      <c r="G6">
        <v>1</v>
      </c>
      <c r="H6" t="s">
        <v>84</v>
      </c>
      <c r="L6" s="1">
        <v>45303</v>
      </c>
      <c r="N6" t="s">
        <v>1272</v>
      </c>
      <c r="O6" s="7" t="str">
        <f t="shared" si="0"/>
        <v>TRUE</v>
      </c>
      <c r="P6" t="s">
        <v>44</v>
      </c>
      <c r="Q6" s="1">
        <v>45320</v>
      </c>
      <c r="R6" s="7" t="str">
        <f t="shared" si="1"/>
        <v>FALSE</v>
      </c>
    </row>
    <row r="7" spans="1:35">
      <c r="A7" t="s">
        <v>100</v>
      </c>
      <c r="B7" s="1">
        <v>45295</v>
      </c>
      <c r="C7">
        <v>8550</v>
      </c>
      <c r="D7" t="s">
        <v>1024</v>
      </c>
      <c r="E7" t="s">
        <v>2</v>
      </c>
      <c r="F7" t="s">
        <v>19</v>
      </c>
      <c r="G7">
        <v>2</v>
      </c>
      <c r="H7" t="s">
        <v>84</v>
      </c>
      <c r="L7" s="1">
        <v>45303</v>
      </c>
      <c r="N7" t="s">
        <v>1272</v>
      </c>
      <c r="O7" s="7" t="str">
        <f t="shared" si="0"/>
        <v>TRUE</v>
      </c>
      <c r="P7" t="s">
        <v>1091</v>
      </c>
      <c r="Q7" s="1">
        <v>45331</v>
      </c>
      <c r="R7" s="7" t="str">
        <f t="shared" si="1"/>
        <v>FALSE</v>
      </c>
    </row>
    <row r="8" spans="1:35">
      <c r="A8" t="s">
        <v>100</v>
      </c>
      <c r="B8" s="1">
        <v>45295</v>
      </c>
      <c r="C8">
        <v>8551</v>
      </c>
      <c r="D8" t="s">
        <v>1025</v>
      </c>
      <c r="E8" t="s">
        <v>2</v>
      </c>
      <c r="F8" t="s">
        <v>19</v>
      </c>
      <c r="G8">
        <v>2</v>
      </c>
      <c r="H8" t="s">
        <v>84</v>
      </c>
      <c r="L8" s="1">
        <v>45303</v>
      </c>
      <c r="N8" t="s">
        <v>1272</v>
      </c>
      <c r="O8" s="7" t="str">
        <f t="shared" si="0"/>
        <v>TRUE</v>
      </c>
      <c r="P8" t="s">
        <v>1091</v>
      </c>
      <c r="Q8" s="1">
        <v>45331</v>
      </c>
      <c r="R8" s="7" t="str">
        <f t="shared" si="1"/>
        <v>FALSE</v>
      </c>
    </row>
    <row r="9" spans="1:35">
      <c r="A9" t="s">
        <v>425</v>
      </c>
      <c r="B9" s="1">
        <v>45295</v>
      </c>
      <c r="C9">
        <v>8552</v>
      </c>
      <c r="D9" t="s">
        <v>1026</v>
      </c>
      <c r="E9" t="s">
        <v>2</v>
      </c>
      <c r="F9" t="s">
        <v>19</v>
      </c>
      <c r="G9">
        <v>1</v>
      </c>
      <c r="H9" t="s">
        <v>84</v>
      </c>
      <c r="L9" s="1">
        <v>45303</v>
      </c>
      <c r="N9" t="s">
        <v>1272</v>
      </c>
      <c r="O9" s="7" t="str">
        <f t="shared" si="0"/>
        <v>TRUE</v>
      </c>
      <c r="P9" t="s">
        <v>1091</v>
      </c>
      <c r="Q9" s="1">
        <v>45331</v>
      </c>
      <c r="R9" s="7" t="str">
        <f t="shared" si="1"/>
        <v>FALSE</v>
      </c>
    </row>
    <row r="10" spans="1:35">
      <c r="A10" t="s">
        <v>425</v>
      </c>
      <c r="B10" s="1">
        <v>45295</v>
      </c>
      <c r="C10">
        <v>8553</v>
      </c>
      <c r="D10" t="s">
        <v>1027</v>
      </c>
      <c r="E10" t="s">
        <v>2</v>
      </c>
      <c r="F10" t="s">
        <v>92</v>
      </c>
      <c r="G10">
        <v>1</v>
      </c>
      <c r="H10" t="s">
        <v>84</v>
      </c>
      <c r="L10" s="1">
        <v>45303</v>
      </c>
      <c r="N10" t="s">
        <v>1272</v>
      </c>
      <c r="O10" s="7" t="str">
        <f t="shared" si="0"/>
        <v>TRUE</v>
      </c>
      <c r="P10" t="s">
        <v>1091</v>
      </c>
      <c r="Q10" s="1">
        <v>45331</v>
      </c>
      <c r="R10" s="7" t="str">
        <f t="shared" si="1"/>
        <v>FALSE</v>
      </c>
    </row>
    <row r="11" spans="1:35">
      <c r="A11" t="s">
        <v>425</v>
      </c>
      <c r="B11" s="1">
        <v>45295</v>
      </c>
      <c r="C11">
        <v>8554</v>
      </c>
      <c r="D11" t="s">
        <v>1028</v>
      </c>
      <c r="E11" t="s">
        <v>2</v>
      </c>
      <c r="F11" t="s">
        <v>92</v>
      </c>
      <c r="G11">
        <v>1</v>
      </c>
      <c r="H11" t="s">
        <v>84</v>
      </c>
      <c r="L11" s="1">
        <v>45303</v>
      </c>
      <c r="N11" t="s">
        <v>1272</v>
      </c>
      <c r="O11" s="7" t="str">
        <f t="shared" si="0"/>
        <v>TRUE</v>
      </c>
      <c r="P11" t="s">
        <v>1091</v>
      </c>
      <c r="Q11" s="1">
        <v>45331</v>
      </c>
      <c r="R11" s="7" t="str">
        <f t="shared" si="1"/>
        <v>FALSE</v>
      </c>
    </row>
    <row r="12" spans="1:35">
      <c r="A12" t="s">
        <v>425</v>
      </c>
      <c r="B12" s="1">
        <v>45295</v>
      </c>
      <c r="C12">
        <v>8555</v>
      </c>
      <c r="D12" t="s">
        <v>1029</v>
      </c>
      <c r="E12" t="s">
        <v>205</v>
      </c>
      <c r="F12" t="s">
        <v>32</v>
      </c>
      <c r="H12" t="s">
        <v>84</v>
      </c>
      <c r="L12" s="1">
        <v>45303</v>
      </c>
      <c r="N12" t="s">
        <v>1272</v>
      </c>
      <c r="O12" s="7" t="str">
        <f t="shared" si="0"/>
        <v>TRUE</v>
      </c>
      <c r="P12" t="s">
        <v>1091</v>
      </c>
      <c r="Q12" s="1">
        <v>45331</v>
      </c>
      <c r="R12" s="7" t="str">
        <f t="shared" si="1"/>
        <v>FALSE</v>
      </c>
    </row>
    <row r="13" spans="1:35">
      <c r="A13" t="s">
        <v>425</v>
      </c>
      <c r="B13" s="1">
        <v>45295</v>
      </c>
      <c r="C13">
        <v>8556</v>
      </c>
      <c r="D13" t="s">
        <v>1030</v>
      </c>
      <c r="E13" t="s">
        <v>205</v>
      </c>
      <c r="F13" t="s">
        <v>32</v>
      </c>
      <c r="H13" t="s">
        <v>84</v>
      </c>
      <c r="L13" s="1">
        <v>45303</v>
      </c>
      <c r="N13" t="s">
        <v>1272</v>
      </c>
      <c r="O13" s="7" t="str">
        <f t="shared" si="0"/>
        <v>TRUE</v>
      </c>
      <c r="P13" t="s">
        <v>1091</v>
      </c>
      <c r="Q13" s="1">
        <v>45331</v>
      </c>
      <c r="R13" s="7" t="str">
        <f t="shared" si="1"/>
        <v>FALSE</v>
      </c>
    </row>
    <row r="14" spans="1:35">
      <c r="A14" t="s">
        <v>100</v>
      </c>
      <c r="B14" s="1">
        <v>45295</v>
      </c>
      <c r="C14">
        <v>8557</v>
      </c>
      <c r="D14" t="s">
        <v>1031</v>
      </c>
      <c r="E14" t="s">
        <v>2</v>
      </c>
      <c r="F14" t="s">
        <v>19</v>
      </c>
      <c r="G14">
        <v>1</v>
      </c>
      <c r="H14" t="s">
        <v>84</v>
      </c>
      <c r="L14" s="1">
        <v>45303</v>
      </c>
      <c r="N14" t="s">
        <v>1272</v>
      </c>
      <c r="O14" s="7" t="str">
        <f t="shared" si="0"/>
        <v>TRUE</v>
      </c>
      <c r="P14" t="s">
        <v>1091</v>
      </c>
      <c r="Q14" s="1">
        <v>45331</v>
      </c>
      <c r="R14" s="7" t="str">
        <f t="shared" si="1"/>
        <v>FALSE</v>
      </c>
    </row>
    <row r="15" spans="1:35">
      <c r="A15" t="s">
        <v>30</v>
      </c>
      <c r="B15" s="1">
        <v>45299</v>
      </c>
      <c r="C15">
        <v>8641</v>
      </c>
      <c r="D15" t="s">
        <v>1032</v>
      </c>
      <c r="E15" t="s">
        <v>4</v>
      </c>
      <c r="F15" t="s">
        <v>32</v>
      </c>
      <c r="G15">
        <v>1</v>
      </c>
      <c r="H15" t="s">
        <v>84</v>
      </c>
      <c r="L15" s="1">
        <v>45303</v>
      </c>
      <c r="N15" t="s">
        <v>1272</v>
      </c>
      <c r="O15" s="7" t="str">
        <f t="shared" si="0"/>
        <v>TRUE</v>
      </c>
      <c r="P15" t="s">
        <v>1091</v>
      </c>
      <c r="Q15" s="1">
        <v>45359</v>
      </c>
      <c r="R15" s="7" t="str">
        <f t="shared" si="1"/>
        <v>FALSE</v>
      </c>
    </row>
    <row r="16" spans="1:35">
      <c r="A16" t="s">
        <v>30</v>
      </c>
      <c r="B16" s="1">
        <v>45299</v>
      </c>
      <c r="C16">
        <v>8642</v>
      </c>
      <c r="D16" t="s">
        <v>1033</v>
      </c>
      <c r="E16" t="s">
        <v>4</v>
      </c>
      <c r="F16" t="s">
        <v>32</v>
      </c>
      <c r="G16">
        <v>1</v>
      </c>
      <c r="H16" t="s">
        <v>84</v>
      </c>
      <c r="L16" s="1">
        <v>45303</v>
      </c>
      <c r="N16" t="s">
        <v>1272</v>
      </c>
      <c r="O16" s="7" t="str">
        <f t="shared" si="0"/>
        <v>TRUE</v>
      </c>
      <c r="P16" t="s">
        <v>1091</v>
      </c>
      <c r="Q16" s="1">
        <v>45359</v>
      </c>
      <c r="R16" s="7" t="str">
        <f t="shared" si="1"/>
        <v>FALSE</v>
      </c>
    </row>
    <row r="17" spans="1:21">
      <c r="A17" t="s">
        <v>30</v>
      </c>
      <c r="B17" s="1">
        <v>45299</v>
      </c>
      <c r="C17">
        <v>8643</v>
      </c>
      <c r="D17" t="s">
        <v>1034</v>
      </c>
      <c r="E17" t="s">
        <v>2</v>
      </c>
      <c r="F17" t="s">
        <v>19</v>
      </c>
      <c r="G17">
        <v>2</v>
      </c>
      <c r="H17" t="s">
        <v>84</v>
      </c>
      <c r="L17" s="1">
        <v>45303</v>
      </c>
      <c r="N17" t="s">
        <v>1272</v>
      </c>
      <c r="O17" s="7" t="str">
        <f t="shared" si="0"/>
        <v>TRUE</v>
      </c>
      <c r="P17" t="s">
        <v>1091</v>
      </c>
      <c r="Q17" s="1">
        <v>45359</v>
      </c>
      <c r="R17" s="7" t="str">
        <f t="shared" si="1"/>
        <v>FALSE</v>
      </c>
    </row>
    <row r="18" spans="1:21">
      <c r="A18" t="s">
        <v>30</v>
      </c>
      <c r="B18" s="1">
        <v>45299</v>
      </c>
      <c r="C18">
        <v>8663</v>
      </c>
      <c r="D18" t="s">
        <v>1035</v>
      </c>
      <c r="E18" t="s">
        <v>2</v>
      </c>
      <c r="F18" t="s">
        <v>19</v>
      </c>
      <c r="G18">
        <v>1</v>
      </c>
      <c r="H18" t="s">
        <v>84</v>
      </c>
      <c r="L18" s="1">
        <v>45303</v>
      </c>
      <c r="N18" t="s">
        <v>1272</v>
      </c>
      <c r="O18" s="7" t="str">
        <f t="shared" si="0"/>
        <v>TRUE</v>
      </c>
      <c r="P18" t="s">
        <v>1091</v>
      </c>
      <c r="Q18" s="1">
        <v>45364</v>
      </c>
      <c r="R18" s="7" t="str">
        <f t="shared" si="1"/>
        <v>FALSE</v>
      </c>
      <c r="U18" t="s">
        <v>1092</v>
      </c>
    </row>
    <row r="19" spans="1:21">
      <c r="A19" t="s">
        <v>30</v>
      </c>
      <c r="B19" s="1">
        <v>45299</v>
      </c>
      <c r="D19" t="s">
        <v>1036</v>
      </c>
      <c r="E19" t="s">
        <v>2</v>
      </c>
      <c r="F19" t="s">
        <v>19</v>
      </c>
      <c r="G19">
        <v>1</v>
      </c>
      <c r="H19" t="s">
        <v>84</v>
      </c>
      <c r="L19" s="1">
        <v>45303</v>
      </c>
      <c r="N19" t="s">
        <v>1272</v>
      </c>
      <c r="O19" s="7" t="str">
        <f t="shared" si="0"/>
        <v>FALSE</v>
      </c>
      <c r="R19" s="7" t="str">
        <f t="shared" si="1"/>
        <v>FALSE</v>
      </c>
    </row>
    <row r="20" spans="1:21">
      <c r="A20" t="s">
        <v>20</v>
      </c>
      <c r="B20" s="1">
        <v>45299</v>
      </c>
      <c r="D20" t="s">
        <v>1037</v>
      </c>
      <c r="E20" t="s">
        <v>2</v>
      </c>
      <c r="F20" t="s">
        <v>19</v>
      </c>
      <c r="G20">
        <v>3</v>
      </c>
      <c r="H20" t="s">
        <v>84</v>
      </c>
      <c r="L20" s="1">
        <v>45303</v>
      </c>
      <c r="N20" t="s">
        <v>1272</v>
      </c>
      <c r="O20" s="7" t="str">
        <f t="shared" si="0"/>
        <v>FALSE</v>
      </c>
      <c r="R20" s="7" t="str">
        <f t="shared" si="1"/>
        <v>FALSE</v>
      </c>
    </row>
    <row r="21" spans="1:21">
      <c r="A21" t="s">
        <v>20</v>
      </c>
      <c r="B21" s="1">
        <v>45299</v>
      </c>
      <c r="D21" t="s">
        <v>1038</v>
      </c>
      <c r="E21" t="s">
        <v>2</v>
      </c>
      <c r="F21" t="s">
        <v>19</v>
      </c>
      <c r="G21">
        <v>2</v>
      </c>
      <c r="H21" t="s">
        <v>84</v>
      </c>
      <c r="L21" s="1">
        <v>45303</v>
      </c>
      <c r="N21" t="s">
        <v>1272</v>
      </c>
      <c r="O21" s="7" t="str">
        <f t="shared" si="0"/>
        <v>FALSE</v>
      </c>
      <c r="R21" s="7" t="str">
        <f t="shared" si="1"/>
        <v>FALSE</v>
      </c>
    </row>
    <row r="22" spans="1:21">
      <c r="A22" t="s">
        <v>9</v>
      </c>
      <c r="B22" s="1">
        <v>45299</v>
      </c>
      <c r="D22" t="s">
        <v>1039</v>
      </c>
      <c r="E22" t="s">
        <v>2</v>
      </c>
      <c r="F22" t="s">
        <v>19</v>
      </c>
      <c r="G22">
        <v>2</v>
      </c>
      <c r="H22" t="s">
        <v>84</v>
      </c>
      <c r="L22" s="1">
        <v>45303</v>
      </c>
      <c r="N22" t="s">
        <v>1272</v>
      </c>
      <c r="O22" s="7" t="str">
        <f t="shared" si="0"/>
        <v>FALSE</v>
      </c>
      <c r="R22" s="7" t="str">
        <f t="shared" si="1"/>
        <v>FALSE</v>
      </c>
    </row>
    <row r="23" spans="1:21">
      <c r="A23" t="s">
        <v>9</v>
      </c>
      <c r="B23" s="1">
        <v>45299</v>
      </c>
      <c r="D23" t="s">
        <v>1040</v>
      </c>
      <c r="E23" t="s">
        <v>2</v>
      </c>
      <c r="F23" t="s">
        <v>19</v>
      </c>
      <c r="G23">
        <v>2</v>
      </c>
      <c r="H23" t="s">
        <v>84</v>
      </c>
      <c r="L23" s="1">
        <v>45303</v>
      </c>
      <c r="N23" t="s">
        <v>1272</v>
      </c>
      <c r="O23" s="7" t="str">
        <f t="shared" si="0"/>
        <v>FALSE</v>
      </c>
      <c r="R23" s="7" t="str">
        <f t="shared" si="1"/>
        <v>FALSE</v>
      </c>
    </row>
    <row r="24" spans="1:21">
      <c r="A24" t="s">
        <v>9</v>
      </c>
      <c r="B24" s="1">
        <v>45299</v>
      </c>
      <c r="D24" t="s">
        <v>1041</v>
      </c>
      <c r="E24" t="s">
        <v>2</v>
      </c>
      <c r="F24" t="s">
        <v>19</v>
      </c>
      <c r="G24">
        <v>2</v>
      </c>
      <c r="H24" t="s">
        <v>84</v>
      </c>
      <c r="L24" s="1">
        <v>45303</v>
      </c>
      <c r="N24" t="s">
        <v>1272</v>
      </c>
      <c r="O24" s="7" t="str">
        <f t="shared" si="0"/>
        <v>FALSE</v>
      </c>
      <c r="R24" s="7" t="str">
        <f t="shared" si="1"/>
        <v>FALSE</v>
      </c>
    </row>
    <row r="25" spans="1:21">
      <c r="A25" t="s">
        <v>47</v>
      </c>
      <c r="B25" s="1">
        <v>45301</v>
      </c>
      <c r="D25" t="s">
        <v>1043</v>
      </c>
      <c r="E25" t="s">
        <v>2</v>
      </c>
      <c r="F25" t="s">
        <v>19</v>
      </c>
      <c r="G25">
        <v>1</v>
      </c>
      <c r="H25" t="s">
        <v>84</v>
      </c>
      <c r="L25" s="1">
        <v>45309</v>
      </c>
      <c r="N25" t="s">
        <v>1272</v>
      </c>
      <c r="O25" s="7" t="str">
        <f t="shared" si="0"/>
        <v>FALSE</v>
      </c>
      <c r="R25" s="7" t="str">
        <f t="shared" si="1"/>
        <v>FALSE</v>
      </c>
    </row>
    <row r="26" spans="1:21">
      <c r="A26" t="s">
        <v>48</v>
      </c>
      <c r="B26" s="1">
        <v>45301</v>
      </c>
      <c r="D26" t="s">
        <v>1044</v>
      </c>
      <c r="E26" t="s">
        <v>2</v>
      </c>
      <c r="F26" t="s">
        <v>19</v>
      </c>
      <c r="G26">
        <v>1</v>
      </c>
      <c r="H26" t="s">
        <v>84</v>
      </c>
      <c r="L26" s="1">
        <v>45309</v>
      </c>
      <c r="N26" t="s">
        <v>1272</v>
      </c>
      <c r="O26" s="7" t="str">
        <f t="shared" si="0"/>
        <v>FALSE</v>
      </c>
      <c r="R26" s="7" t="str">
        <f t="shared" si="1"/>
        <v>FALSE</v>
      </c>
    </row>
    <row r="27" spans="1:21">
      <c r="A27" t="s">
        <v>48</v>
      </c>
      <c r="B27" s="1">
        <v>45301</v>
      </c>
      <c r="D27" t="s">
        <v>1045</v>
      </c>
      <c r="E27" t="s">
        <v>2</v>
      </c>
      <c r="F27" t="s">
        <v>19</v>
      </c>
      <c r="G27">
        <v>1</v>
      </c>
      <c r="H27" t="s">
        <v>84</v>
      </c>
      <c r="L27" s="1">
        <v>45309</v>
      </c>
      <c r="N27" t="s">
        <v>1272</v>
      </c>
      <c r="O27" s="7" t="str">
        <f t="shared" si="0"/>
        <v>FALSE</v>
      </c>
      <c r="R27" s="7" t="str">
        <f t="shared" si="1"/>
        <v>FALSE</v>
      </c>
    </row>
    <row r="28" spans="1:21">
      <c r="A28" t="s">
        <v>48</v>
      </c>
      <c r="B28" s="1">
        <v>45301</v>
      </c>
      <c r="D28" t="s">
        <v>1046</v>
      </c>
      <c r="E28" t="s">
        <v>2</v>
      </c>
      <c r="F28" t="s">
        <v>19</v>
      </c>
      <c r="G28">
        <v>1</v>
      </c>
      <c r="H28" t="s">
        <v>84</v>
      </c>
      <c r="L28" s="1">
        <v>45309</v>
      </c>
      <c r="N28" t="s">
        <v>1272</v>
      </c>
      <c r="O28" s="7" t="str">
        <f t="shared" si="0"/>
        <v>FALSE</v>
      </c>
      <c r="R28" s="7" t="str">
        <f t="shared" si="1"/>
        <v>FALSE</v>
      </c>
    </row>
    <row r="29" spans="1:21">
      <c r="A29" t="s">
        <v>47</v>
      </c>
      <c r="B29" s="1">
        <v>45301</v>
      </c>
      <c r="D29" t="s">
        <v>1047</v>
      </c>
      <c r="E29" t="s">
        <v>2</v>
      </c>
      <c r="F29" t="s">
        <v>19</v>
      </c>
      <c r="G29">
        <v>1</v>
      </c>
      <c r="H29" t="s">
        <v>84</v>
      </c>
      <c r="L29" s="1">
        <v>45309</v>
      </c>
      <c r="N29" t="s">
        <v>1272</v>
      </c>
      <c r="O29" s="7" t="str">
        <f t="shared" si="0"/>
        <v>FALSE</v>
      </c>
      <c r="R29" s="7" t="str">
        <f t="shared" si="1"/>
        <v>FALSE</v>
      </c>
    </row>
    <row r="30" spans="1:21">
      <c r="A30" t="s">
        <v>47</v>
      </c>
      <c r="B30" s="1">
        <v>45301</v>
      </c>
      <c r="D30" t="s">
        <v>1048</v>
      </c>
      <c r="E30" t="s">
        <v>2</v>
      </c>
      <c r="F30" t="s">
        <v>19</v>
      </c>
      <c r="G30">
        <v>1</v>
      </c>
      <c r="H30" t="s">
        <v>84</v>
      </c>
      <c r="L30" s="1">
        <v>45309</v>
      </c>
      <c r="N30" t="s">
        <v>1272</v>
      </c>
      <c r="O30" s="7" t="str">
        <f t="shared" si="0"/>
        <v>FALSE</v>
      </c>
      <c r="R30" s="7" t="str">
        <f t="shared" si="1"/>
        <v>FALSE</v>
      </c>
    </row>
    <row r="31" spans="1:21">
      <c r="A31" t="s">
        <v>46</v>
      </c>
      <c r="B31" s="1">
        <v>45301</v>
      </c>
      <c r="D31" t="s">
        <v>1049</v>
      </c>
      <c r="E31" t="s">
        <v>2</v>
      </c>
      <c r="F31" t="s">
        <v>19</v>
      </c>
      <c r="G31">
        <v>2</v>
      </c>
      <c r="H31" t="s">
        <v>84</v>
      </c>
      <c r="L31" s="1">
        <v>45309</v>
      </c>
      <c r="N31" t="s">
        <v>1272</v>
      </c>
      <c r="O31" s="7" t="str">
        <f t="shared" si="0"/>
        <v>FALSE</v>
      </c>
      <c r="R31" s="7" t="str">
        <f t="shared" si="1"/>
        <v>FALSE</v>
      </c>
    </row>
    <row r="32" spans="1:21">
      <c r="A32" t="s">
        <v>46</v>
      </c>
      <c r="B32" s="1">
        <v>45301</v>
      </c>
      <c r="D32" t="s">
        <v>1050</v>
      </c>
      <c r="E32" t="s">
        <v>2</v>
      </c>
      <c r="F32" t="s">
        <v>19</v>
      </c>
      <c r="G32">
        <v>1</v>
      </c>
      <c r="H32" t="s">
        <v>84</v>
      </c>
      <c r="L32" s="1">
        <v>45309</v>
      </c>
      <c r="N32" t="s">
        <v>1272</v>
      </c>
      <c r="O32" s="7" t="str">
        <f t="shared" si="0"/>
        <v>FALSE</v>
      </c>
      <c r="R32" s="7" t="str">
        <f t="shared" si="1"/>
        <v>FALSE</v>
      </c>
    </row>
    <row r="33" spans="1:18">
      <c r="A33" t="s">
        <v>46</v>
      </c>
      <c r="B33" s="1">
        <v>45301</v>
      </c>
      <c r="D33" t="s">
        <v>1051</v>
      </c>
      <c r="E33" t="s">
        <v>2</v>
      </c>
      <c r="F33" t="s">
        <v>19</v>
      </c>
      <c r="G33">
        <v>2</v>
      </c>
      <c r="H33" t="s">
        <v>84</v>
      </c>
      <c r="L33" s="1">
        <v>45309</v>
      </c>
      <c r="N33" t="s">
        <v>1272</v>
      </c>
      <c r="O33" s="7" t="str">
        <f t="shared" si="0"/>
        <v>FALSE</v>
      </c>
      <c r="R33" s="7" t="str">
        <f t="shared" si="1"/>
        <v>FALSE</v>
      </c>
    </row>
    <row r="34" spans="1:18">
      <c r="A34" t="s">
        <v>45</v>
      </c>
      <c r="B34" s="1">
        <v>45301</v>
      </c>
      <c r="D34" t="s">
        <v>1052</v>
      </c>
      <c r="E34" t="s">
        <v>2</v>
      </c>
      <c r="F34" t="s">
        <v>19</v>
      </c>
      <c r="G34">
        <v>1</v>
      </c>
      <c r="H34" t="s">
        <v>84</v>
      </c>
      <c r="L34" s="1">
        <v>45309</v>
      </c>
      <c r="N34" t="s">
        <v>1272</v>
      </c>
      <c r="O34" s="7" t="str">
        <f t="shared" si="0"/>
        <v>FALSE</v>
      </c>
      <c r="R34" s="7" t="str">
        <f t="shared" si="1"/>
        <v>FALSE</v>
      </c>
    </row>
    <row r="35" spans="1:18">
      <c r="A35" t="s">
        <v>45</v>
      </c>
      <c r="B35" s="1">
        <v>45301</v>
      </c>
      <c r="D35" t="s">
        <v>1053</v>
      </c>
      <c r="E35" t="s">
        <v>2</v>
      </c>
      <c r="F35" t="s">
        <v>19</v>
      </c>
      <c r="G35">
        <v>1</v>
      </c>
      <c r="H35" t="s">
        <v>84</v>
      </c>
      <c r="L35" s="1">
        <v>45309</v>
      </c>
      <c r="N35" t="s">
        <v>1272</v>
      </c>
      <c r="O35" s="7" t="str">
        <f t="shared" si="0"/>
        <v>FALSE</v>
      </c>
      <c r="R35" s="7" t="str">
        <f t="shared" si="1"/>
        <v>FALSE</v>
      </c>
    </row>
    <row r="36" spans="1:18">
      <c r="A36" t="s">
        <v>45</v>
      </c>
      <c r="B36" s="1">
        <v>45301</v>
      </c>
      <c r="D36" t="s">
        <v>1054</v>
      </c>
      <c r="E36" t="s">
        <v>2</v>
      </c>
      <c r="F36" t="s">
        <v>19</v>
      </c>
      <c r="G36">
        <v>1</v>
      </c>
      <c r="H36" t="s">
        <v>84</v>
      </c>
      <c r="L36" s="1">
        <v>45309</v>
      </c>
      <c r="N36" t="s">
        <v>1272</v>
      </c>
      <c r="O36" s="7" t="str">
        <f t="shared" si="0"/>
        <v>FALSE</v>
      </c>
      <c r="R36" s="7" t="str">
        <f t="shared" si="1"/>
        <v>FALSE</v>
      </c>
    </row>
    <row r="37" spans="1:18">
      <c r="A37" t="s">
        <v>1042</v>
      </c>
      <c r="B37" s="1">
        <v>45301</v>
      </c>
      <c r="D37" t="s">
        <v>1055</v>
      </c>
      <c r="E37" t="s">
        <v>2</v>
      </c>
      <c r="F37" t="s">
        <v>19</v>
      </c>
      <c r="G37">
        <v>1</v>
      </c>
      <c r="H37" t="s">
        <v>84</v>
      </c>
      <c r="L37" s="1">
        <v>45309</v>
      </c>
      <c r="N37" t="s">
        <v>1272</v>
      </c>
      <c r="O37" s="7" t="str">
        <f t="shared" si="0"/>
        <v>FALSE</v>
      </c>
      <c r="R37" s="7" t="str">
        <f t="shared" si="1"/>
        <v>FALSE</v>
      </c>
    </row>
    <row r="38" spans="1:18">
      <c r="A38" t="s">
        <v>1042</v>
      </c>
      <c r="B38" s="1">
        <v>45301</v>
      </c>
      <c r="D38" t="s">
        <v>1056</v>
      </c>
      <c r="E38" t="s">
        <v>2</v>
      </c>
      <c r="F38" t="s">
        <v>19</v>
      </c>
      <c r="G38">
        <v>1</v>
      </c>
      <c r="H38" t="s">
        <v>84</v>
      </c>
      <c r="L38" s="1">
        <v>45309</v>
      </c>
      <c r="N38" t="s">
        <v>1272</v>
      </c>
      <c r="O38" s="7" t="str">
        <f t="shared" si="0"/>
        <v>FALSE</v>
      </c>
      <c r="R38" s="7" t="str">
        <f t="shared" si="1"/>
        <v>FALSE</v>
      </c>
    </row>
    <row r="39" spans="1:18">
      <c r="A39" t="s">
        <v>1042</v>
      </c>
      <c r="B39" s="1">
        <v>45301</v>
      </c>
      <c r="D39" t="s">
        <v>1057</v>
      </c>
      <c r="E39" t="s">
        <v>2</v>
      </c>
      <c r="F39" t="s">
        <v>19</v>
      </c>
      <c r="G39">
        <v>1</v>
      </c>
      <c r="H39" t="s">
        <v>84</v>
      </c>
      <c r="L39" s="1">
        <v>45309</v>
      </c>
      <c r="N39" t="s">
        <v>1272</v>
      </c>
      <c r="O39" s="7" t="str">
        <f t="shared" si="0"/>
        <v>FALSE</v>
      </c>
      <c r="R39" s="7" t="str">
        <f t="shared" si="1"/>
        <v>FALSE</v>
      </c>
    </row>
    <row r="40" spans="1:18">
      <c r="A40" t="s">
        <v>320</v>
      </c>
      <c r="B40" s="1">
        <v>45307</v>
      </c>
      <c r="D40" t="s">
        <v>1058</v>
      </c>
      <c r="E40" t="s">
        <v>4</v>
      </c>
      <c r="F40" t="s">
        <v>32</v>
      </c>
      <c r="G40">
        <v>1</v>
      </c>
      <c r="H40" t="s">
        <v>84</v>
      </c>
      <c r="L40" s="1">
        <v>45309</v>
      </c>
      <c r="N40" t="s">
        <v>1272</v>
      </c>
      <c r="O40" s="7" t="str">
        <f t="shared" si="0"/>
        <v>FALSE</v>
      </c>
      <c r="R40" s="7" t="str">
        <f t="shared" si="1"/>
        <v>FALSE</v>
      </c>
    </row>
    <row r="41" spans="1:18">
      <c r="A41" t="s">
        <v>320</v>
      </c>
      <c r="B41" s="1">
        <v>45307</v>
      </c>
      <c r="D41" t="s">
        <v>1059</v>
      </c>
      <c r="E41" t="s">
        <v>4</v>
      </c>
      <c r="F41" t="s">
        <v>32</v>
      </c>
      <c r="G41">
        <v>2</v>
      </c>
      <c r="H41" t="s">
        <v>84</v>
      </c>
      <c r="L41" s="1">
        <v>45309</v>
      </c>
      <c r="N41" t="s">
        <v>1272</v>
      </c>
      <c r="O41" s="7" t="str">
        <f t="shared" si="0"/>
        <v>FALSE</v>
      </c>
      <c r="R41" s="7" t="str">
        <f t="shared" si="1"/>
        <v>FALSE</v>
      </c>
    </row>
    <row r="42" spans="1:18">
      <c r="A42" t="s">
        <v>73</v>
      </c>
      <c r="B42" s="1">
        <v>45314</v>
      </c>
      <c r="D42" t="s">
        <v>1062</v>
      </c>
      <c r="E42" t="s">
        <v>2</v>
      </c>
      <c r="F42" t="s">
        <v>19</v>
      </c>
      <c r="G42">
        <v>1</v>
      </c>
      <c r="H42" t="s">
        <v>84</v>
      </c>
      <c r="L42" s="1">
        <v>45320</v>
      </c>
      <c r="N42" t="s">
        <v>1272</v>
      </c>
      <c r="O42" s="7" t="str">
        <f t="shared" si="0"/>
        <v>FALSE</v>
      </c>
      <c r="R42" s="7" t="str">
        <f t="shared" si="1"/>
        <v>FALSE</v>
      </c>
    </row>
    <row r="43" spans="1:18">
      <c r="A43" t="s">
        <v>73</v>
      </c>
      <c r="B43" s="1">
        <v>45314</v>
      </c>
      <c r="D43" t="s">
        <v>1063</v>
      </c>
      <c r="E43" t="s">
        <v>2</v>
      </c>
      <c r="F43" t="s">
        <v>19</v>
      </c>
      <c r="G43">
        <v>2</v>
      </c>
      <c r="H43" t="s">
        <v>84</v>
      </c>
      <c r="L43" s="1">
        <v>45320</v>
      </c>
      <c r="N43" t="s">
        <v>1272</v>
      </c>
      <c r="O43" s="7" t="str">
        <f t="shared" si="0"/>
        <v>FALSE</v>
      </c>
      <c r="R43" s="7" t="str">
        <f t="shared" si="1"/>
        <v>FALSE</v>
      </c>
    </row>
    <row r="44" spans="1:18">
      <c r="A44" t="s">
        <v>73</v>
      </c>
      <c r="B44" s="1">
        <v>45314</v>
      </c>
      <c r="D44" t="s">
        <v>1064</v>
      </c>
      <c r="E44" t="s">
        <v>2</v>
      </c>
      <c r="F44" t="s">
        <v>19</v>
      </c>
      <c r="G44">
        <v>1</v>
      </c>
      <c r="H44" t="s">
        <v>84</v>
      </c>
      <c r="L44" s="1">
        <v>45320</v>
      </c>
      <c r="N44" t="s">
        <v>1272</v>
      </c>
      <c r="O44" s="7" t="str">
        <f t="shared" si="0"/>
        <v>FALSE</v>
      </c>
      <c r="R44" s="7" t="str">
        <f t="shared" si="1"/>
        <v>FALSE</v>
      </c>
    </row>
    <row r="45" spans="1:18">
      <c r="A45" t="s">
        <v>73</v>
      </c>
      <c r="B45" s="1">
        <v>45314</v>
      </c>
      <c r="D45" t="s">
        <v>1065</v>
      </c>
      <c r="E45" t="s">
        <v>205</v>
      </c>
      <c r="F45" t="s">
        <v>32</v>
      </c>
      <c r="H45" t="s">
        <v>84</v>
      </c>
      <c r="L45" s="1">
        <v>45320</v>
      </c>
      <c r="N45" t="s">
        <v>1272</v>
      </c>
      <c r="O45" s="7" t="str">
        <f t="shared" si="0"/>
        <v>FALSE</v>
      </c>
      <c r="R45" s="7" t="str">
        <f t="shared" si="1"/>
        <v>FALSE</v>
      </c>
    </row>
    <row r="46" spans="1:18">
      <c r="A46" t="s">
        <v>1060</v>
      </c>
      <c r="B46" s="1">
        <v>45314</v>
      </c>
      <c r="D46" t="s">
        <v>1067</v>
      </c>
      <c r="E46" t="s">
        <v>2</v>
      </c>
      <c r="F46" t="s">
        <v>19</v>
      </c>
      <c r="G46">
        <v>1</v>
      </c>
      <c r="H46" t="s">
        <v>84</v>
      </c>
      <c r="L46" s="1">
        <v>45320</v>
      </c>
      <c r="N46" t="s">
        <v>1272</v>
      </c>
      <c r="O46" s="7" t="str">
        <f t="shared" si="0"/>
        <v>FALSE</v>
      </c>
      <c r="R46" s="7" t="str">
        <f t="shared" si="1"/>
        <v>FALSE</v>
      </c>
    </row>
    <row r="47" spans="1:18">
      <c r="A47" t="s">
        <v>1060</v>
      </c>
      <c r="B47" s="1">
        <v>45314</v>
      </c>
      <c r="D47" t="s">
        <v>1069</v>
      </c>
      <c r="E47" t="s">
        <v>2</v>
      </c>
      <c r="F47" t="s">
        <v>19</v>
      </c>
      <c r="G47">
        <v>2</v>
      </c>
      <c r="H47" t="s">
        <v>84</v>
      </c>
      <c r="L47" s="1">
        <v>45320</v>
      </c>
      <c r="N47" t="s">
        <v>1272</v>
      </c>
      <c r="O47" s="7" t="str">
        <f t="shared" si="0"/>
        <v>FALSE</v>
      </c>
      <c r="R47" s="7" t="str">
        <f t="shared" si="1"/>
        <v>FALSE</v>
      </c>
    </row>
    <row r="48" spans="1:18">
      <c r="A48" t="s">
        <v>1060</v>
      </c>
      <c r="B48" s="1">
        <v>45314</v>
      </c>
      <c r="D48" t="s">
        <v>1071</v>
      </c>
      <c r="E48" t="s">
        <v>2</v>
      </c>
      <c r="F48" t="s">
        <v>19</v>
      </c>
      <c r="G48">
        <v>1</v>
      </c>
      <c r="H48" t="s">
        <v>84</v>
      </c>
      <c r="L48" s="1">
        <v>45320</v>
      </c>
      <c r="N48" t="s">
        <v>1272</v>
      </c>
      <c r="O48" s="7" t="str">
        <f t="shared" si="0"/>
        <v>FALSE</v>
      </c>
      <c r="R48" s="7" t="str">
        <f t="shared" si="1"/>
        <v>FALSE</v>
      </c>
    </row>
    <row r="49" spans="1:22">
      <c r="A49" t="s">
        <v>1060</v>
      </c>
      <c r="B49" s="1">
        <v>45314</v>
      </c>
      <c r="D49" t="s">
        <v>1073</v>
      </c>
      <c r="E49" t="s">
        <v>205</v>
      </c>
      <c r="F49" t="s">
        <v>32</v>
      </c>
      <c r="H49" t="s">
        <v>84</v>
      </c>
      <c r="L49" s="1">
        <v>45320</v>
      </c>
      <c r="N49" t="s">
        <v>1272</v>
      </c>
      <c r="O49" s="7" t="str">
        <f t="shared" si="0"/>
        <v>FALSE</v>
      </c>
      <c r="R49" s="7" t="str">
        <f t="shared" si="1"/>
        <v>FALSE</v>
      </c>
    </row>
    <row r="50" spans="1:22">
      <c r="A50" t="s">
        <v>75</v>
      </c>
      <c r="B50" s="1">
        <v>45315</v>
      </c>
      <c r="D50" t="s">
        <v>1075</v>
      </c>
      <c r="E50" t="s">
        <v>2</v>
      </c>
      <c r="F50" t="s">
        <v>19</v>
      </c>
      <c r="G50">
        <v>1</v>
      </c>
      <c r="H50" t="s">
        <v>84</v>
      </c>
      <c r="L50" s="1">
        <v>45320</v>
      </c>
      <c r="N50" t="s">
        <v>1272</v>
      </c>
      <c r="O50" s="7" t="str">
        <f t="shared" si="0"/>
        <v>FALSE</v>
      </c>
      <c r="R50" s="7" t="str">
        <f t="shared" si="1"/>
        <v>FALSE</v>
      </c>
    </row>
    <row r="51" spans="1:22">
      <c r="A51" t="s">
        <v>75</v>
      </c>
      <c r="B51" s="1">
        <v>45315</v>
      </c>
      <c r="D51" t="s">
        <v>1066</v>
      </c>
      <c r="E51" t="s">
        <v>205</v>
      </c>
      <c r="F51" t="s">
        <v>32</v>
      </c>
      <c r="H51" t="s">
        <v>84</v>
      </c>
      <c r="L51" s="1">
        <v>45320</v>
      </c>
      <c r="N51" t="s">
        <v>1272</v>
      </c>
      <c r="O51" s="7" t="str">
        <f t="shared" si="0"/>
        <v>FALSE</v>
      </c>
      <c r="R51" s="7" t="str">
        <f t="shared" si="1"/>
        <v>FALSE</v>
      </c>
    </row>
    <row r="52" spans="1:22">
      <c r="A52" t="s">
        <v>75</v>
      </c>
      <c r="B52" s="1">
        <v>45315</v>
      </c>
      <c r="D52" t="s">
        <v>1076</v>
      </c>
      <c r="E52" t="s">
        <v>2</v>
      </c>
      <c r="F52" t="s">
        <v>19</v>
      </c>
      <c r="G52">
        <v>1</v>
      </c>
      <c r="H52" t="s">
        <v>84</v>
      </c>
      <c r="L52" s="1">
        <v>45320</v>
      </c>
      <c r="N52" t="s">
        <v>1272</v>
      </c>
      <c r="O52" s="7" t="str">
        <f t="shared" si="0"/>
        <v>FALSE</v>
      </c>
      <c r="R52" s="7" t="str">
        <f t="shared" si="1"/>
        <v>FALSE</v>
      </c>
    </row>
    <row r="53" spans="1:22">
      <c r="A53" t="s">
        <v>75</v>
      </c>
      <c r="B53" s="1">
        <v>45315</v>
      </c>
      <c r="D53" t="s">
        <v>1077</v>
      </c>
      <c r="E53" t="s">
        <v>2</v>
      </c>
      <c r="F53" t="s">
        <v>19</v>
      </c>
      <c r="H53" t="s">
        <v>84</v>
      </c>
      <c r="L53" s="1">
        <v>45320</v>
      </c>
      <c r="N53" t="s">
        <v>1272</v>
      </c>
      <c r="O53" s="7" t="str">
        <f t="shared" si="0"/>
        <v>FALSE</v>
      </c>
      <c r="R53" s="7" t="str">
        <f t="shared" si="1"/>
        <v>FALSE</v>
      </c>
    </row>
    <row r="54" spans="1:22">
      <c r="A54" t="s">
        <v>320</v>
      </c>
      <c r="B54" s="1">
        <v>45315</v>
      </c>
      <c r="D54" t="s">
        <v>1068</v>
      </c>
      <c r="E54" t="s">
        <v>2</v>
      </c>
      <c r="F54" t="s">
        <v>19</v>
      </c>
      <c r="G54">
        <v>1</v>
      </c>
      <c r="H54" t="s">
        <v>84</v>
      </c>
      <c r="L54" s="1">
        <v>45320</v>
      </c>
      <c r="N54" t="s">
        <v>1272</v>
      </c>
      <c r="O54" s="7" t="str">
        <f t="shared" si="0"/>
        <v>FALSE</v>
      </c>
      <c r="R54" s="7" t="str">
        <f t="shared" si="1"/>
        <v>FALSE</v>
      </c>
    </row>
    <row r="55" spans="1:22">
      <c r="A55" t="s">
        <v>320</v>
      </c>
      <c r="B55" s="1">
        <v>45315</v>
      </c>
      <c r="D55" t="s">
        <v>1074</v>
      </c>
      <c r="E55" t="s">
        <v>205</v>
      </c>
      <c r="F55" t="s">
        <v>32</v>
      </c>
      <c r="H55" t="s">
        <v>84</v>
      </c>
      <c r="L55" s="1">
        <v>45320</v>
      </c>
      <c r="N55" t="s">
        <v>1272</v>
      </c>
      <c r="O55" s="7" t="str">
        <f t="shared" si="0"/>
        <v>FALSE</v>
      </c>
      <c r="R55" s="7" t="str">
        <f t="shared" si="1"/>
        <v>FALSE</v>
      </c>
    </row>
    <row r="56" spans="1:22">
      <c r="A56" t="s">
        <v>320</v>
      </c>
      <c r="B56" s="1">
        <v>45315</v>
      </c>
      <c r="D56" t="s">
        <v>1070</v>
      </c>
      <c r="E56" t="s">
        <v>2</v>
      </c>
      <c r="F56" t="s">
        <v>19</v>
      </c>
      <c r="G56">
        <v>1</v>
      </c>
      <c r="H56" t="s">
        <v>84</v>
      </c>
      <c r="L56" s="1">
        <v>45320</v>
      </c>
      <c r="N56" t="s">
        <v>1272</v>
      </c>
      <c r="O56" s="7" t="str">
        <f t="shared" si="0"/>
        <v>FALSE</v>
      </c>
      <c r="R56" s="7" t="str">
        <f t="shared" si="1"/>
        <v>FALSE</v>
      </c>
    </row>
    <row r="57" spans="1:22">
      <c r="A57" t="s">
        <v>320</v>
      </c>
      <c r="B57" s="1">
        <v>45315</v>
      </c>
      <c r="D57" t="s">
        <v>1072</v>
      </c>
      <c r="E57" t="s">
        <v>2</v>
      </c>
      <c r="F57" t="s">
        <v>19</v>
      </c>
      <c r="G57">
        <v>2</v>
      </c>
      <c r="H57" t="s">
        <v>84</v>
      </c>
      <c r="L57" s="1">
        <v>45320</v>
      </c>
      <c r="N57" t="s">
        <v>1272</v>
      </c>
      <c r="O57" s="7" t="str">
        <f t="shared" si="0"/>
        <v>FALSE</v>
      </c>
      <c r="R57" s="7" t="str">
        <f t="shared" si="1"/>
        <v>FALSE</v>
      </c>
    </row>
    <row r="58" spans="1:22">
      <c r="A58" t="s">
        <v>596</v>
      </c>
      <c r="B58" s="1">
        <v>45315</v>
      </c>
      <c r="D58" t="s">
        <v>1079</v>
      </c>
      <c r="E58" t="s">
        <v>2</v>
      </c>
      <c r="F58" t="s">
        <v>19</v>
      </c>
      <c r="G58">
        <v>1</v>
      </c>
      <c r="H58" t="s">
        <v>84</v>
      </c>
      <c r="L58" s="1">
        <v>45320</v>
      </c>
      <c r="N58" t="s">
        <v>1272</v>
      </c>
      <c r="O58" s="7" t="str">
        <f t="shared" si="0"/>
        <v>FALSE</v>
      </c>
      <c r="R58" s="7" t="str">
        <f t="shared" si="1"/>
        <v>FALSE</v>
      </c>
    </row>
    <row r="59" spans="1:22">
      <c r="A59" t="s">
        <v>596</v>
      </c>
      <c r="B59" s="1">
        <v>45315</v>
      </c>
      <c r="D59" t="s">
        <v>1078</v>
      </c>
      <c r="E59" t="s">
        <v>2</v>
      </c>
      <c r="F59" t="s">
        <v>19</v>
      </c>
      <c r="G59">
        <v>1</v>
      </c>
      <c r="H59" t="s">
        <v>84</v>
      </c>
      <c r="L59" s="1">
        <v>45320</v>
      </c>
      <c r="N59" t="s">
        <v>1272</v>
      </c>
      <c r="O59" s="7" t="str">
        <f t="shared" si="0"/>
        <v>FALSE</v>
      </c>
      <c r="R59" s="7" t="str">
        <f t="shared" si="1"/>
        <v>FALSE</v>
      </c>
    </row>
    <row r="60" spans="1:22">
      <c r="A60" t="s">
        <v>596</v>
      </c>
      <c r="B60" s="1">
        <v>45315</v>
      </c>
      <c r="D60" t="s">
        <v>1080</v>
      </c>
      <c r="E60" t="s">
        <v>205</v>
      </c>
      <c r="F60" t="s">
        <v>32</v>
      </c>
      <c r="H60" t="s">
        <v>84</v>
      </c>
      <c r="L60" s="1">
        <v>45320</v>
      </c>
      <c r="N60" t="s">
        <v>1272</v>
      </c>
      <c r="O60" s="7" t="str">
        <f t="shared" si="0"/>
        <v>FALSE</v>
      </c>
      <c r="R60" s="7" t="str">
        <f t="shared" si="1"/>
        <v>FALSE</v>
      </c>
    </row>
    <row r="61" spans="1:22">
      <c r="A61" t="s">
        <v>596</v>
      </c>
      <c r="B61" s="1">
        <v>45315</v>
      </c>
      <c r="D61" t="s">
        <v>1081</v>
      </c>
      <c r="E61" t="s">
        <v>2</v>
      </c>
      <c r="F61" t="s">
        <v>19</v>
      </c>
      <c r="G61">
        <v>1</v>
      </c>
      <c r="H61" t="s">
        <v>84</v>
      </c>
      <c r="L61" s="1">
        <v>45320</v>
      </c>
      <c r="N61" t="s">
        <v>1272</v>
      </c>
      <c r="O61" s="7" t="str">
        <f t="shared" si="0"/>
        <v>FALSE</v>
      </c>
      <c r="R61" s="7" t="str">
        <f t="shared" si="1"/>
        <v>FALSE</v>
      </c>
    </row>
    <row r="62" spans="1:22">
      <c r="A62" t="s">
        <v>596</v>
      </c>
      <c r="B62" s="1">
        <v>45315</v>
      </c>
      <c r="D62" t="s">
        <v>1082</v>
      </c>
      <c r="E62" t="s">
        <v>205</v>
      </c>
      <c r="F62" t="s">
        <v>32</v>
      </c>
      <c r="H62" t="s">
        <v>84</v>
      </c>
      <c r="L62" s="1">
        <v>45320</v>
      </c>
      <c r="N62" t="s">
        <v>1272</v>
      </c>
      <c r="O62" s="7" t="str">
        <f t="shared" si="0"/>
        <v>FALSE</v>
      </c>
      <c r="R62" s="7" t="str">
        <f t="shared" si="1"/>
        <v>FALSE</v>
      </c>
    </row>
    <row r="63" spans="1:22">
      <c r="A63" t="s">
        <v>76</v>
      </c>
      <c r="B63" s="1">
        <v>45315</v>
      </c>
      <c r="D63" t="s">
        <v>1083</v>
      </c>
      <c r="E63" t="s">
        <v>2</v>
      </c>
      <c r="F63" t="s">
        <v>19</v>
      </c>
      <c r="G63">
        <v>1</v>
      </c>
      <c r="H63" t="s">
        <v>84</v>
      </c>
      <c r="L63" s="1">
        <v>45320</v>
      </c>
      <c r="N63" t="s">
        <v>1272</v>
      </c>
      <c r="O63" s="7" t="str">
        <f t="shared" si="0"/>
        <v>FALSE</v>
      </c>
      <c r="R63" s="7" t="str">
        <f t="shared" si="1"/>
        <v>FALSE</v>
      </c>
    </row>
    <row r="64" spans="1:22">
      <c r="A64" t="s">
        <v>76</v>
      </c>
      <c r="B64" s="1">
        <v>45315</v>
      </c>
      <c r="D64" t="s">
        <v>1084</v>
      </c>
      <c r="E64" t="s">
        <v>2</v>
      </c>
      <c r="F64" t="s">
        <v>19</v>
      </c>
      <c r="G64">
        <v>1</v>
      </c>
      <c r="H64" t="s">
        <v>84</v>
      </c>
      <c r="L64" s="1">
        <v>45320</v>
      </c>
      <c r="N64" t="s">
        <v>1272</v>
      </c>
      <c r="O64" s="7" t="str">
        <f t="shared" si="0"/>
        <v>FALSE</v>
      </c>
      <c r="R64" s="7" t="str">
        <f t="shared" si="1"/>
        <v>FALSE</v>
      </c>
      <c r="V64" t="s">
        <v>1271</v>
      </c>
    </row>
    <row r="65" spans="1:18">
      <c r="A65" t="s">
        <v>76</v>
      </c>
      <c r="B65" s="1">
        <v>45315</v>
      </c>
      <c r="D65" t="s">
        <v>1085</v>
      </c>
      <c r="E65" t="s">
        <v>2</v>
      </c>
      <c r="F65" t="s">
        <v>19</v>
      </c>
      <c r="G65">
        <v>1</v>
      </c>
      <c r="H65" t="s">
        <v>84</v>
      </c>
      <c r="L65" s="1">
        <v>45320</v>
      </c>
      <c r="N65" t="s">
        <v>1272</v>
      </c>
      <c r="O65" s="7" t="str">
        <f t="shared" si="0"/>
        <v>FALSE</v>
      </c>
      <c r="R65" s="7" t="str">
        <f t="shared" si="1"/>
        <v>FALSE</v>
      </c>
    </row>
    <row r="66" spans="1:18">
      <c r="A66" t="s">
        <v>106</v>
      </c>
      <c r="B66" s="1">
        <v>45316</v>
      </c>
      <c r="C66">
        <v>8681</v>
      </c>
      <c r="D66" t="s">
        <v>1094</v>
      </c>
      <c r="E66" t="s">
        <v>2</v>
      </c>
      <c r="F66" t="s">
        <v>19</v>
      </c>
      <c r="H66" t="s">
        <v>84</v>
      </c>
      <c r="L66" s="1">
        <v>45349</v>
      </c>
      <c r="N66" t="s">
        <v>1272</v>
      </c>
      <c r="O66" s="7" t="str">
        <f t="shared" si="0"/>
        <v>TRUE</v>
      </c>
      <c r="P66" t="s">
        <v>269</v>
      </c>
      <c r="Q66" s="1">
        <v>45376</v>
      </c>
      <c r="R66" s="7" t="str">
        <f t="shared" si="1"/>
        <v>FALSE</v>
      </c>
    </row>
    <row r="67" spans="1:18">
      <c r="A67" t="s">
        <v>106</v>
      </c>
      <c r="B67" s="1">
        <v>45316</v>
      </c>
      <c r="C67">
        <v>8682</v>
      </c>
      <c r="D67" t="s">
        <v>1095</v>
      </c>
      <c r="E67" t="s">
        <v>2</v>
      </c>
      <c r="F67" t="s">
        <v>19</v>
      </c>
      <c r="G67">
        <v>1</v>
      </c>
      <c r="H67" t="s">
        <v>84</v>
      </c>
      <c r="L67" s="1">
        <v>45349</v>
      </c>
      <c r="N67" t="s">
        <v>1272</v>
      </c>
      <c r="O67" s="7" t="str">
        <f t="shared" si="0"/>
        <v>TRUE</v>
      </c>
      <c r="P67" t="s">
        <v>269</v>
      </c>
      <c r="Q67" s="1">
        <v>45376</v>
      </c>
      <c r="R67" s="7" t="str">
        <f t="shared" si="1"/>
        <v>FALSE</v>
      </c>
    </row>
    <row r="68" spans="1:18">
      <c r="A68" t="s">
        <v>106</v>
      </c>
      <c r="B68" s="1">
        <v>45316</v>
      </c>
      <c r="C68">
        <v>8683</v>
      </c>
      <c r="D68" t="s">
        <v>1093</v>
      </c>
      <c r="E68" t="s">
        <v>205</v>
      </c>
      <c r="F68" t="s">
        <v>32</v>
      </c>
      <c r="H68" t="s">
        <v>84</v>
      </c>
      <c r="L68" s="1">
        <v>45349</v>
      </c>
      <c r="N68" t="s">
        <v>1272</v>
      </c>
      <c r="O68" s="7" t="str">
        <f t="shared" si="0"/>
        <v>TRUE</v>
      </c>
      <c r="P68" t="s">
        <v>269</v>
      </c>
      <c r="Q68" s="1">
        <v>45376</v>
      </c>
      <c r="R68" s="7" t="str">
        <f t="shared" si="1"/>
        <v>FALSE</v>
      </c>
    </row>
    <row r="69" spans="1:18">
      <c r="A69" t="s">
        <v>106</v>
      </c>
      <c r="B69" s="1">
        <v>45316</v>
      </c>
      <c r="C69">
        <v>8684</v>
      </c>
      <c r="D69" t="s">
        <v>1096</v>
      </c>
      <c r="E69" t="s">
        <v>2</v>
      </c>
      <c r="F69" t="s">
        <v>19</v>
      </c>
      <c r="G69">
        <v>2</v>
      </c>
      <c r="H69" t="s">
        <v>84</v>
      </c>
      <c r="L69" s="1">
        <v>45349</v>
      </c>
      <c r="N69" t="s">
        <v>1272</v>
      </c>
      <c r="O69" s="7" t="str">
        <f t="shared" si="0"/>
        <v>TRUE</v>
      </c>
      <c r="P69" t="s">
        <v>269</v>
      </c>
      <c r="Q69" s="1">
        <v>45376</v>
      </c>
      <c r="R69" s="7" t="str">
        <f t="shared" si="1"/>
        <v>FALSE</v>
      </c>
    </row>
    <row r="70" spans="1:18">
      <c r="A70" t="s">
        <v>1061</v>
      </c>
      <c r="B70" s="1">
        <v>45316</v>
      </c>
      <c r="C70">
        <v>8685</v>
      </c>
      <c r="D70" t="s">
        <v>1097</v>
      </c>
      <c r="E70" t="s">
        <v>2</v>
      </c>
      <c r="F70" t="s">
        <v>19</v>
      </c>
      <c r="H70" t="s">
        <v>84</v>
      </c>
      <c r="L70" s="1">
        <v>45349</v>
      </c>
      <c r="N70" t="s">
        <v>1272</v>
      </c>
      <c r="O70" s="7" t="str">
        <f t="shared" si="0"/>
        <v>TRUE</v>
      </c>
      <c r="P70" t="s">
        <v>269</v>
      </c>
      <c r="Q70" s="1">
        <v>45376</v>
      </c>
      <c r="R70" s="7" t="str">
        <f t="shared" si="1"/>
        <v>FALSE</v>
      </c>
    </row>
    <row r="71" spans="1:18">
      <c r="A71" t="s">
        <v>1061</v>
      </c>
      <c r="B71" s="1">
        <v>45316</v>
      </c>
      <c r="C71">
        <v>8686</v>
      </c>
      <c r="D71" t="s">
        <v>1098</v>
      </c>
      <c r="E71" t="s">
        <v>2</v>
      </c>
      <c r="F71" t="s">
        <v>19</v>
      </c>
      <c r="G71">
        <v>1</v>
      </c>
      <c r="H71" t="s">
        <v>84</v>
      </c>
      <c r="L71" s="1">
        <v>45349</v>
      </c>
      <c r="N71" t="s">
        <v>1272</v>
      </c>
      <c r="O71" s="7" t="str">
        <f t="shared" si="0"/>
        <v>TRUE</v>
      </c>
      <c r="P71" t="s">
        <v>269</v>
      </c>
      <c r="Q71" s="1">
        <v>45376</v>
      </c>
      <c r="R71" s="7" t="str">
        <f t="shared" si="1"/>
        <v>FALSE</v>
      </c>
    </row>
    <row r="72" spans="1:18">
      <c r="A72" t="s">
        <v>1061</v>
      </c>
      <c r="B72" s="1">
        <v>45316</v>
      </c>
      <c r="C72">
        <v>8687</v>
      </c>
      <c r="D72" t="s">
        <v>1099</v>
      </c>
      <c r="E72" t="s">
        <v>2</v>
      </c>
      <c r="F72" t="s">
        <v>19</v>
      </c>
      <c r="H72" t="s">
        <v>84</v>
      </c>
      <c r="L72" s="1">
        <v>45349</v>
      </c>
      <c r="N72" t="s">
        <v>1272</v>
      </c>
      <c r="O72" s="7" t="str">
        <f t="shared" si="0"/>
        <v>TRUE</v>
      </c>
      <c r="P72" t="s">
        <v>269</v>
      </c>
      <c r="Q72" s="1">
        <v>45376</v>
      </c>
      <c r="R72" s="7" t="str">
        <f t="shared" si="1"/>
        <v>FALSE</v>
      </c>
    </row>
    <row r="73" spans="1:18">
      <c r="A73" t="s">
        <v>112</v>
      </c>
      <c r="B73" s="1">
        <v>45316</v>
      </c>
      <c r="C73">
        <v>8688</v>
      </c>
      <c r="D73" t="s">
        <v>1100</v>
      </c>
      <c r="E73" t="s">
        <v>2</v>
      </c>
      <c r="F73" t="s">
        <v>19</v>
      </c>
      <c r="G73">
        <v>1</v>
      </c>
      <c r="H73" t="s">
        <v>84</v>
      </c>
      <c r="L73" s="1">
        <v>45349</v>
      </c>
      <c r="N73" t="s">
        <v>1272</v>
      </c>
      <c r="O73" s="7" t="str">
        <f t="shared" ref="O73:O143" si="2">IF(ISBLANK(P73),"FALSE","TRUE")</f>
        <v>TRUE</v>
      </c>
      <c r="P73" t="s">
        <v>269</v>
      </c>
      <c r="Q73" s="1">
        <v>45376</v>
      </c>
      <c r="R73" s="7" t="str">
        <f t="shared" ref="R73:R141" si="3">IF(ISBLANK(S73),"FALSE","TRUE")</f>
        <v>FALSE</v>
      </c>
    </row>
    <row r="74" spans="1:18">
      <c r="A74" t="s">
        <v>112</v>
      </c>
      <c r="B74" s="1">
        <v>45316</v>
      </c>
      <c r="C74">
        <v>8689</v>
      </c>
      <c r="D74" t="s">
        <v>1101</v>
      </c>
      <c r="E74" t="s">
        <v>2</v>
      </c>
      <c r="F74" t="s">
        <v>19</v>
      </c>
      <c r="G74">
        <v>1</v>
      </c>
      <c r="H74" t="s">
        <v>84</v>
      </c>
      <c r="L74" s="1">
        <v>45349</v>
      </c>
      <c r="N74" t="s">
        <v>1272</v>
      </c>
      <c r="O74" s="7" t="str">
        <f t="shared" si="2"/>
        <v>TRUE</v>
      </c>
      <c r="P74" t="s">
        <v>269</v>
      </c>
      <c r="Q74" s="1">
        <v>45376</v>
      </c>
      <c r="R74" s="7" t="str">
        <f t="shared" si="3"/>
        <v>FALSE</v>
      </c>
    </row>
    <row r="75" spans="1:18">
      <c r="A75" t="s">
        <v>112</v>
      </c>
      <c r="B75" s="1">
        <v>45316</v>
      </c>
      <c r="C75">
        <v>8690</v>
      </c>
      <c r="D75" t="s">
        <v>1102</v>
      </c>
      <c r="E75" t="s">
        <v>2</v>
      </c>
      <c r="F75" t="s">
        <v>19</v>
      </c>
      <c r="G75">
        <v>2</v>
      </c>
      <c r="H75" t="s">
        <v>84</v>
      </c>
      <c r="L75" s="1">
        <v>45349</v>
      </c>
      <c r="N75" t="s">
        <v>1272</v>
      </c>
      <c r="O75" s="7" t="str">
        <f t="shared" si="2"/>
        <v>TRUE</v>
      </c>
      <c r="P75" t="s">
        <v>269</v>
      </c>
      <c r="Q75" s="1">
        <v>45376</v>
      </c>
      <c r="R75" s="7" t="str">
        <f t="shared" si="3"/>
        <v>FALSE</v>
      </c>
    </row>
    <row r="76" spans="1:18">
      <c r="A76" t="s">
        <v>88</v>
      </c>
      <c r="B76" s="1">
        <v>45328</v>
      </c>
      <c r="D76" t="s">
        <v>1114</v>
      </c>
      <c r="E76" t="s">
        <v>2</v>
      </c>
      <c r="F76" t="s">
        <v>19</v>
      </c>
      <c r="G76">
        <v>1</v>
      </c>
      <c r="H76" t="s">
        <v>84</v>
      </c>
      <c r="L76" s="1">
        <v>45349</v>
      </c>
      <c r="N76" t="s">
        <v>1272</v>
      </c>
      <c r="O76" s="7" t="str">
        <f t="shared" si="2"/>
        <v>FALSE</v>
      </c>
      <c r="R76" s="7" t="str">
        <f t="shared" si="3"/>
        <v>FALSE</v>
      </c>
    </row>
    <row r="77" spans="1:18">
      <c r="A77" t="s">
        <v>88</v>
      </c>
      <c r="B77" s="1">
        <v>45328</v>
      </c>
      <c r="D77" t="s">
        <v>1113</v>
      </c>
      <c r="E77" t="s">
        <v>2</v>
      </c>
      <c r="F77" t="s">
        <v>19</v>
      </c>
      <c r="G77">
        <v>1</v>
      </c>
      <c r="H77" t="s">
        <v>84</v>
      </c>
      <c r="L77" s="1">
        <v>45349</v>
      </c>
      <c r="N77" t="s">
        <v>1272</v>
      </c>
      <c r="O77" s="7" t="str">
        <f t="shared" si="2"/>
        <v>FALSE</v>
      </c>
      <c r="R77" s="7" t="str">
        <f t="shared" si="3"/>
        <v>FALSE</v>
      </c>
    </row>
    <row r="78" spans="1:18">
      <c r="A78" t="s">
        <v>88</v>
      </c>
      <c r="B78" s="1">
        <v>45328</v>
      </c>
      <c r="D78" t="s">
        <v>1112</v>
      </c>
      <c r="E78" t="s">
        <v>2</v>
      </c>
      <c r="F78" t="s">
        <v>19</v>
      </c>
      <c r="G78">
        <v>1</v>
      </c>
      <c r="H78" t="s">
        <v>84</v>
      </c>
      <c r="L78" s="1">
        <v>45349</v>
      </c>
      <c r="N78" t="s">
        <v>1272</v>
      </c>
      <c r="O78" s="7" t="str">
        <f t="shared" si="2"/>
        <v>FALSE</v>
      </c>
      <c r="R78" s="7" t="str">
        <f t="shared" si="3"/>
        <v>FALSE</v>
      </c>
    </row>
    <row r="79" spans="1:18">
      <c r="A79" t="s">
        <v>88</v>
      </c>
      <c r="B79" s="1">
        <v>45328</v>
      </c>
      <c r="E79" t="s">
        <v>4</v>
      </c>
      <c r="F79" t="s">
        <v>32</v>
      </c>
      <c r="G79">
        <v>4</v>
      </c>
      <c r="H79" t="s">
        <v>84</v>
      </c>
      <c r="L79" s="1">
        <v>45349</v>
      </c>
      <c r="N79" t="s">
        <v>1272</v>
      </c>
      <c r="O79" s="7" t="str">
        <f t="shared" ref="O79" si="4">IF(ISBLANK(P79),"FALSE","TRUE")</f>
        <v>FALSE</v>
      </c>
      <c r="R79" s="7" t="str">
        <f t="shared" ref="R79" si="5">IF(ISBLANK(S79),"FALSE","TRUE")</f>
        <v>FALSE</v>
      </c>
    </row>
    <row r="80" spans="1:18">
      <c r="A80" t="s">
        <v>100</v>
      </c>
      <c r="B80" s="1">
        <v>45328</v>
      </c>
      <c r="D80" t="s">
        <v>1111</v>
      </c>
      <c r="E80" t="s">
        <v>2</v>
      </c>
      <c r="F80" t="s">
        <v>19</v>
      </c>
      <c r="G80">
        <v>2</v>
      </c>
      <c r="H80" t="s">
        <v>84</v>
      </c>
      <c r="I80" t="s">
        <v>687</v>
      </c>
      <c r="J80" t="s">
        <v>1115</v>
      </c>
      <c r="L80" s="1">
        <v>45349</v>
      </c>
      <c r="N80" t="s">
        <v>1272</v>
      </c>
      <c r="O80" s="7" t="str">
        <f t="shared" si="2"/>
        <v>FALSE</v>
      </c>
      <c r="R80" s="7" t="str">
        <f t="shared" si="3"/>
        <v>FALSE</v>
      </c>
    </row>
    <row r="81" spans="1:18">
      <c r="A81" t="s">
        <v>100</v>
      </c>
      <c r="B81" s="1">
        <v>45328</v>
      </c>
      <c r="D81" t="s">
        <v>1110</v>
      </c>
      <c r="E81" t="s">
        <v>2</v>
      </c>
      <c r="F81" t="s">
        <v>19</v>
      </c>
      <c r="G81">
        <v>1</v>
      </c>
      <c r="H81" t="s">
        <v>84</v>
      </c>
      <c r="L81" s="1">
        <v>45349</v>
      </c>
      <c r="N81" t="s">
        <v>1272</v>
      </c>
      <c r="O81" s="7" t="str">
        <f t="shared" si="2"/>
        <v>FALSE</v>
      </c>
      <c r="R81" s="7" t="str">
        <f t="shared" si="3"/>
        <v>FALSE</v>
      </c>
    </row>
    <row r="82" spans="1:18">
      <c r="A82" t="s">
        <v>100</v>
      </c>
      <c r="B82" s="1">
        <v>45328</v>
      </c>
      <c r="D82" t="s">
        <v>1109</v>
      </c>
      <c r="E82" t="s">
        <v>2</v>
      </c>
      <c r="F82" t="s">
        <v>19</v>
      </c>
      <c r="G82">
        <v>2</v>
      </c>
      <c r="H82" t="s">
        <v>84</v>
      </c>
      <c r="L82" s="1">
        <v>45349</v>
      </c>
      <c r="N82" t="s">
        <v>1272</v>
      </c>
      <c r="O82" s="7" t="str">
        <f t="shared" si="2"/>
        <v>FALSE</v>
      </c>
      <c r="R82" s="7" t="str">
        <f t="shared" si="3"/>
        <v>FALSE</v>
      </c>
    </row>
    <row r="83" spans="1:18">
      <c r="A83" t="s">
        <v>425</v>
      </c>
      <c r="B83" s="1">
        <v>45328</v>
      </c>
      <c r="D83" t="s">
        <v>1108</v>
      </c>
      <c r="E83" t="s">
        <v>2</v>
      </c>
      <c r="F83" t="s">
        <v>19</v>
      </c>
      <c r="G83">
        <v>2</v>
      </c>
      <c r="H83" t="s">
        <v>84</v>
      </c>
      <c r="L83" s="1">
        <v>45349</v>
      </c>
      <c r="N83" t="s">
        <v>1272</v>
      </c>
      <c r="O83" s="7" t="str">
        <f t="shared" si="2"/>
        <v>FALSE</v>
      </c>
      <c r="R83" s="7" t="str">
        <f t="shared" si="3"/>
        <v>FALSE</v>
      </c>
    </row>
    <row r="84" spans="1:18">
      <c r="A84" t="s">
        <v>425</v>
      </c>
      <c r="B84" s="1">
        <v>45328</v>
      </c>
      <c r="D84" t="s">
        <v>1107</v>
      </c>
      <c r="E84" t="s">
        <v>2</v>
      </c>
      <c r="F84" t="s">
        <v>19</v>
      </c>
      <c r="G84">
        <v>3</v>
      </c>
      <c r="H84" t="s">
        <v>84</v>
      </c>
      <c r="L84" s="1">
        <v>45349</v>
      </c>
      <c r="N84" t="s">
        <v>1272</v>
      </c>
      <c r="O84" s="7" t="str">
        <f t="shared" si="2"/>
        <v>FALSE</v>
      </c>
      <c r="R84" s="7" t="str">
        <f t="shared" si="3"/>
        <v>FALSE</v>
      </c>
    </row>
    <row r="85" spans="1:18">
      <c r="A85" t="s">
        <v>425</v>
      </c>
      <c r="B85" s="1">
        <v>45328</v>
      </c>
      <c r="D85" t="s">
        <v>1106</v>
      </c>
      <c r="E85" t="s">
        <v>2</v>
      </c>
      <c r="F85" t="s">
        <v>92</v>
      </c>
      <c r="G85">
        <v>1</v>
      </c>
      <c r="H85" t="s">
        <v>84</v>
      </c>
      <c r="L85" s="1">
        <v>45349</v>
      </c>
      <c r="N85" t="s">
        <v>1272</v>
      </c>
      <c r="O85" s="7" t="str">
        <f t="shared" si="2"/>
        <v>FALSE</v>
      </c>
      <c r="R85" s="7" t="str">
        <f t="shared" si="3"/>
        <v>FALSE</v>
      </c>
    </row>
    <row r="86" spans="1:18">
      <c r="A86" t="s">
        <v>425</v>
      </c>
      <c r="B86" s="1">
        <v>45328</v>
      </c>
      <c r="D86" t="s">
        <v>1105</v>
      </c>
      <c r="E86" t="s">
        <v>2</v>
      </c>
      <c r="F86" t="s">
        <v>92</v>
      </c>
      <c r="G86">
        <v>1</v>
      </c>
      <c r="H86" t="s">
        <v>84</v>
      </c>
      <c r="L86" s="1">
        <v>45349</v>
      </c>
      <c r="N86" t="s">
        <v>1272</v>
      </c>
      <c r="O86" s="7" t="str">
        <f t="shared" si="2"/>
        <v>FALSE</v>
      </c>
      <c r="R86" s="7" t="str">
        <f t="shared" si="3"/>
        <v>FALSE</v>
      </c>
    </row>
    <row r="87" spans="1:18">
      <c r="A87" t="s">
        <v>425</v>
      </c>
      <c r="B87" s="1">
        <v>45328</v>
      </c>
      <c r="D87" t="s">
        <v>1190</v>
      </c>
      <c r="E87" t="s">
        <v>205</v>
      </c>
      <c r="F87" t="s">
        <v>32</v>
      </c>
      <c r="H87" t="s">
        <v>84</v>
      </c>
      <c r="L87" s="1">
        <v>45349</v>
      </c>
      <c r="N87" t="s">
        <v>1272</v>
      </c>
      <c r="O87" s="7" t="str">
        <f t="shared" ref="O87" si="6">IF(ISBLANK(P87),"FALSE","TRUE")</f>
        <v>FALSE</v>
      </c>
      <c r="R87" s="7" t="str">
        <f t="shared" ref="R87" si="7">IF(ISBLANK(S87),"FALSE","TRUE")</f>
        <v>FALSE</v>
      </c>
    </row>
    <row r="88" spans="1:18">
      <c r="A88" t="s">
        <v>97</v>
      </c>
      <c r="B88" s="1">
        <v>45328</v>
      </c>
      <c r="D88" t="s">
        <v>1104</v>
      </c>
      <c r="E88" t="s">
        <v>2</v>
      </c>
      <c r="F88" t="s">
        <v>19</v>
      </c>
      <c r="G88">
        <v>1</v>
      </c>
      <c r="H88" t="s">
        <v>84</v>
      </c>
      <c r="L88" s="1">
        <v>45349</v>
      </c>
      <c r="N88" t="s">
        <v>1272</v>
      </c>
      <c r="O88" s="7" t="str">
        <f t="shared" si="2"/>
        <v>FALSE</v>
      </c>
      <c r="R88" s="7" t="str">
        <f t="shared" si="3"/>
        <v>FALSE</v>
      </c>
    </row>
    <row r="89" spans="1:18">
      <c r="A89" t="s">
        <v>97</v>
      </c>
      <c r="B89" s="1">
        <v>45328</v>
      </c>
      <c r="D89" t="s">
        <v>1103</v>
      </c>
      <c r="E89" t="s">
        <v>2</v>
      </c>
      <c r="F89" t="s">
        <v>92</v>
      </c>
      <c r="G89">
        <v>2</v>
      </c>
      <c r="H89" t="s">
        <v>84</v>
      </c>
      <c r="L89" s="1">
        <v>45349</v>
      </c>
      <c r="N89" t="s">
        <v>1272</v>
      </c>
      <c r="O89" s="7" t="str">
        <f t="shared" si="2"/>
        <v>FALSE</v>
      </c>
      <c r="R89" s="7" t="str">
        <f t="shared" si="3"/>
        <v>FALSE</v>
      </c>
    </row>
    <row r="90" spans="1:18">
      <c r="A90" t="s">
        <v>97</v>
      </c>
      <c r="B90" s="1">
        <v>45328</v>
      </c>
      <c r="D90" t="s">
        <v>1191</v>
      </c>
      <c r="E90" t="s">
        <v>205</v>
      </c>
      <c r="F90" t="s">
        <v>32</v>
      </c>
      <c r="H90" t="s">
        <v>84</v>
      </c>
      <c r="L90" s="1">
        <v>45349</v>
      </c>
      <c r="N90" t="s">
        <v>1272</v>
      </c>
      <c r="O90" s="7" t="str">
        <f t="shared" si="2"/>
        <v>FALSE</v>
      </c>
      <c r="R90" s="7" t="str">
        <f t="shared" si="3"/>
        <v>FALSE</v>
      </c>
    </row>
    <row r="91" spans="1:18">
      <c r="A91" t="s">
        <v>48</v>
      </c>
      <c r="B91" s="1">
        <v>45329</v>
      </c>
      <c r="C91">
        <v>8979</v>
      </c>
      <c r="D91" t="s">
        <v>1116</v>
      </c>
      <c r="E91" t="s">
        <v>2</v>
      </c>
      <c r="F91" t="s">
        <v>19</v>
      </c>
      <c r="G91">
        <v>1</v>
      </c>
      <c r="H91" t="s">
        <v>84</v>
      </c>
      <c r="L91" s="1">
        <v>45349</v>
      </c>
      <c r="M91" s="1">
        <v>45420</v>
      </c>
      <c r="N91" t="s">
        <v>1272</v>
      </c>
      <c r="O91" s="7" t="str">
        <f t="shared" si="2"/>
        <v>TRUE</v>
      </c>
      <c r="P91" t="s">
        <v>269</v>
      </c>
      <c r="Q91" s="1">
        <v>45420</v>
      </c>
      <c r="R91" s="7" t="str">
        <f t="shared" si="3"/>
        <v>FALSE</v>
      </c>
    </row>
    <row r="92" spans="1:18">
      <c r="A92" t="s">
        <v>48</v>
      </c>
      <c r="B92" s="1">
        <v>45329</v>
      </c>
      <c r="C92">
        <v>8980</v>
      </c>
      <c r="D92" t="s">
        <v>1117</v>
      </c>
      <c r="E92" t="s">
        <v>2</v>
      </c>
      <c r="F92" t="s">
        <v>19</v>
      </c>
      <c r="G92">
        <v>1</v>
      </c>
      <c r="H92" t="s">
        <v>84</v>
      </c>
      <c r="L92" s="1">
        <v>45349</v>
      </c>
      <c r="M92" s="1">
        <v>45420</v>
      </c>
      <c r="N92" t="s">
        <v>1272</v>
      </c>
      <c r="O92" s="7" t="str">
        <f t="shared" si="2"/>
        <v>TRUE</v>
      </c>
      <c r="P92" t="s">
        <v>269</v>
      </c>
      <c r="Q92" s="1">
        <v>45420</v>
      </c>
      <c r="R92" s="7" t="str">
        <f t="shared" si="3"/>
        <v>FALSE</v>
      </c>
    </row>
    <row r="93" spans="1:18">
      <c r="A93" t="s">
        <v>48</v>
      </c>
      <c r="B93" s="1">
        <v>45329</v>
      </c>
      <c r="C93">
        <v>8981</v>
      </c>
      <c r="D93" t="s">
        <v>1118</v>
      </c>
      <c r="E93" t="s">
        <v>2</v>
      </c>
      <c r="F93" t="s">
        <v>19</v>
      </c>
      <c r="G93">
        <v>2</v>
      </c>
      <c r="H93" t="s">
        <v>84</v>
      </c>
      <c r="L93" s="1">
        <v>45349</v>
      </c>
      <c r="M93" s="1">
        <v>45420</v>
      </c>
      <c r="N93" t="s">
        <v>1272</v>
      </c>
      <c r="O93" s="7" t="str">
        <f t="shared" si="2"/>
        <v>TRUE</v>
      </c>
      <c r="P93" t="s">
        <v>269</v>
      </c>
      <c r="Q93" s="1">
        <v>45420</v>
      </c>
      <c r="R93" s="7" t="str">
        <f t="shared" si="3"/>
        <v>FALSE</v>
      </c>
    </row>
    <row r="94" spans="1:18">
      <c r="A94" t="s">
        <v>47</v>
      </c>
      <c r="B94" s="1">
        <v>45329</v>
      </c>
      <c r="C94">
        <v>8982</v>
      </c>
      <c r="D94" t="s">
        <v>1119</v>
      </c>
      <c r="E94" t="s">
        <v>2</v>
      </c>
      <c r="F94" t="s">
        <v>19</v>
      </c>
      <c r="G94">
        <v>2</v>
      </c>
      <c r="H94" t="s">
        <v>84</v>
      </c>
      <c r="L94" s="1">
        <v>45349</v>
      </c>
      <c r="M94" s="1">
        <v>45420</v>
      </c>
      <c r="N94" t="s">
        <v>1272</v>
      </c>
      <c r="O94" s="7" t="str">
        <f t="shared" si="2"/>
        <v>TRUE</v>
      </c>
      <c r="P94" t="s">
        <v>269</v>
      </c>
      <c r="Q94" s="1">
        <v>45420</v>
      </c>
      <c r="R94" s="7" t="str">
        <f t="shared" si="3"/>
        <v>FALSE</v>
      </c>
    </row>
    <row r="95" spans="1:18">
      <c r="A95" t="s">
        <v>47</v>
      </c>
      <c r="B95" s="1">
        <v>45329</v>
      </c>
      <c r="C95">
        <v>8983</v>
      </c>
      <c r="D95" t="s">
        <v>1120</v>
      </c>
      <c r="E95" t="s">
        <v>2</v>
      </c>
      <c r="F95" t="s">
        <v>19</v>
      </c>
      <c r="G95">
        <v>1</v>
      </c>
      <c r="H95" t="s">
        <v>84</v>
      </c>
      <c r="L95" s="1">
        <v>45349</v>
      </c>
      <c r="M95" s="1">
        <v>45420</v>
      </c>
      <c r="N95" t="s">
        <v>1272</v>
      </c>
      <c r="O95" s="7" t="str">
        <f t="shared" si="2"/>
        <v>TRUE</v>
      </c>
      <c r="P95" t="s">
        <v>269</v>
      </c>
      <c r="Q95" s="1">
        <v>45420</v>
      </c>
      <c r="R95" s="7" t="str">
        <f t="shared" si="3"/>
        <v>FALSE</v>
      </c>
    </row>
    <row r="96" spans="1:18">
      <c r="A96" t="s">
        <v>47</v>
      </c>
      <c r="B96" s="1">
        <v>45329</v>
      </c>
      <c r="C96">
        <v>8984</v>
      </c>
      <c r="D96" t="s">
        <v>1121</v>
      </c>
      <c r="E96" t="s">
        <v>2</v>
      </c>
      <c r="F96" t="s">
        <v>19</v>
      </c>
      <c r="G96">
        <v>1</v>
      </c>
      <c r="H96" t="s">
        <v>84</v>
      </c>
      <c r="L96" s="1">
        <v>45349</v>
      </c>
      <c r="M96" s="1">
        <v>45420</v>
      </c>
      <c r="N96" t="s">
        <v>1272</v>
      </c>
      <c r="O96" s="7" t="str">
        <f t="shared" si="2"/>
        <v>TRUE</v>
      </c>
      <c r="P96" t="s">
        <v>269</v>
      </c>
      <c r="Q96" s="1">
        <v>45420</v>
      </c>
      <c r="R96" s="7" t="str">
        <f t="shared" si="3"/>
        <v>FALSE</v>
      </c>
    </row>
    <row r="97" spans="1:22">
      <c r="A97" t="s">
        <v>46</v>
      </c>
      <c r="B97" s="1">
        <v>45329</v>
      </c>
      <c r="C97">
        <v>8985</v>
      </c>
      <c r="D97" t="s">
        <v>1122</v>
      </c>
      <c r="E97" t="s">
        <v>2</v>
      </c>
      <c r="F97" t="s">
        <v>19</v>
      </c>
      <c r="G97">
        <v>1</v>
      </c>
      <c r="H97" t="s">
        <v>84</v>
      </c>
      <c r="L97" s="1">
        <v>45349</v>
      </c>
      <c r="M97" s="1">
        <v>45420</v>
      </c>
      <c r="N97" t="s">
        <v>1272</v>
      </c>
      <c r="O97" s="7" t="str">
        <f t="shared" si="2"/>
        <v>TRUE</v>
      </c>
      <c r="P97" t="s">
        <v>269</v>
      </c>
      <c r="Q97" s="1">
        <v>45420</v>
      </c>
      <c r="R97" s="7" t="str">
        <f t="shared" si="3"/>
        <v>FALSE</v>
      </c>
    </row>
    <row r="98" spans="1:22">
      <c r="A98" t="s">
        <v>46</v>
      </c>
      <c r="B98" s="1">
        <v>45329</v>
      </c>
      <c r="C98">
        <v>8986</v>
      </c>
      <c r="D98" t="s">
        <v>1123</v>
      </c>
      <c r="E98" t="s">
        <v>2</v>
      </c>
      <c r="F98" t="s">
        <v>19</v>
      </c>
      <c r="G98">
        <v>2</v>
      </c>
      <c r="H98" t="s">
        <v>84</v>
      </c>
      <c r="L98" s="1">
        <v>45349</v>
      </c>
      <c r="M98" s="1">
        <v>45420</v>
      </c>
      <c r="N98" t="s">
        <v>1272</v>
      </c>
      <c r="O98" s="7" t="str">
        <f t="shared" si="2"/>
        <v>TRUE</v>
      </c>
      <c r="P98" t="s">
        <v>269</v>
      </c>
      <c r="Q98" s="1">
        <v>45420</v>
      </c>
      <c r="R98" s="7" t="str">
        <f t="shared" si="3"/>
        <v>FALSE</v>
      </c>
    </row>
    <row r="99" spans="1:22">
      <c r="A99" t="s">
        <v>46</v>
      </c>
      <c r="B99" s="1">
        <v>45329</v>
      </c>
      <c r="C99">
        <v>8987</v>
      </c>
      <c r="D99" t="s">
        <v>1124</v>
      </c>
      <c r="E99" t="s">
        <v>2</v>
      </c>
      <c r="F99" t="s">
        <v>19</v>
      </c>
      <c r="G99">
        <v>1</v>
      </c>
      <c r="H99" t="s">
        <v>84</v>
      </c>
      <c r="L99" s="1">
        <v>45349</v>
      </c>
      <c r="M99" s="1">
        <v>45420</v>
      </c>
      <c r="N99" t="s">
        <v>1272</v>
      </c>
      <c r="O99" s="7" t="str">
        <f t="shared" si="2"/>
        <v>TRUE</v>
      </c>
      <c r="P99" t="s">
        <v>269</v>
      </c>
      <c r="Q99" s="1">
        <v>45420</v>
      </c>
      <c r="R99" s="7" t="str">
        <f t="shared" si="3"/>
        <v>FALSE</v>
      </c>
    </row>
    <row r="100" spans="1:22">
      <c r="A100" t="s">
        <v>45</v>
      </c>
      <c r="B100" s="1">
        <v>45329</v>
      </c>
      <c r="C100">
        <v>8988</v>
      </c>
      <c r="D100" t="s">
        <v>1125</v>
      </c>
      <c r="E100" t="s">
        <v>2</v>
      </c>
      <c r="F100" t="s">
        <v>19</v>
      </c>
      <c r="G100">
        <v>1</v>
      </c>
      <c r="H100" t="s">
        <v>84</v>
      </c>
      <c r="L100" s="1">
        <v>45349</v>
      </c>
      <c r="M100" s="1">
        <v>45420</v>
      </c>
      <c r="N100" t="s">
        <v>1272</v>
      </c>
      <c r="O100" s="7" t="str">
        <f t="shared" si="2"/>
        <v>TRUE</v>
      </c>
      <c r="P100" t="s">
        <v>269</v>
      </c>
      <c r="Q100" s="1">
        <v>45420</v>
      </c>
      <c r="R100" s="7" t="str">
        <f t="shared" si="3"/>
        <v>FALSE</v>
      </c>
    </row>
    <row r="101" spans="1:22">
      <c r="A101" t="s">
        <v>1061</v>
      </c>
      <c r="B101" s="1">
        <v>45334</v>
      </c>
      <c r="C101">
        <v>8992</v>
      </c>
      <c r="D101" t="s">
        <v>1134</v>
      </c>
      <c r="E101" t="s">
        <v>2</v>
      </c>
      <c r="F101" t="s">
        <v>19</v>
      </c>
      <c r="G101">
        <v>1</v>
      </c>
      <c r="H101" t="s">
        <v>84</v>
      </c>
      <c r="L101" s="1">
        <v>45349</v>
      </c>
      <c r="M101" s="1">
        <v>45421</v>
      </c>
      <c r="N101" t="s">
        <v>1272</v>
      </c>
      <c r="O101" s="7" t="str">
        <f t="shared" si="2"/>
        <v>TRUE</v>
      </c>
      <c r="P101" t="s">
        <v>269</v>
      </c>
      <c r="Q101" s="1">
        <v>45420</v>
      </c>
      <c r="R101" s="7" t="str">
        <f t="shared" si="3"/>
        <v>FALSE</v>
      </c>
    </row>
    <row r="102" spans="1:22">
      <c r="A102" t="s">
        <v>1061</v>
      </c>
      <c r="B102" s="1">
        <v>45334</v>
      </c>
      <c r="C102">
        <v>8994</v>
      </c>
      <c r="D102" t="s">
        <v>1133</v>
      </c>
      <c r="E102" t="s">
        <v>2</v>
      </c>
      <c r="F102" t="s">
        <v>19</v>
      </c>
      <c r="G102">
        <v>1</v>
      </c>
      <c r="H102" t="s">
        <v>84</v>
      </c>
      <c r="L102" s="1">
        <v>45349</v>
      </c>
      <c r="M102" s="1">
        <v>45421</v>
      </c>
      <c r="N102" t="s">
        <v>1272</v>
      </c>
      <c r="O102" s="7" t="str">
        <f t="shared" si="2"/>
        <v>TRUE</v>
      </c>
      <c r="P102" t="s">
        <v>269</v>
      </c>
      <c r="Q102" s="1">
        <v>45420</v>
      </c>
      <c r="R102" s="7" t="str">
        <f t="shared" si="3"/>
        <v>FALSE</v>
      </c>
    </row>
    <row r="103" spans="1:22">
      <c r="A103" t="s">
        <v>1061</v>
      </c>
      <c r="B103" s="1">
        <v>45334</v>
      </c>
      <c r="C103">
        <v>9001</v>
      </c>
      <c r="D103" t="s">
        <v>1132</v>
      </c>
      <c r="E103" t="s">
        <v>2</v>
      </c>
      <c r="F103" t="s">
        <v>19</v>
      </c>
      <c r="G103">
        <v>1</v>
      </c>
      <c r="H103" t="s">
        <v>84</v>
      </c>
      <c r="L103" s="1">
        <v>45349</v>
      </c>
      <c r="M103" s="1">
        <v>45421</v>
      </c>
      <c r="N103" t="s">
        <v>1272</v>
      </c>
      <c r="O103" s="7" t="str">
        <f t="shared" si="2"/>
        <v>TRUE</v>
      </c>
      <c r="P103" t="s">
        <v>269</v>
      </c>
      <c r="Q103" s="1">
        <v>45421</v>
      </c>
      <c r="R103" s="7" t="str">
        <f t="shared" si="3"/>
        <v>FALSE</v>
      </c>
    </row>
    <row r="104" spans="1:22">
      <c r="A104" t="s">
        <v>106</v>
      </c>
      <c r="B104" s="1">
        <v>45334</v>
      </c>
      <c r="C104">
        <v>9002</v>
      </c>
      <c r="D104" t="s">
        <v>1131</v>
      </c>
      <c r="E104" t="s">
        <v>2</v>
      </c>
      <c r="F104" t="s">
        <v>19</v>
      </c>
      <c r="G104">
        <v>1</v>
      </c>
      <c r="H104" t="s">
        <v>84</v>
      </c>
      <c r="L104" s="1">
        <v>45349</v>
      </c>
      <c r="M104" s="1">
        <v>45421</v>
      </c>
      <c r="N104" t="s">
        <v>1272</v>
      </c>
      <c r="O104" s="7" t="str">
        <f t="shared" si="2"/>
        <v>TRUE</v>
      </c>
      <c r="P104" t="s">
        <v>269</v>
      </c>
      <c r="Q104" s="1">
        <v>45421</v>
      </c>
      <c r="R104" s="7" t="str">
        <f t="shared" si="3"/>
        <v>FALSE</v>
      </c>
    </row>
    <row r="105" spans="1:22">
      <c r="A105" t="s">
        <v>106</v>
      </c>
      <c r="B105" s="1">
        <v>45334</v>
      </c>
      <c r="C105">
        <v>9004</v>
      </c>
      <c r="D105" t="s">
        <v>1130</v>
      </c>
      <c r="E105" t="s">
        <v>2</v>
      </c>
      <c r="F105" t="s">
        <v>19</v>
      </c>
      <c r="G105">
        <v>1</v>
      </c>
      <c r="H105" t="s">
        <v>84</v>
      </c>
      <c r="L105" s="1">
        <v>45349</v>
      </c>
      <c r="M105" s="1">
        <v>45421</v>
      </c>
      <c r="N105" t="s">
        <v>1272</v>
      </c>
      <c r="O105" s="7" t="str">
        <f t="shared" si="2"/>
        <v>TRUE</v>
      </c>
      <c r="P105" t="s">
        <v>269</v>
      </c>
      <c r="Q105" s="1">
        <v>45421</v>
      </c>
      <c r="R105" s="7" t="str">
        <f t="shared" si="3"/>
        <v>FALSE</v>
      </c>
    </row>
    <row r="106" spans="1:22">
      <c r="A106" t="s">
        <v>106</v>
      </c>
      <c r="B106" s="1">
        <v>45334</v>
      </c>
      <c r="C106">
        <v>9007</v>
      </c>
      <c r="D106" t="s">
        <v>1129</v>
      </c>
      <c r="E106" t="s">
        <v>2</v>
      </c>
      <c r="F106" t="s">
        <v>19</v>
      </c>
      <c r="G106">
        <v>1</v>
      </c>
      <c r="H106" t="s">
        <v>84</v>
      </c>
      <c r="L106" s="1">
        <v>45349</v>
      </c>
      <c r="M106" s="1">
        <v>45421</v>
      </c>
      <c r="N106" t="s">
        <v>1272</v>
      </c>
      <c r="O106" s="7" t="str">
        <f t="shared" si="2"/>
        <v>TRUE</v>
      </c>
      <c r="P106" t="s">
        <v>269</v>
      </c>
      <c r="Q106" s="1">
        <v>45421</v>
      </c>
      <c r="R106" s="7" t="str">
        <f t="shared" si="3"/>
        <v>FALSE</v>
      </c>
    </row>
    <row r="107" spans="1:22">
      <c r="A107" t="s">
        <v>112</v>
      </c>
      <c r="B107" s="1">
        <v>45334</v>
      </c>
      <c r="C107">
        <v>9008</v>
      </c>
      <c r="D107" t="s">
        <v>1128</v>
      </c>
      <c r="E107" t="s">
        <v>2</v>
      </c>
      <c r="F107" t="s">
        <v>19</v>
      </c>
      <c r="G107">
        <v>2</v>
      </c>
      <c r="H107" t="s">
        <v>84</v>
      </c>
      <c r="L107" s="1">
        <v>45349</v>
      </c>
      <c r="M107" s="1">
        <v>45421</v>
      </c>
      <c r="N107" t="s">
        <v>1272</v>
      </c>
      <c r="O107" s="7" t="str">
        <f t="shared" si="2"/>
        <v>TRUE</v>
      </c>
      <c r="P107" t="s">
        <v>269</v>
      </c>
      <c r="Q107" s="1">
        <v>45421</v>
      </c>
      <c r="R107" s="7" t="str">
        <f t="shared" si="3"/>
        <v>FALSE</v>
      </c>
    </row>
    <row r="108" spans="1:22">
      <c r="A108" t="s">
        <v>112</v>
      </c>
      <c r="B108" s="1">
        <v>45334</v>
      </c>
      <c r="C108">
        <v>9009</v>
      </c>
      <c r="D108" t="s">
        <v>1127</v>
      </c>
      <c r="E108" t="s">
        <v>2</v>
      </c>
      <c r="F108" t="s">
        <v>19</v>
      </c>
      <c r="G108">
        <v>1</v>
      </c>
      <c r="H108" t="s">
        <v>84</v>
      </c>
      <c r="L108" s="1">
        <v>45349</v>
      </c>
      <c r="M108" s="1">
        <v>45421</v>
      </c>
      <c r="N108" t="s">
        <v>1272</v>
      </c>
      <c r="O108" s="7" t="str">
        <f t="shared" si="2"/>
        <v>TRUE</v>
      </c>
      <c r="P108" t="s">
        <v>269</v>
      </c>
      <c r="Q108" s="1">
        <v>45421</v>
      </c>
      <c r="R108" s="7" t="str">
        <f t="shared" si="3"/>
        <v>FALSE</v>
      </c>
    </row>
    <row r="109" spans="1:22">
      <c r="A109" t="s">
        <v>112</v>
      </c>
      <c r="B109" s="1">
        <v>45334</v>
      </c>
      <c r="C109">
        <v>9010</v>
      </c>
      <c r="D109" t="s">
        <v>1126</v>
      </c>
      <c r="E109" t="s">
        <v>2</v>
      </c>
      <c r="F109" t="s">
        <v>19</v>
      </c>
      <c r="G109">
        <v>1</v>
      </c>
      <c r="H109" t="s">
        <v>84</v>
      </c>
      <c r="L109" s="1">
        <v>45349</v>
      </c>
      <c r="M109" s="1">
        <v>45421</v>
      </c>
      <c r="N109" t="s">
        <v>1272</v>
      </c>
      <c r="O109" s="7" t="str">
        <f t="shared" si="2"/>
        <v>TRUE</v>
      </c>
      <c r="P109" t="s">
        <v>269</v>
      </c>
      <c r="Q109" s="1">
        <v>45421</v>
      </c>
      <c r="R109" s="7" t="str">
        <f t="shared" si="3"/>
        <v>FALSE</v>
      </c>
    </row>
    <row r="110" spans="1:22">
      <c r="A110" t="s">
        <v>106</v>
      </c>
      <c r="B110" s="1">
        <v>45334</v>
      </c>
      <c r="C110">
        <v>8661</v>
      </c>
      <c r="D110" t="s">
        <v>1135</v>
      </c>
      <c r="E110" t="s">
        <v>4</v>
      </c>
      <c r="F110" t="s">
        <v>32</v>
      </c>
      <c r="G110">
        <v>1</v>
      </c>
      <c r="H110" t="s">
        <v>84</v>
      </c>
      <c r="I110" t="s">
        <v>1137</v>
      </c>
      <c r="J110" t="s">
        <v>1138</v>
      </c>
      <c r="L110" s="1">
        <v>45349</v>
      </c>
      <c r="M110" s="1">
        <v>45421</v>
      </c>
      <c r="N110" t="s">
        <v>1272</v>
      </c>
      <c r="O110" s="7" t="str">
        <f t="shared" si="2"/>
        <v>TRUE</v>
      </c>
      <c r="P110" t="s">
        <v>44</v>
      </c>
      <c r="Q110" s="1">
        <v>45363</v>
      </c>
      <c r="R110" s="7" t="str">
        <f t="shared" si="3"/>
        <v>FALSE</v>
      </c>
      <c r="V110">
        <v>4</v>
      </c>
    </row>
    <row r="111" spans="1:22">
      <c r="A111" t="s">
        <v>106</v>
      </c>
      <c r="B111" s="1">
        <v>45334</v>
      </c>
      <c r="C111">
        <v>8662</v>
      </c>
      <c r="D111" t="s">
        <v>1136</v>
      </c>
      <c r="E111" t="s">
        <v>4</v>
      </c>
      <c r="F111" t="s">
        <v>32</v>
      </c>
      <c r="G111">
        <v>1</v>
      </c>
      <c r="H111" t="s">
        <v>84</v>
      </c>
      <c r="L111" s="1">
        <v>45349</v>
      </c>
      <c r="M111" s="1">
        <v>45421</v>
      </c>
      <c r="N111" t="s">
        <v>1272</v>
      </c>
      <c r="O111" s="7" t="str">
        <f t="shared" si="2"/>
        <v>TRUE</v>
      </c>
      <c r="P111" t="s">
        <v>44</v>
      </c>
      <c r="Q111" s="1">
        <v>45363</v>
      </c>
      <c r="R111" s="7" t="str">
        <f t="shared" si="3"/>
        <v>FALSE</v>
      </c>
      <c r="V111">
        <v>5</v>
      </c>
    </row>
    <row r="112" spans="1:22">
      <c r="A112" t="s">
        <v>45</v>
      </c>
      <c r="B112" s="1">
        <v>45336</v>
      </c>
      <c r="C112">
        <v>8964</v>
      </c>
      <c r="D112" t="s">
        <v>1139</v>
      </c>
      <c r="E112" t="s">
        <v>2</v>
      </c>
      <c r="F112" t="s">
        <v>19</v>
      </c>
      <c r="G112">
        <v>1</v>
      </c>
      <c r="H112" t="s">
        <v>84</v>
      </c>
      <c r="L112" s="1">
        <v>45349</v>
      </c>
      <c r="M112" s="1">
        <v>45419</v>
      </c>
      <c r="N112" t="s">
        <v>1272</v>
      </c>
      <c r="O112" s="7" t="str">
        <f t="shared" si="2"/>
        <v>TRUE</v>
      </c>
      <c r="P112" t="s">
        <v>269</v>
      </c>
      <c r="Q112" s="1">
        <v>45419</v>
      </c>
      <c r="R112" s="7" t="str">
        <f t="shared" si="3"/>
        <v>FALSE</v>
      </c>
    </row>
    <row r="113" spans="1:18">
      <c r="A113" t="s">
        <v>45</v>
      </c>
      <c r="B113" s="1">
        <v>45336</v>
      </c>
      <c r="C113">
        <v>8964</v>
      </c>
      <c r="D113" t="s">
        <v>1192</v>
      </c>
      <c r="E113" t="s">
        <v>205</v>
      </c>
      <c r="F113" t="s">
        <v>32</v>
      </c>
      <c r="H113" t="s">
        <v>84</v>
      </c>
      <c r="L113" s="1">
        <v>45349</v>
      </c>
      <c r="M113" s="1">
        <v>45419</v>
      </c>
      <c r="N113" t="s">
        <v>1272</v>
      </c>
      <c r="O113" s="7" t="str">
        <f t="shared" si="2"/>
        <v>TRUE</v>
      </c>
      <c r="P113" t="s">
        <v>269</v>
      </c>
      <c r="Q113" s="1">
        <v>45419</v>
      </c>
      <c r="R113" s="7" t="str">
        <f t="shared" si="3"/>
        <v>FALSE</v>
      </c>
    </row>
    <row r="114" spans="1:18">
      <c r="A114" t="s">
        <v>45</v>
      </c>
      <c r="B114" s="1">
        <v>45336</v>
      </c>
      <c r="C114">
        <v>8965</v>
      </c>
      <c r="D114" t="s">
        <v>1193</v>
      </c>
      <c r="E114" t="s">
        <v>489</v>
      </c>
      <c r="F114" t="s">
        <v>32</v>
      </c>
      <c r="H114" t="s">
        <v>84</v>
      </c>
      <c r="L114" s="1">
        <v>45350</v>
      </c>
      <c r="M114" s="1">
        <v>45419</v>
      </c>
      <c r="N114" t="s">
        <v>1272</v>
      </c>
      <c r="O114" s="7" t="str">
        <f t="shared" ref="O114" si="8">IF(ISBLANK(P114),"FALSE","TRUE")</f>
        <v>TRUE</v>
      </c>
      <c r="P114" t="s">
        <v>269</v>
      </c>
      <c r="Q114" s="1">
        <v>45419</v>
      </c>
      <c r="R114" s="7" t="str">
        <f t="shared" ref="R114" si="9">IF(ISBLANK(S114),"FALSE","TRUE")</f>
        <v>FALSE</v>
      </c>
    </row>
    <row r="115" spans="1:18">
      <c r="A115" t="s">
        <v>45</v>
      </c>
      <c r="B115" s="1">
        <v>45336</v>
      </c>
      <c r="C115">
        <v>8966</v>
      </c>
      <c r="D115" t="s">
        <v>1143</v>
      </c>
      <c r="E115" t="s">
        <v>2</v>
      </c>
      <c r="F115" t="s">
        <v>32</v>
      </c>
      <c r="G115">
        <v>1</v>
      </c>
      <c r="H115" t="s">
        <v>84</v>
      </c>
      <c r="L115" s="1">
        <v>45349</v>
      </c>
      <c r="M115" s="1">
        <v>45419</v>
      </c>
      <c r="N115" t="s">
        <v>1272</v>
      </c>
      <c r="O115" s="7" t="str">
        <f t="shared" si="2"/>
        <v>TRUE</v>
      </c>
      <c r="P115" t="s">
        <v>269</v>
      </c>
      <c r="Q115" s="1">
        <v>45419</v>
      </c>
      <c r="R115" s="7" t="str">
        <f t="shared" si="3"/>
        <v>FALSE</v>
      </c>
    </row>
    <row r="116" spans="1:18">
      <c r="A116" t="s">
        <v>426</v>
      </c>
      <c r="B116" s="1">
        <v>45336</v>
      </c>
      <c r="C116">
        <v>8968</v>
      </c>
      <c r="D116" t="s">
        <v>1142</v>
      </c>
      <c r="E116" t="s">
        <v>2</v>
      </c>
      <c r="F116" t="s">
        <v>19</v>
      </c>
      <c r="G116">
        <v>1</v>
      </c>
      <c r="H116" t="s">
        <v>84</v>
      </c>
      <c r="L116" s="1">
        <v>45349</v>
      </c>
      <c r="M116" s="1">
        <v>45419</v>
      </c>
      <c r="N116" t="s">
        <v>1272</v>
      </c>
      <c r="O116" s="7" t="str">
        <f t="shared" si="2"/>
        <v>TRUE</v>
      </c>
      <c r="P116" t="s">
        <v>269</v>
      </c>
      <c r="Q116" s="1">
        <v>45419</v>
      </c>
      <c r="R116" s="7" t="str">
        <f t="shared" si="3"/>
        <v>FALSE</v>
      </c>
    </row>
    <row r="117" spans="1:18">
      <c r="A117" t="s">
        <v>426</v>
      </c>
      <c r="B117" s="1">
        <v>45336</v>
      </c>
      <c r="C117">
        <v>8969</v>
      </c>
      <c r="D117" t="s">
        <v>1141</v>
      </c>
      <c r="E117" t="s">
        <v>2</v>
      </c>
      <c r="F117" t="s">
        <v>19</v>
      </c>
      <c r="G117">
        <v>2</v>
      </c>
      <c r="H117" t="s">
        <v>84</v>
      </c>
      <c r="L117" s="1">
        <v>45349</v>
      </c>
      <c r="M117" s="1">
        <v>45419</v>
      </c>
      <c r="N117" t="s">
        <v>1272</v>
      </c>
      <c r="O117" s="7" t="str">
        <f t="shared" si="2"/>
        <v>TRUE</v>
      </c>
      <c r="P117" t="s">
        <v>269</v>
      </c>
      <c r="Q117" s="1">
        <v>45419</v>
      </c>
      <c r="R117" s="7" t="str">
        <f t="shared" si="3"/>
        <v>FALSE</v>
      </c>
    </row>
    <row r="118" spans="1:18">
      <c r="A118" t="s">
        <v>426</v>
      </c>
      <c r="B118" s="1">
        <v>45336</v>
      </c>
      <c r="C118">
        <v>8970</v>
      </c>
      <c r="D118" t="s">
        <v>1140</v>
      </c>
      <c r="E118" t="s">
        <v>2</v>
      </c>
      <c r="F118" t="s">
        <v>19</v>
      </c>
      <c r="G118">
        <v>1</v>
      </c>
      <c r="H118" t="s">
        <v>84</v>
      </c>
      <c r="L118" s="1">
        <v>45349</v>
      </c>
      <c r="M118" s="1">
        <v>45419</v>
      </c>
      <c r="N118" t="s">
        <v>1272</v>
      </c>
      <c r="O118" s="7" t="str">
        <f t="shared" si="2"/>
        <v>TRUE</v>
      </c>
      <c r="P118" t="s">
        <v>269</v>
      </c>
      <c r="Q118" s="1">
        <v>45419</v>
      </c>
      <c r="R118" s="7" t="str">
        <f t="shared" si="3"/>
        <v>FALSE</v>
      </c>
    </row>
    <row r="119" spans="1:18">
      <c r="A119" t="s">
        <v>20</v>
      </c>
      <c r="B119" s="1">
        <v>45337</v>
      </c>
      <c r="C119">
        <v>8751</v>
      </c>
      <c r="D119" t="s">
        <v>1194</v>
      </c>
      <c r="E119" t="s">
        <v>205</v>
      </c>
      <c r="F119" t="s">
        <v>32</v>
      </c>
      <c r="H119" t="s">
        <v>84</v>
      </c>
      <c r="L119" s="1">
        <v>45349</v>
      </c>
      <c r="N119" t="s">
        <v>1272</v>
      </c>
      <c r="O119" s="7" t="str">
        <f>IF(ISBLANK(P119),"FALSE","TRUE")</f>
        <v>TRUE</v>
      </c>
      <c r="P119" t="s">
        <v>44</v>
      </c>
      <c r="Q119" s="1">
        <v>45392</v>
      </c>
      <c r="R119" s="7" t="str">
        <f>IF(ISBLANK(S120),"FALSE","TRUE")</f>
        <v>FALSE</v>
      </c>
    </row>
    <row r="120" spans="1:18">
      <c r="A120" t="s">
        <v>20</v>
      </c>
      <c r="B120" s="1">
        <v>45337</v>
      </c>
      <c r="C120">
        <v>8752</v>
      </c>
      <c r="D120" t="s">
        <v>1145</v>
      </c>
      <c r="E120" t="s">
        <v>2</v>
      </c>
      <c r="F120" t="s">
        <v>19</v>
      </c>
      <c r="G120">
        <v>1</v>
      </c>
      <c r="H120" t="s">
        <v>84</v>
      </c>
      <c r="L120" s="1">
        <v>45349</v>
      </c>
      <c r="N120" t="s">
        <v>1272</v>
      </c>
      <c r="O120" s="7" t="str">
        <f>IF(ISBLANK(P120),"FALSE","TRUE")</f>
        <v>TRUE</v>
      </c>
      <c r="P120" t="s">
        <v>44</v>
      </c>
      <c r="Q120" s="1">
        <v>45392</v>
      </c>
      <c r="R120" s="7" t="str">
        <f>IF(ISBLANK(S121),"FALSE","TRUE")</f>
        <v>FALSE</v>
      </c>
    </row>
    <row r="121" spans="1:18">
      <c r="A121" t="s">
        <v>20</v>
      </c>
      <c r="B121" s="1">
        <v>45337</v>
      </c>
      <c r="C121">
        <v>8752</v>
      </c>
      <c r="D121" t="s">
        <v>1144</v>
      </c>
      <c r="E121" t="s">
        <v>489</v>
      </c>
      <c r="F121" t="s">
        <v>32</v>
      </c>
      <c r="H121" t="s">
        <v>84</v>
      </c>
      <c r="L121" s="1">
        <v>45349</v>
      </c>
      <c r="N121" t="s">
        <v>1272</v>
      </c>
      <c r="O121" s="7" t="str">
        <f>IF(ISBLANK(P121),"FALSE","TRUE")</f>
        <v>TRUE</v>
      </c>
      <c r="P121" t="s">
        <v>44</v>
      </c>
      <c r="Q121" s="1">
        <v>45392</v>
      </c>
      <c r="R121" s="7" t="str">
        <f>IF(ISBLANK(S120),"FALSE","TRUE")</f>
        <v>FALSE</v>
      </c>
    </row>
    <row r="122" spans="1:18">
      <c r="A122" t="s">
        <v>30</v>
      </c>
      <c r="B122" s="1">
        <v>45337</v>
      </c>
      <c r="C122">
        <v>8753</v>
      </c>
      <c r="D122" t="s">
        <v>1146</v>
      </c>
      <c r="E122" t="s">
        <v>2</v>
      </c>
      <c r="F122" t="s">
        <v>19</v>
      </c>
      <c r="G122">
        <v>1</v>
      </c>
      <c r="H122" t="s">
        <v>84</v>
      </c>
      <c r="L122" s="1">
        <v>45349</v>
      </c>
      <c r="N122" t="s">
        <v>1272</v>
      </c>
      <c r="O122" s="7" t="str">
        <f t="shared" si="2"/>
        <v>TRUE</v>
      </c>
      <c r="P122" t="s">
        <v>44</v>
      </c>
      <c r="Q122" s="1">
        <v>45392</v>
      </c>
      <c r="R122" s="7" t="str">
        <f t="shared" si="3"/>
        <v>FALSE</v>
      </c>
    </row>
    <row r="123" spans="1:18">
      <c r="A123" t="s">
        <v>30</v>
      </c>
      <c r="B123" s="1">
        <v>45337</v>
      </c>
      <c r="C123">
        <v>8753</v>
      </c>
      <c r="D123" t="s">
        <v>1195</v>
      </c>
      <c r="E123" t="s">
        <v>1196</v>
      </c>
      <c r="F123" t="s">
        <v>32</v>
      </c>
      <c r="H123" t="s">
        <v>84</v>
      </c>
      <c r="L123" s="1">
        <v>45349</v>
      </c>
      <c r="N123" t="s">
        <v>1272</v>
      </c>
      <c r="O123" s="7" t="str">
        <f t="shared" ref="O123" si="10">IF(ISBLANK(P123),"FALSE","TRUE")</f>
        <v>TRUE</v>
      </c>
      <c r="P123" t="s">
        <v>44</v>
      </c>
      <c r="Q123" s="1">
        <v>45392</v>
      </c>
      <c r="R123" s="7" t="str">
        <f t="shared" ref="R123" si="11">IF(ISBLANK(S123),"FALSE","TRUE")</f>
        <v>FALSE</v>
      </c>
    </row>
    <row r="124" spans="1:18">
      <c r="A124" t="s">
        <v>30</v>
      </c>
      <c r="B124" s="1">
        <v>45337</v>
      </c>
      <c r="C124">
        <v>8754</v>
      </c>
      <c r="D124" t="s">
        <v>1147</v>
      </c>
      <c r="E124" t="s">
        <v>2</v>
      </c>
      <c r="F124" t="s">
        <v>19</v>
      </c>
      <c r="G124">
        <v>2</v>
      </c>
      <c r="H124" t="s">
        <v>84</v>
      </c>
      <c r="L124" s="1">
        <v>45349</v>
      </c>
      <c r="N124" t="s">
        <v>1272</v>
      </c>
      <c r="O124" s="7" t="str">
        <f t="shared" si="2"/>
        <v>TRUE</v>
      </c>
      <c r="P124" t="s">
        <v>44</v>
      </c>
      <c r="Q124" s="1">
        <v>45405</v>
      </c>
      <c r="R124" s="7" t="str">
        <f t="shared" si="3"/>
        <v>FALSE</v>
      </c>
    </row>
    <row r="125" spans="1:18">
      <c r="A125" t="s">
        <v>30</v>
      </c>
      <c r="B125" s="1">
        <v>45337</v>
      </c>
      <c r="C125">
        <v>8755</v>
      </c>
      <c r="D125" t="s">
        <v>1148</v>
      </c>
      <c r="E125" t="s">
        <v>2</v>
      </c>
      <c r="F125" t="s">
        <v>19</v>
      </c>
      <c r="G125">
        <v>1</v>
      </c>
      <c r="H125" t="s">
        <v>84</v>
      </c>
      <c r="L125" s="1">
        <v>45349</v>
      </c>
      <c r="N125" t="s">
        <v>1272</v>
      </c>
      <c r="O125" s="7" t="str">
        <f t="shared" si="2"/>
        <v>TRUE</v>
      </c>
      <c r="P125" t="s">
        <v>44</v>
      </c>
      <c r="Q125" s="1">
        <v>45405</v>
      </c>
      <c r="R125" s="7" t="str">
        <f t="shared" si="3"/>
        <v>FALSE</v>
      </c>
    </row>
    <row r="126" spans="1:18">
      <c r="A126" t="s">
        <v>30</v>
      </c>
      <c r="B126" s="1">
        <v>45337</v>
      </c>
      <c r="C126">
        <v>8756</v>
      </c>
      <c r="D126" t="s">
        <v>1149</v>
      </c>
      <c r="E126" t="s">
        <v>4</v>
      </c>
      <c r="F126" t="s">
        <v>32</v>
      </c>
      <c r="G126">
        <v>1</v>
      </c>
      <c r="H126" t="s">
        <v>84</v>
      </c>
      <c r="L126" s="1">
        <v>45349</v>
      </c>
      <c r="N126" t="s">
        <v>1272</v>
      </c>
      <c r="O126" s="7" t="str">
        <f t="shared" si="2"/>
        <v>TRUE</v>
      </c>
      <c r="P126" t="s">
        <v>44</v>
      </c>
      <c r="Q126" s="1">
        <v>45405</v>
      </c>
      <c r="R126" s="7" t="str">
        <f t="shared" si="3"/>
        <v>FALSE</v>
      </c>
    </row>
    <row r="127" spans="1:18">
      <c r="A127" t="s">
        <v>30</v>
      </c>
      <c r="B127" s="1">
        <v>45337</v>
      </c>
      <c r="C127">
        <v>8832</v>
      </c>
      <c r="D127" t="s">
        <v>1150</v>
      </c>
      <c r="E127" t="s">
        <v>4</v>
      </c>
      <c r="F127" t="s">
        <v>32</v>
      </c>
      <c r="G127">
        <v>1</v>
      </c>
      <c r="H127" t="s">
        <v>84</v>
      </c>
      <c r="L127" s="1">
        <v>45349</v>
      </c>
      <c r="N127" t="s">
        <v>1272</v>
      </c>
      <c r="O127" s="7" t="str">
        <f t="shared" si="2"/>
        <v>TRUE</v>
      </c>
      <c r="P127" t="s">
        <v>44</v>
      </c>
      <c r="Q127" s="1">
        <v>45405</v>
      </c>
      <c r="R127" s="7" t="str">
        <f t="shared" si="3"/>
        <v>FALSE</v>
      </c>
    </row>
    <row r="128" spans="1:18">
      <c r="A128" t="s">
        <v>9</v>
      </c>
      <c r="B128" s="1">
        <v>45337</v>
      </c>
      <c r="C128">
        <v>8834</v>
      </c>
      <c r="D128" t="s">
        <v>1151</v>
      </c>
      <c r="E128" t="s">
        <v>2</v>
      </c>
      <c r="F128" t="s">
        <v>19</v>
      </c>
      <c r="G128">
        <v>2</v>
      </c>
      <c r="H128" t="s">
        <v>84</v>
      </c>
      <c r="L128" s="1">
        <v>45349</v>
      </c>
      <c r="N128" t="s">
        <v>1272</v>
      </c>
      <c r="O128" s="7" t="str">
        <f t="shared" si="2"/>
        <v>TRUE</v>
      </c>
      <c r="P128" t="s">
        <v>44</v>
      </c>
      <c r="Q128" s="1">
        <v>45405</v>
      </c>
      <c r="R128" s="7" t="str">
        <f t="shared" si="3"/>
        <v>FALSE</v>
      </c>
    </row>
    <row r="129" spans="1:18">
      <c r="A129" t="s">
        <v>9</v>
      </c>
      <c r="B129" s="1">
        <v>45337</v>
      </c>
      <c r="C129">
        <v>8835</v>
      </c>
      <c r="D129" t="s">
        <v>1152</v>
      </c>
      <c r="E129" t="s">
        <v>2</v>
      </c>
      <c r="F129" t="s">
        <v>19</v>
      </c>
      <c r="G129">
        <v>2</v>
      </c>
      <c r="H129" t="s">
        <v>84</v>
      </c>
      <c r="L129" s="1">
        <v>45349</v>
      </c>
      <c r="N129" t="s">
        <v>1272</v>
      </c>
      <c r="O129" s="7" t="str">
        <f t="shared" si="2"/>
        <v>TRUE</v>
      </c>
      <c r="P129" t="s">
        <v>44</v>
      </c>
      <c r="Q129" s="1">
        <v>45405</v>
      </c>
      <c r="R129" s="7" t="str">
        <f t="shared" si="3"/>
        <v>FALSE</v>
      </c>
    </row>
    <row r="130" spans="1:18">
      <c r="A130" t="s">
        <v>9</v>
      </c>
      <c r="B130" s="1">
        <v>45337</v>
      </c>
      <c r="C130">
        <v>8836</v>
      </c>
      <c r="D130" t="s">
        <v>1153</v>
      </c>
      <c r="E130" t="s">
        <v>2</v>
      </c>
      <c r="F130" t="s">
        <v>19</v>
      </c>
      <c r="G130">
        <v>2</v>
      </c>
      <c r="H130" t="s">
        <v>84</v>
      </c>
      <c r="L130" s="1">
        <v>45349</v>
      </c>
      <c r="N130" t="s">
        <v>1272</v>
      </c>
      <c r="O130" s="7" t="str">
        <f t="shared" si="2"/>
        <v>TRUE</v>
      </c>
      <c r="P130" t="s">
        <v>44</v>
      </c>
      <c r="Q130" s="1">
        <v>45405</v>
      </c>
      <c r="R130" s="7" t="str">
        <f t="shared" si="3"/>
        <v>FALSE</v>
      </c>
    </row>
    <row r="131" spans="1:18">
      <c r="A131" t="s">
        <v>75</v>
      </c>
      <c r="B131" s="1">
        <v>45343</v>
      </c>
      <c r="C131">
        <v>8911</v>
      </c>
      <c r="D131" t="s">
        <v>1154</v>
      </c>
      <c r="E131" t="s">
        <v>2</v>
      </c>
      <c r="F131" t="s">
        <v>19</v>
      </c>
      <c r="G131">
        <v>1</v>
      </c>
      <c r="H131" t="s">
        <v>84</v>
      </c>
      <c r="L131" s="1">
        <v>45349</v>
      </c>
      <c r="N131" t="s">
        <v>1272</v>
      </c>
      <c r="O131" s="7" t="str">
        <f t="shared" si="2"/>
        <v>TRUE</v>
      </c>
      <c r="P131" t="s">
        <v>44</v>
      </c>
      <c r="Q131" s="1">
        <v>45411</v>
      </c>
      <c r="R131" s="7" t="str">
        <f t="shared" si="3"/>
        <v>FALSE</v>
      </c>
    </row>
    <row r="132" spans="1:18">
      <c r="A132" t="s">
        <v>75</v>
      </c>
      <c r="B132" s="1">
        <v>45343</v>
      </c>
      <c r="C132">
        <v>8912</v>
      </c>
      <c r="D132" t="s">
        <v>1155</v>
      </c>
      <c r="E132" t="s">
        <v>2</v>
      </c>
      <c r="F132" t="s">
        <v>19</v>
      </c>
      <c r="H132" t="s">
        <v>84</v>
      </c>
      <c r="L132" s="1">
        <v>45349</v>
      </c>
      <c r="N132" t="s">
        <v>1272</v>
      </c>
      <c r="O132" s="7" t="str">
        <f t="shared" si="2"/>
        <v>TRUE</v>
      </c>
      <c r="P132" t="s">
        <v>44</v>
      </c>
      <c r="Q132" s="1">
        <v>45411</v>
      </c>
      <c r="R132" s="7" t="str">
        <f t="shared" si="3"/>
        <v>FALSE</v>
      </c>
    </row>
    <row r="133" spans="1:18">
      <c r="A133" t="s">
        <v>75</v>
      </c>
      <c r="B133" s="1">
        <v>45343</v>
      </c>
      <c r="C133">
        <v>8913</v>
      </c>
      <c r="D133" t="s">
        <v>1156</v>
      </c>
      <c r="E133" t="s">
        <v>2</v>
      </c>
      <c r="F133" t="s">
        <v>19</v>
      </c>
      <c r="G133">
        <v>1</v>
      </c>
      <c r="H133" t="s">
        <v>84</v>
      </c>
      <c r="L133" s="1">
        <v>45349</v>
      </c>
      <c r="N133" t="s">
        <v>1272</v>
      </c>
      <c r="O133" s="7" t="str">
        <f t="shared" si="2"/>
        <v>TRUE</v>
      </c>
      <c r="P133" t="s">
        <v>44</v>
      </c>
      <c r="Q133" s="1">
        <v>45411</v>
      </c>
      <c r="R133" s="7" t="str">
        <f t="shared" si="3"/>
        <v>FALSE</v>
      </c>
    </row>
    <row r="134" spans="1:18">
      <c r="A134" t="s">
        <v>320</v>
      </c>
      <c r="B134" s="1">
        <v>45343</v>
      </c>
      <c r="C134">
        <v>8914</v>
      </c>
      <c r="D134" t="s">
        <v>1157</v>
      </c>
      <c r="E134" t="s">
        <v>2</v>
      </c>
      <c r="F134" t="s">
        <v>19</v>
      </c>
      <c r="G134">
        <v>1</v>
      </c>
      <c r="H134" t="s">
        <v>84</v>
      </c>
      <c r="L134" s="1">
        <v>45349</v>
      </c>
      <c r="N134" t="s">
        <v>1272</v>
      </c>
      <c r="O134" s="7" t="str">
        <f t="shared" si="2"/>
        <v>TRUE</v>
      </c>
      <c r="P134" t="s">
        <v>44</v>
      </c>
      <c r="Q134" s="1">
        <v>45411</v>
      </c>
      <c r="R134" s="7" t="str">
        <f t="shared" si="3"/>
        <v>FALSE</v>
      </c>
    </row>
    <row r="135" spans="1:18">
      <c r="A135" t="s">
        <v>320</v>
      </c>
      <c r="B135" s="1">
        <v>45343</v>
      </c>
      <c r="C135">
        <v>8915</v>
      </c>
      <c r="D135" t="s">
        <v>1158</v>
      </c>
      <c r="E135" t="s">
        <v>2</v>
      </c>
      <c r="F135" t="s">
        <v>19</v>
      </c>
      <c r="G135">
        <v>1</v>
      </c>
      <c r="H135" t="s">
        <v>84</v>
      </c>
      <c r="L135" s="1">
        <v>45349</v>
      </c>
      <c r="N135" t="s">
        <v>1272</v>
      </c>
      <c r="O135" s="7" t="str">
        <f t="shared" si="2"/>
        <v>TRUE</v>
      </c>
      <c r="P135" t="s">
        <v>44</v>
      </c>
      <c r="Q135" s="1">
        <v>45411</v>
      </c>
      <c r="R135" s="7" t="str">
        <f t="shared" si="3"/>
        <v>FALSE</v>
      </c>
    </row>
    <row r="136" spans="1:18">
      <c r="A136" t="s">
        <v>320</v>
      </c>
      <c r="B136" s="1">
        <v>45343</v>
      </c>
      <c r="C136">
        <v>8916</v>
      </c>
      <c r="D136" t="s">
        <v>1159</v>
      </c>
      <c r="E136" t="s">
        <v>2</v>
      </c>
      <c r="F136" t="s">
        <v>19</v>
      </c>
      <c r="G136">
        <v>1</v>
      </c>
      <c r="H136" t="s">
        <v>84</v>
      </c>
      <c r="L136" s="1">
        <v>45349</v>
      </c>
      <c r="N136" t="s">
        <v>1272</v>
      </c>
      <c r="O136" s="7" t="str">
        <f t="shared" si="2"/>
        <v>TRUE</v>
      </c>
      <c r="P136" t="s">
        <v>44</v>
      </c>
      <c r="Q136" s="1">
        <v>45411</v>
      </c>
      <c r="R136" s="7" t="str">
        <f t="shared" si="3"/>
        <v>FALSE</v>
      </c>
    </row>
    <row r="137" spans="1:18">
      <c r="A137" t="s">
        <v>76</v>
      </c>
      <c r="B137" s="1">
        <v>45343</v>
      </c>
      <c r="C137">
        <v>8917</v>
      </c>
      <c r="D137" t="s">
        <v>1160</v>
      </c>
      <c r="E137" t="s">
        <v>2</v>
      </c>
      <c r="F137" t="s">
        <v>19</v>
      </c>
      <c r="G137">
        <v>1</v>
      </c>
      <c r="H137" t="s">
        <v>84</v>
      </c>
      <c r="L137" s="1">
        <v>45349</v>
      </c>
      <c r="N137" t="s">
        <v>1272</v>
      </c>
      <c r="O137" s="7" t="str">
        <f t="shared" si="2"/>
        <v>TRUE</v>
      </c>
      <c r="P137" t="s">
        <v>44</v>
      </c>
      <c r="Q137" s="1">
        <v>45411</v>
      </c>
      <c r="R137" s="7" t="str">
        <f t="shared" si="3"/>
        <v>FALSE</v>
      </c>
    </row>
    <row r="138" spans="1:18">
      <c r="A138" t="s">
        <v>76</v>
      </c>
      <c r="B138" s="1">
        <v>45343</v>
      </c>
      <c r="C138">
        <v>8918</v>
      </c>
      <c r="D138" t="s">
        <v>1161</v>
      </c>
      <c r="E138" t="s">
        <v>2</v>
      </c>
      <c r="F138" t="s">
        <v>19</v>
      </c>
      <c r="G138">
        <v>1</v>
      </c>
      <c r="H138" t="s">
        <v>84</v>
      </c>
      <c r="L138" s="1">
        <v>45349</v>
      </c>
      <c r="N138" t="s">
        <v>1272</v>
      </c>
      <c r="O138" s="7" t="str">
        <f t="shared" si="2"/>
        <v>TRUE</v>
      </c>
      <c r="P138" t="s">
        <v>44</v>
      </c>
      <c r="Q138" s="1">
        <v>45411</v>
      </c>
      <c r="R138" s="7" t="str">
        <f t="shared" si="3"/>
        <v>FALSE</v>
      </c>
    </row>
    <row r="139" spans="1:18">
      <c r="A139" t="s">
        <v>76</v>
      </c>
      <c r="B139" s="1">
        <v>45343</v>
      </c>
      <c r="C139">
        <v>8919</v>
      </c>
      <c r="D139" t="s">
        <v>1162</v>
      </c>
      <c r="E139" t="s">
        <v>2</v>
      </c>
      <c r="F139" t="s">
        <v>19</v>
      </c>
      <c r="G139">
        <v>1</v>
      </c>
      <c r="H139" t="s">
        <v>84</v>
      </c>
      <c r="L139" s="1">
        <v>45349</v>
      </c>
      <c r="N139" t="s">
        <v>1272</v>
      </c>
      <c r="O139" s="7" t="str">
        <f t="shared" si="2"/>
        <v>TRUE</v>
      </c>
      <c r="P139" t="s">
        <v>44</v>
      </c>
      <c r="Q139" s="1">
        <v>45411</v>
      </c>
      <c r="R139" s="7" t="str">
        <f t="shared" si="3"/>
        <v>FALSE</v>
      </c>
    </row>
    <row r="140" spans="1:18">
      <c r="A140" t="s">
        <v>596</v>
      </c>
      <c r="B140" s="1">
        <v>45343</v>
      </c>
      <c r="C140">
        <v>8920</v>
      </c>
      <c r="D140" t="s">
        <v>1163</v>
      </c>
      <c r="E140" t="s">
        <v>2</v>
      </c>
      <c r="F140" t="s">
        <v>19</v>
      </c>
      <c r="G140">
        <v>1</v>
      </c>
      <c r="H140" t="s">
        <v>84</v>
      </c>
      <c r="L140" s="1">
        <v>45349</v>
      </c>
      <c r="N140" t="s">
        <v>1272</v>
      </c>
      <c r="O140" s="7" t="str">
        <f t="shared" si="2"/>
        <v>TRUE</v>
      </c>
      <c r="P140" t="s">
        <v>44</v>
      </c>
      <c r="Q140" s="1">
        <v>45411</v>
      </c>
      <c r="R140" s="7" t="str">
        <f t="shared" si="3"/>
        <v>FALSE</v>
      </c>
    </row>
    <row r="141" spans="1:18">
      <c r="A141" t="s">
        <v>596</v>
      </c>
      <c r="B141" s="1">
        <v>45343</v>
      </c>
      <c r="C141">
        <v>8921</v>
      </c>
      <c r="D141" t="s">
        <v>1164</v>
      </c>
      <c r="E141" t="s">
        <v>2</v>
      </c>
      <c r="F141" t="s">
        <v>19</v>
      </c>
      <c r="G141">
        <v>1</v>
      </c>
      <c r="H141" t="s">
        <v>84</v>
      </c>
      <c r="L141" s="1">
        <v>45349</v>
      </c>
      <c r="N141" t="s">
        <v>1272</v>
      </c>
      <c r="O141" s="7" t="str">
        <f t="shared" si="2"/>
        <v>TRUE</v>
      </c>
      <c r="P141" t="s">
        <v>44</v>
      </c>
      <c r="Q141" s="1">
        <v>45411</v>
      </c>
      <c r="R141" s="7" t="str">
        <f t="shared" si="3"/>
        <v>FALSE</v>
      </c>
    </row>
    <row r="142" spans="1:18">
      <c r="A142" t="s">
        <v>596</v>
      </c>
      <c r="B142" s="1">
        <v>45343</v>
      </c>
      <c r="C142">
        <v>8922</v>
      </c>
      <c r="D142" t="s">
        <v>1165</v>
      </c>
      <c r="E142" t="s">
        <v>2</v>
      </c>
      <c r="F142" t="s">
        <v>19</v>
      </c>
      <c r="G142">
        <v>1</v>
      </c>
      <c r="H142" t="s">
        <v>84</v>
      </c>
      <c r="L142" s="1">
        <v>45349</v>
      </c>
      <c r="N142" t="s">
        <v>1272</v>
      </c>
      <c r="O142" s="7" t="str">
        <f t="shared" si="2"/>
        <v>TRUE</v>
      </c>
      <c r="P142" t="s">
        <v>44</v>
      </c>
      <c r="Q142" s="1">
        <v>45411</v>
      </c>
      <c r="R142" s="7" t="str">
        <f t="shared" ref="R142:R150" si="12">IF(ISBLANK(S142),"FALSE","TRUE")</f>
        <v>FALSE</v>
      </c>
    </row>
    <row r="143" spans="1:18">
      <c r="A143" t="s">
        <v>73</v>
      </c>
      <c r="B143" s="1">
        <v>45344</v>
      </c>
      <c r="D143" t="s">
        <v>1166</v>
      </c>
      <c r="E143" t="s">
        <v>2</v>
      </c>
      <c r="F143" t="s">
        <v>19</v>
      </c>
      <c r="G143">
        <v>2</v>
      </c>
      <c r="H143" t="s">
        <v>84</v>
      </c>
      <c r="L143" s="1">
        <v>45349</v>
      </c>
      <c r="N143" t="s">
        <v>476</v>
      </c>
      <c r="O143" s="7" t="str">
        <f t="shared" si="2"/>
        <v>FALSE</v>
      </c>
      <c r="R143" s="7" t="str">
        <f t="shared" si="12"/>
        <v>FALSE</v>
      </c>
    </row>
    <row r="144" spans="1:18">
      <c r="A144" t="s">
        <v>73</v>
      </c>
      <c r="B144" s="1">
        <v>45344</v>
      </c>
      <c r="D144" t="s">
        <v>1167</v>
      </c>
      <c r="E144" t="s">
        <v>2</v>
      </c>
      <c r="F144" t="s">
        <v>19</v>
      </c>
      <c r="G144">
        <v>1</v>
      </c>
      <c r="H144" t="s">
        <v>84</v>
      </c>
      <c r="L144" s="1">
        <v>45349</v>
      </c>
      <c r="N144" t="s">
        <v>476</v>
      </c>
      <c r="O144" s="7" t="str">
        <f t="shared" ref="O144:O167" si="13">IF(ISBLANK(P144),"FALSE","TRUE")</f>
        <v>FALSE</v>
      </c>
      <c r="R144" s="7" t="str">
        <f t="shared" si="12"/>
        <v>FALSE</v>
      </c>
    </row>
    <row r="145" spans="1:18">
      <c r="A145" t="s">
        <v>73</v>
      </c>
      <c r="B145" s="1">
        <v>45344</v>
      </c>
      <c r="D145" t="s">
        <v>1168</v>
      </c>
      <c r="E145" t="s">
        <v>2</v>
      </c>
      <c r="F145" t="s">
        <v>19</v>
      </c>
      <c r="H145" t="s">
        <v>84</v>
      </c>
      <c r="L145" s="1">
        <v>45349</v>
      </c>
      <c r="N145" t="s">
        <v>476</v>
      </c>
      <c r="O145" s="7" t="str">
        <f t="shared" si="13"/>
        <v>FALSE</v>
      </c>
      <c r="R145" s="7" t="str">
        <f t="shared" si="12"/>
        <v>FALSE</v>
      </c>
    </row>
    <row r="146" spans="1:18">
      <c r="A146" t="s">
        <v>1060</v>
      </c>
      <c r="B146" s="1">
        <v>45344</v>
      </c>
      <c r="D146" t="s">
        <v>1169</v>
      </c>
      <c r="E146" t="s">
        <v>2</v>
      </c>
      <c r="F146" t="s">
        <v>19</v>
      </c>
      <c r="G146">
        <v>1</v>
      </c>
      <c r="H146" t="s">
        <v>84</v>
      </c>
      <c r="L146" s="1">
        <v>45349</v>
      </c>
      <c r="N146" t="s">
        <v>476</v>
      </c>
      <c r="O146" s="7" t="str">
        <f t="shared" si="13"/>
        <v>FALSE</v>
      </c>
      <c r="R146" s="7" t="str">
        <f t="shared" si="12"/>
        <v>FALSE</v>
      </c>
    </row>
    <row r="147" spans="1:18">
      <c r="A147" t="s">
        <v>1060</v>
      </c>
      <c r="B147" s="1">
        <v>45344</v>
      </c>
      <c r="D147" t="s">
        <v>1170</v>
      </c>
      <c r="E147" t="s">
        <v>2</v>
      </c>
      <c r="F147" t="s">
        <v>19</v>
      </c>
      <c r="G147">
        <v>2</v>
      </c>
      <c r="H147" t="s">
        <v>84</v>
      </c>
      <c r="L147" s="1">
        <v>45349</v>
      </c>
      <c r="N147" t="s">
        <v>476</v>
      </c>
      <c r="O147" s="7" t="str">
        <f t="shared" si="13"/>
        <v>FALSE</v>
      </c>
      <c r="R147" s="7" t="str">
        <f t="shared" si="12"/>
        <v>FALSE</v>
      </c>
    </row>
    <row r="148" spans="1:18">
      <c r="A148" t="s">
        <v>1060</v>
      </c>
      <c r="B148" s="1">
        <v>45344</v>
      </c>
      <c r="D148" t="s">
        <v>1171</v>
      </c>
      <c r="E148" t="s">
        <v>2</v>
      </c>
      <c r="F148" t="s">
        <v>19</v>
      </c>
      <c r="G148">
        <v>1</v>
      </c>
      <c r="H148" t="s">
        <v>84</v>
      </c>
      <c r="L148" s="1">
        <v>45349</v>
      </c>
      <c r="N148" t="s">
        <v>476</v>
      </c>
      <c r="O148" s="7" t="str">
        <f t="shared" si="13"/>
        <v>FALSE</v>
      </c>
      <c r="R148" s="7" t="str">
        <f t="shared" si="12"/>
        <v>FALSE</v>
      </c>
    </row>
    <row r="149" spans="1:18">
      <c r="A149" t="s">
        <v>320</v>
      </c>
      <c r="B149" s="1">
        <v>45344</v>
      </c>
      <c r="D149" t="s">
        <v>1172</v>
      </c>
      <c r="E149" t="s">
        <v>4</v>
      </c>
      <c r="F149" t="s">
        <v>32</v>
      </c>
      <c r="G149">
        <v>1</v>
      </c>
      <c r="H149" t="s">
        <v>84</v>
      </c>
      <c r="L149" s="1">
        <v>45349</v>
      </c>
      <c r="N149" t="s">
        <v>476</v>
      </c>
      <c r="O149" s="7" t="str">
        <f t="shared" si="13"/>
        <v>FALSE</v>
      </c>
      <c r="R149" s="7" t="str">
        <f t="shared" si="12"/>
        <v>FALSE</v>
      </c>
    </row>
    <row r="150" spans="1:18">
      <c r="A150" t="s">
        <v>76</v>
      </c>
      <c r="B150" s="1">
        <v>45344</v>
      </c>
      <c r="D150" t="s">
        <v>1175</v>
      </c>
      <c r="E150" t="s">
        <v>4</v>
      </c>
      <c r="F150" t="s">
        <v>32</v>
      </c>
      <c r="H150" t="s">
        <v>84</v>
      </c>
      <c r="L150" s="1">
        <v>45349</v>
      </c>
      <c r="N150" t="s">
        <v>476</v>
      </c>
      <c r="O150" s="7" t="str">
        <f t="shared" si="13"/>
        <v>FALSE</v>
      </c>
      <c r="R150" s="7" t="str">
        <f t="shared" si="12"/>
        <v>FALSE</v>
      </c>
    </row>
    <row r="151" spans="1:18">
      <c r="A151" t="s">
        <v>320</v>
      </c>
      <c r="B151" s="1">
        <v>45344</v>
      </c>
      <c r="D151" t="s">
        <v>1173</v>
      </c>
      <c r="E151" t="s">
        <v>4</v>
      </c>
      <c r="F151" t="s">
        <v>32</v>
      </c>
      <c r="G151">
        <v>1</v>
      </c>
      <c r="H151" t="s">
        <v>84</v>
      </c>
      <c r="L151" s="1">
        <v>45349</v>
      </c>
      <c r="N151" t="s">
        <v>476</v>
      </c>
      <c r="O151" s="7" t="str">
        <f t="shared" si="13"/>
        <v>FALSE</v>
      </c>
      <c r="R151" s="7" t="str">
        <f>IF(ISBLANK(S151),"FALSE","TRUE")</f>
        <v>FALSE</v>
      </c>
    </row>
    <row r="152" spans="1:18">
      <c r="A152" t="s">
        <v>320</v>
      </c>
      <c r="B152" s="1">
        <v>45344</v>
      </c>
      <c r="D152" t="s">
        <v>1174</v>
      </c>
      <c r="E152" t="s">
        <v>4</v>
      </c>
      <c r="F152" t="s">
        <v>32</v>
      </c>
      <c r="G152">
        <v>1</v>
      </c>
      <c r="H152" t="s">
        <v>84</v>
      </c>
      <c r="L152" s="1">
        <v>45349</v>
      </c>
      <c r="N152" t="s">
        <v>476</v>
      </c>
      <c r="O152" s="7" t="str">
        <f t="shared" si="13"/>
        <v>FALSE</v>
      </c>
      <c r="R152" s="7" t="str">
        <f t="shared" ref="R152:R215" si="14">IF(ISBLANK(S152),"FALSE","TRUE")</f>
        <v>FALSE</v>
      </c>
    </row>
    <row r="153" spans="1:18">
      <c r="A153" t="s">
        <v>76</v>
      </c>
      <c r="B153" s="1">
        <v>45344</v>
      </c>
      <c r="E153" t="s">
        <v>4</v>
      </c>
      <c r="F153" t="s">
        <v>32</v>
      </c>
      <c r="G153">
        <v>4</v>
      </c>
      <c r="H153" t="s">
        <v>84</v>
      </c>
      <c r="L153" s="1">
        <v>45349</v>
      </c>
      <c r="N153" t="s">
        <v>476</v>
      </c>
      <c r="O153" s="7" t="str">
        <f t="shared" si="13"/>
        <v>FALSE</v>
      </c>
      <c r="R153" s="7" t="str">
        <f t="shared" si="14"/>
        <v>FALSE</v>
      </c>
    </row>
    <row r="154" spans="1:18">
      <c r="A154" t="s">
        <v>20</v>
      </c>
      <c r="B154" s="1">
        <v>45356</v>
      </c>
      <c r="C154">
        <v>9111</v>
      </c>
      <c r="D154" t="s">
        <v>1177</v>
      </c>
      <c r="E154" t="s">
        <v>2</v>
      </c>
      <c r="F154" t="s">
        <v>19</v>
      </c>
      <c r="G154">
        <v>3</v>
      </c>
      <c r="H154" t="s">
        <v>84</v>
      </c>
      <c r="L154" s="1">
        <v>45357</v>
      </c>
      <c r="N154" t="s">
        <v>1272</v>
      </c>
      <c r="O154" s="7" t="str">
        <f t="shared" si="13"/>
        <v>TRUE</v>
      </c>
      <c r="P154" s="1" t="s">
        <v>44</v>
      </c>
      <c r="Q154" s="1">
        <v>45461</v>
      </c>
      <c r="R154" s="7" t="str">
        <f t="shared" si="14"/>
        <v>FALSE</v>
      </c>
    </row>
    <row r="155" spans="1:18">
      <c r="A155" t="s">
        <v>20</v>
      </c>
      <c r="B155" s="1">
        <v>45356</v>
      </c>
      <c r="C155">
        <v>9111</v>
      </c>
      <c r="D155" t="s">
        <v>1178</v>
      </c>
      <c r="E155" t="s">
        <v>205</v>
      </c>
      <c r="F155" t="s">
        <v>32</v>
      </c>
      <c r="H155" t="s">
        <v>84</v>
      </c>
      <c r="L155" s="1">
        <v>45357</v>
      </c>
      <c r="N155" t="s">
        <v>1272</v>
      </c>
      <c r="O155" s="7" t="str">
        <f t="shared" si="13"/>
        <v>TRUE</v>
      </c>
      <c r="P155" s="1" t="s">
        <v>44</v>
      </c>
      <c r="Q155" s="1">
        <v>45461</v>
      </c>
      <c r="R155" s="7" t="str">
        <f t="shared" si="14"/>
        <v>FALSE</v>
      </c>
    </row>
    <row r="156" spans="1:18">
      <c r="A156" t="s">
        <v>20</v>
      </c>
      <c r="B156" s="1">
        <v>45356</v>
      </c>
      <c r="C156">
        <v>9111</v>
      </c>
      <c r="D156" t="s">
        <v>1176</v>
      </c>
      <c r="E156" t="s">
        <v>489</v>
      </c>
      <c r="F156" t="s">
        <v>32</v>
      </c>
      <c r="H156" t="s">
        <v>84</v>
      </c>
      <c r="L156" s="1">
        <v>45357</v>
      </c>
      <c r="N156" t="s">
        <v>1272</v>
      </c>
      <c r="O156" s="7" t="str">
        <f t="shared" si="13"/>
        <v>TRUE</v>
      </c>
      <c r="P156" s="1" t="s">
        <v>44</v>
      </c>
      <c r="Q156" s="1">
        <v>45461</v>
      </c>
      <c r="R156" s="7" t="str">
        <f t="shared" si="14"/>
        <v>FALSE</v>
      </c>
    </row>
    <row r="157" spans="1:18">
      <c r="A157" t="s">
        <v>30</v>
      </c>
      <c r="B157" s="1">
        <v>45356</v>
      </c>
      <c r="C157">
        <v>9112</v>
      </c>
      <c r="D157" t="s">
        <v>1179</v>
      </c>
      <c r="E157" t="s">
        <v>2</v>
      </c>
      <c r="F157" t="s">
        <v>19</v>
      </c>
      <c r="G157">
        <v>1</v>
      </c>
      <c r="H157" t="s">
        <v>84</v>
      </c>
      <c r="L157" s="1">
        <v>45357</v>
      </c>
      <c r="N157" t="s">
        <v>1272</v>
      </c>
      <c r="O157" s="7" t="str">
        <f t="shared" si="13"/>
        <v>TRUE</v>
      </c>
      <c r="P157" s="1" t="s">
        <v>44</v>
      </c>
      <c r="Q157" s="1">
        <v>45461</v>
      </c>
      <c r="R157" s="7" t="str">
        <f t="shared" si="14"/>
        <v>FALSE</v>
      </c>
    </row>
    <row r="158" spans="1:18">
      <c r="A158" t="s">
        <v>30</v>
      </c>
      <c r="B158" s="1">
        <v>45356</v>
      </c>
      <c r="C158">
        <v>9112</v>
      </c>
      <c r="D158" t="s">
        <v>1188</v>
      </c>
      <c r="E158" t="s">
        <v>489</v>
      </c>
      <c r="F158" t="s">
        <v>32</v>
      </c>
      <c r="H158" t="s">
        <v>84</v>
      </c>
      <c r="L158" s="1">
        <v>45357</v>
      </c>
      <c r="N158" t="s">
        <v>1272</v>
      </c>
      <c r="O158" s="7" t="str">
        <f t="shared" si="13"/>
        <v>TRUE</v>
      </c>
      <c r="P158" s="1" t="s">
        <v>44</v>
      </c>
      <c r="Q158" s="1">
        <v>45461</v>
      </c>
      <c r="R158" s="7" t="str">
        <f t="shared" si="14"/>
        <v>FALSE</v>
      </c>
    </row>
    <row r="159" spans="1:18">
      <c r="A159" t="s">
        <v>30</v>
      </c>
      <c r="B159" s="1">
        <v>45356</v>
      </c>
      <c r="C159">
        <v>9113</v>
      </c>
      <c r="D159" t="s">
        <v>1180</v>
      </c>
      <c r="E159" t="s">
        <v>2</v>
      </c>
      <c r="F159" t="s">
        <v>19</v>
      </c>
      <c r="G159">
        <v>2</v>
      </c>
      <c r="H159" t="s">
        <v>84</v>
      </c>
      <c r="L159" s="1">
        <v>45357</v>
      </c>
      <c r="N159" t="s">
        <v>1272</v>
      </c>
      <c r="O159" s="7" t="str">
        <f t="shared" si="13"/>
        <v>TRUE</v>
      </c>
      <c r="P159" s="1" t="s">
        <v>44</v>
      </c>
      <c r="Q159" s="1">
        <v>45461</v>
      </c>
      <c r="R159" s="7" t="str">
        <f t="shared" si="14"/>
        <v>FALSE</v>
      </c>
    </row>
    <row r="160" spans="1:18">
      <c r="A160" t="s">
        <v>30</v>
      </c>
      <c r="B160" s="1">
        <v>45356</v>
      </c>
      <c r="C160">
        <v>9114</v>
      </c>
      <c r="D160" t="s">
        <v>1181</v>
      </c>
      <c r="E160" t="s">
        <v>2</v>
      </c>
      <c r="F160" t="s">
        <v>19</v>
      </c>
      <c r="G160">
        <v>2</v>
      </c>
      <c r="H160" t="s">
        <v>84</v>
      </c>
      <c r="L160" s="1">
        <v>45357</v>
      </c>
      <c r="N160" t="s">
        <v>1272</v>
      </c>
      <c r="O160" s="7" t="str">
        <f t="shared" si="13"/>
        <v>TRUE</v>
      </c>
      <c r="P160" s="1" t="s">
        <v>44</v>
      </c>
      <c r="Q160" s="1">
        <v>45461</v>
      </c>
      <c r="R160" s="7" t="str">
        <f t="shared" si="14"/>
        <v>FALSE</v>
      </c>
    </row>
    <row r="161" spans="1:20">
      <c r="A161" t="s">
        <v>20</v>
      </c>
      <c r="B161" s="1">
        <v>45356</v>
      </c>
      <c r="C161">
        <v>9115</v>
      </c>
      <c r="D161" t="s">
        <v>1182</v>
      </c>
      <c r="E161" t="s">
        <v>2</v>
      </c>
      <c r="F161" t="s">
        <v>19</v>
      </c>
      <c r="G161">
        <v>2</v>
      </c>
      <c r="H161" t="s">
        <v>84</v>
      </c>
      <c r="L161" s="1">
        <v>45357</v>
      </c>
      <c r="N161" t="s">
        <v>1272</v>
      </c>
      <c r="O161" s="7" t="str">
        <f t="shared" si="13"/>
        <v>TRUE</v>
      </c>
      <c r="P161" s="1" t="s">
        <v>44</v>
      </c>
      <c r="Q161" s="1">
        <v>45461</v>
      </c>
      <c r="R161" s="7" t="str">
        <f t="shared" si="14"/>
        <v>FALSE</v>
      </c>
    </row>
    <row r="162" spans="1:20">
      <c r="A162" t="s">
        <v>30</v>
      </c>
      <c r="B162" s="1">
        <v>45356</v>
      </c>
      <c r="C162">
        <v>9115</v>
      </c>
      <c r="D162" t="s">
        <v>1189</v>
      </c>
      <c r="E162" t="s">
        <v>489</v>
      </c>
      <c r="F162" t="s">
        <v>32</v>
      </c>
      <c r="H162" t="s">
        <v>84</v>
      </c>
      <c r="L162" s="1">
        <v>45357</v>
      </c>
      <c r="N162" t="s">
        <v>1272</v>
      </c>
      <c r="O162" s="7" t="str">
        <f t="shared" si="13"/>
        <v>TRUE</v>
      </c>
      <c r="P162" s="1" t="s">
        <v>44</v>
      </c>
      <c r="Q162" s="1">
        <v>45461</v>
      </c>
      <c r="R162" s="7" t="str">
        <f t="shared" si="14"/>
        <v>FALSE</v>
      </c>
    </row>
    <row r="163" spans="1:20">
      <c r="A163" t="s">
        <v>30</v>
      </c>
      <c r="B163" s="1">
        <v>45356</v>
      </c>
      <c r="C163">
        <v>9116</v>
      </c>
      <c r="D163" t="s">
        <v>1183</v>
      </c>
      <c r="E163" t="s">
        <v>4</v>
      </c>
      <c r="F163" t="s">
        <v>32</v>
      </c>
      <c r="G163">
        <v>1</v>
      </c>
      <c r="H163" t="s">
        <v>84</v>
      </c>
      <c r="L163" s="1">
        <v>45357</v>
      </c>
      <c r="N163" t="s">
        <v>1272</v>
      </c>
      <c r="O163" s="7" t="str">
        <f t="shared" si="13"/>
        <v>TRUE</v>
      </c>
      <c r="P163" s="1" t="s">
        <v>44</v>
      </c>
      <c r="Q163" s="1">
        <v>45461</v>
      </c>
      <c r="R163" s="7" t="str">
        <f t="shared" si="14"/>
        <v>FALSE</v>
      </c>
    </row>
    <row r="164" spans="1:20">
      <c r="A164" t="s">
        <v>9</v>
      </c>
      <c r="B164" s="1">
        <v>45356</v>
      </c>
      <c r="C164">
        <v>9117</v>
      </c>
      <c r="D164" t="s">
        <v>1184</v>
      </c>
      <c r="E164" t="s">
        <v>2</v>
      </c>
      <c r="F164" t="s">
        <v>19</v>
      </c>
      <c r="G164">
        <v>1</v>
      </c>
      <c r="H164" t="s">
        <v>84</v>
      </c>
      <c r="L164" s="1">
        <v>45357</v>
      </c>
      <c r="N164" t="s">
        <v>1272</v>
      </c>
      <c r="O164" s="7" t="str">
        <f t="shared" si="13"/>
        <v>TRUE</v>
      </c>
      <c r="P164" s="1" t="s">
        <v>44</v>
      </c>
      <c r="Q164" s="1">
        <v>45461</v>
      </c>
      <c r="R164" s="7" t="str">
        <f t="shared" si="14"/>
        <v>FALSE</v>
      </c>
    </row>
    <row r="165" spans="1:20">
      <c r="A165" t="s">
        <v>9</v>
      </c>
      <c r="B165" s="1">
        <v>45356</v>
      </c>
      <c r="C165">
        <v>9118</v>
      </c>
      <c r="D165" t="s">
        <v>1185</v>
      </c>
      <c r="E165" t="s">
        <v>2</v>
      </c>
      <c r="F165" t="s">
        <v>19</v>
      </c>
      <c r="G165">
        <v>1</v>
      </c>
      <c r="H165" t="s">
        <v>84</v>
      </c>
      <c r="L165" s="1">
        <v>45357</v>
      </c>
      <c r="N165" t="s">
        <v>1272</v>
      </c>
      <c r="O165" s="7" t="str">
        <f t="shared" si="13"/>
        <v>TRUE</v>
      </c>
      <c r="P165" s="1" t="s">
        <v>44</v>
      </c>
      <c r="Q165" s="1">
        <v>45461</v>
      </c>
      <c r="R165" s="7" t="str">
        <f t="shared" si="14"/>
        <v>FALSE</v>
      </c>
    </row>
    <row r="166" spans="1:20">
      <c r="A166" t="s">
        <v>9</v>
      </c>
      <c r="B166" s="1">
        <v>45356</v>
      </c>
      <c r="C166">
        <v>9119</v>
      </c>
      <c r="D166" t="s">
        <v>1186</v>
      </c>
      <c r="E166" t="s">
        <v>2</v>
      </c>
      <c r="F166" t="s">
        <v>19</v>
      </c>
      <c r="G166">
        <v>3</v>
      </c>
      <c r="H166" t="s">
        <v>84</v>
      </c>
      <c r="L166" s="1">
        <v>45357</v>
      </c>
      <c r="N166" t="s">
        <v>1272</v>
      </c>
      <c r="O166" s="7" t="str">
        <f t="shared" si="13"/>
        <v>TRUE</v>
      </c>
      <c r="P166" s="1" t="s">
        <v>44</v>
      </c>
      <c r="Q166" s="1">
        <v>45461</v>
      </c>
      <c r="R166" s="7" t="str">
        <f t="shared" si="14"/>
        <v>FALSE</v>
      </c>
    </row>
    <row r="167" spans="1:20">
      <c r="A167" t="s">
        <v>9</v>
      </c>
      <c r="B167" s="1">
        <v>45356</v>
      </c>
      <c r="C167">
        <v>9119</v>
      </c>
      <c r="D167" t="s">
        <v>1187</v>
      </c>
      <c r="E167" t="s">
        <v>2</v>
      </c>
      <c r="F167" t="s">
        <v>19</v>
      </c>
      <c r="G167">
        <v>2</v>
      </c>
      <c r="H167" t="s">
        <v>84</v>
      </c>
      <c r="L167" s="1">
        <v>45357</v>
      </c>
      <c r="N167" t="s">
        <v>1272</v>
      </c>
      <c r="O167" s="7" t="str">
        <f t="shared" si="13"/>
        <v>TRUE</v>
      </c>
      <c r="P167" s="1" t="s">
        <v>44</v>
      </c>
      <c r="Q167" s="1">
        <v>45461</v>
      </c>
      <c r="R167" s="7" t="str">
        <f t="shared" si="14"/>
        <v>FALSE</v>
      </c>
    </row>
    <row r="168" spans="1:20">
      <c r="A168" t="s">
        <v>106</v>
      </c>
      <c r="B168" s="1">
        <v>45358</v>
      </c>
      <c r="C168">
        <v>8791</v>
      </c>
      <c r="D168" t="s">
        <v>1209</v>
      </c>
      <c r="E168" t="s">
        <v>205</v>
      </c>
      <c r="F168" t="s">
        <v>32</v>
      </c>
      <c r="H168" t="s">
        <v>275</v>
      </c>
      <c r="I168" t="s">
        <v>77</v>
      </c>
      <c r="J168" t="s">
        <v>1138</v>
      </c>
      <c r="L168" s="1">
        <v>45377</v>
      </c>
      <c r="N168" t="s">
        <v>1272</v>
      </c>
      <c r="O168" s="7" t="str">
        <f t="shared" ref="O168:O186" si="15">IF(ISBLANK(P168),"FALSE","TRUE")</f>
        <v>TRUE</v>
      </c>
      <c r="P168" t="s">
        <v>44</v>
      </c>
      <c r="Q168" s="1">
        <v>45398</v>
      </c>
      <c r="R168" s="7" t="str">
        <f t="shared" si="14"/>
        <v>TRUE</v>
      </c>
      <c r="S168" t="s">
        <v>360</v>
      </c>
      <c r="T168" s="1">
        <v>45405</v>
      </c>
    </row>
    <row r="169" spans="1:20">
      <c r="A169" t="s">
        <v>106</v>
      </c>
      <c r="B169" s="1">
        <v>45358</v>
      </c>
      <c r="C169">
        <v>8793</v>
      </c>
      <c r="D169" t="s">
        <v>1210</v>
      </c>
      <c r="E169" t="s">
        <v>4</v>
      </c>
      <c r="F169" t="s">
        <v>32</v>
      </c>
      <c r="G169">
        <v>2</v>
      </c>
      <c r="H169" t="s">
        <v>275</v>
      </c>
      <c r="I169" t="s">
        <v>1205</v>
      </c>
      <c r="J169" t="s">
        <v>1206</v>
      </c>
      <c r="L169" s="1">
        <v>45377</v>
      </c>
      <c r="N169" t="s">
        <v>1272</v>
      </c>
      <c r="O169" s="7" t="str">
        <f t="shared" si="15"/>
        <v>TRUE</v>
      </c>
      <c r="P169" t="s">
        <v>44</v>
      </c>
      <c r="Q169" s="1">
        <v>45398</v>
      </c>
      <c r="R169" s="7" t="str">
        <f t="shared" si="14"/>
        <v>TRUE</v>
      </c>
      <c r="S169" t="s">
        <v>360</v>
      </c>
      <c r="T169" s="1">
        <v>45405</v>
      </c>
    </row>
    <row r="170" spans="1:20">
      <c r="A170" t="s">
        <v>106</v>
      </c>
      <c r="B170" s="1">
        <v>45358</v>
      </c>
      <c r="C170">
        <v>8795</v>
      </c>
      <c r="D170" t="s">
        <v>1211</v>
      </c>
      <c r="E170" t="s">
        <v>403</v>
      </c>
      <c r="F170" t="s">
        <v>19</v>
      </c>
      <c r="H170" t="s">
        <v>275</v>
      </c>
      <c r="L170" s="1">
        <v>45377</v>
      </c>
      <c r="N170" t="s">
        <v>1272</v>
      </c>
      <c r="O170" s="7" t="str">
        <f t="shared" si="15"/>
        <v>TRUE</v>
      </c>
      <c r="P170" t="s">
        <v>44</v>
      </c>
      <c r="Q170" s="1">
        <v>45405</v>
      </c>
      <c r="R170" s="7" t="str">
        <f t="shared" si="14"/>
        <v>TRUE</v>
      </c>
      <c r="S170" t="s">
        <v>360</v>
      </c>
      <c r="T170" s="1">
        <v>45405</v>
      </c>
    </row>
    <row r="171" spans="1:20">
      <c r="A171" t="s">
        <v>106</v>
      </c>
      <c r="B171" s="1">
        <v>45358</v>
      </c>
      <c r="C171">
        <v>8796</v>
      </c>
      <c r="D171" t="s">
        <v>1212</v>
      </c>
      <c r="E171" t="s">
        <v>403</v>
      </c>
      <c r="F171" t="s">
        <v>19</v>
      </c>
      <c r="H171" t="s">
        <v>275</v>
      </c>
      <c r="L171" s="1">
        <v>45377</v>
      </c>
      <c r="N171" t="s">
        <v>1272</v>
      </c>
      <c r="O171" s="7" t="str">
        <f t="shared" si="15"/>
        <v>TRUE</v>
      </c>
      <c r="P171" t="s">
        <v>44</v>
      </c>
      <c r="Q171" s="1">
        <v>45405</v>
      </c>
      <c r="R171" s="7" t="str">
        <f t="shared" si="14"/>
        <v>TRUE</v>
      </c>
      <c r="S171" t="s">
        <v>360</v>
      </c>
      <c r="T171" s="1">
        <v>45406</v>
      </c>
    </row>
    <row r="172" spans="1:20">
      <c r="A172" t="s">
        <v>106</v>
      </c>
      <c r="B172" s="1">
        <v>45358</v>
      </c>
      <c r="C172">
        <v>8797</v>
      </c>
      <c r="D172" t="s">
        <v>1213</v>
      </c>
      <c r="E172" t="s">
        <v>403</v>
      </c>
      <c r="F172" t="s">
        <v>19</v>
      </c>
      <c r="H172" t="s">
        <v>275</v>
      </c>
      <c r="I172" t="s">
        <v>33</v>
      </c>
      <c r="J172" t="s">
        <v>1207</v>
      </c>
      <c r="L172" s="1">
        <v>45377</v>
      </c>
      <c r="N172" t="s">
        <v>1272</v>
      </c>
      <c r="O172" s="7" t="str">
        <f t="shared" si="15"/>
        <v>TRUE</v>
      </c>
      <c r="P172" t="s">
        <v>44</v>
      </c>
      <c r="Q172" s="1">
        <v>45405</v>
      </c>
      <c r="R172" s="7" t="str">
        <f t="shared" si="14"/>
        <v>TRUE</v>
      </c>
      <c r="S172" t="s">
        <v>360</v>
      </c>
      <c r="T172" s="1">
        <v>45406</v>
      </c>
    </row>
    <row r="173" spans="1:20">
      <c r="A173" t="s">
        <v>106</v>
      </c>
      <c r="B173" s="1">
        <v>45358</v>
      </c>
      <c r="C173">
        <v>8811</v>
      </c>
      <c r="D173" t="s">
        <v>1214</v>
      </c>
      <c r="E173" t="s">
        <v>403</v>
      </c>
      <c r="F173" t="s">
        <v>19</v>
      </c>
      <c r="H173" t="s">
        <v>275</v>
      </c>
      <c r="L173" s="1">
        <v>45377</v>
      </c>
      <c r="N173" t="s">
        <v>1272</v>
      </c>
      <c r="O173" s="7" t="str">
        <f t="shared" si="15"/>
        <v>TRUE</v>
      </c>
      <c r="P173" t="s">
        <v>44</v>
      </c>
      <c r="Q173" s="1">
        <v>45405</v>
      </c>
      <c r="R173" s="7" t="str">
        <f t="shared" si="14"/>
        <v>TRUE</v>
      </c>
      <c r="S173" t="s">
        <v>360</v>
      </c>
      <c r="T173" s="1">
        <v>45407</v>
      </c>
    </row>
    <row r="174" spans="1:20">
      <c r="A174" t="s">
        <v>106</v>
      </c>
      <c r="B174" s="1">
        <v>45358</v>
      </c>
      <c r="C174">
        <v>8812</v>
      </c>
      <c r="D174" t="s">
        <v>1215</v>
      </c>
      <c r="E174" t="s">
        <v>403</v>
      </c>
      <c r="F174" t="s">
        <v>19</v>
      </c>
      <c r="H174" t="s">
        <v>275</v>
      </c>
      <c r="L174" s="1">
        <v>45377</v>
      </c>
      <c r="N174" t="s">
        <v>1272</v>
      </c>
      <c r="O174" s="7" t="str">
        <f t="shared" si="15"/>
        <v>TRUE</v>
      </c>
      <c r="P174" t="s">
        <v>44</v>
      </c>
      <c r="Q174" s="1">
        <v>45405</v>
      </c>
      <c r="R174" s="7" t="str">
        <f t="shared" si="14"/>
        <v>TRUE</v>
      </c>
      <c r="S174" t="s">
        <v>360</v>
      </c>
      <c r="T174" s="1">
        <v>45407</v>
      </c>
    </row>
    <row r="175" spans="1:20">
      <c r="A175" t="s">
        <v>106</v>
      </c>
      <c r="B175" s="1">
        <v>45358</v>
      </c>
      <c r="C175">
        <v>8813</v>
      </c>
      <c r="D175" t="s">
        <v>1216</v>
      </c>
      <c r="E175" t="s">
        <v>403</v>
      </c>
      <c r="F175" t="s">
        <v>19</v>
      </c>
      <c r="H175" t="s">
        <v>275</v>
      </c>
      <c r="L175" s="1">
        <v>45377</v>
      </c>
      <c r="N175" t="s">
        <v>1272</v>
      </c>
      <c r="O175" s="7" t="str">
        <f t="shared" si="15"/>
        <v>TRUE</v>
      </c>
      <c r="P175" t="s">
        <v>44</v>
      </c>
      <c r="Q175" s="1">
        <v>45405</v>
      </c>
      <c r="R175" s="7" t="str">
        <f t="shared" si="14"/>
        <v>TRUE</v>
      </c>
      <c r="S175" t="s">
        <v>360</v>
      </c>
      <c r="T175" s="1">
        <v>45407</v>
      </c>
    </row>
    <row r="176" spans="1:20">
      <c r="A176" t="s">
        <v>106</v>
      </c>
      <c r="B176" s="1">
        <v>45358</v>
      </c>
      <c r="C176">
        <v>8814</v>
      </c>
      <c r="D176" t="s">
        <v>1217</v>
      </c>
      <c r="E176" t="s">
        <v>403</v>
      </c>
      <c r="F176" t="s">
        <v>19</v>
      </c>
      <c r="H176" t="s">
        <v>275</v>
      </c>
      <c r="L176" s="1">
        <v>45377</v>
      </c>
      <c r="N176" t="s">
        <v>1272</v>
      </c>
      <c r="O176" s="7" t="str">
        <f t="shared" si="15"/>
        <v>TRUE</v>
      </c>
      <c r="P176" t="s">
        <v>44</v>
      </c>
      <c r="Q176" s="1">
        <v>45405</v>
      </c>
      <c r="R176" s="7" t="str">
        <f t="shared" si="14"/>
        <v>TRUE</v>
      </c>
      <c r="S176" t="s">
        <v>360</v>
      </c>
      <c r="T176" s="1">
        <v>45407</v>
      </c>
    </row>
    <row r="177" spans="1:20">
      <c r="A177" t="s">
        <v>106</v>
      </c>
      <c r="B177" s="1">
        <v>45358</v>
      </c>
      <c r="C177">
        <v>8815</v>
      </c>
      <c r="D177" t="s">
        <v>1218</v>
      </c>
      <c r="E177" t="s">
        <v>403</v>
      </c>
      <c r="F177" t="s">
        <v>19</v>
      </c>
      <c r="H177" t="s">
        <v>275</v>
      </c>
      <c r="L177" s="1">
        <v>45377</v>
      </c>
      <c r="N177" t="s">
        <v>1272</v>
      </c>
      <c r="O177" s="7" t="str">
        <f t="shared" si="15"/>
        <v>TRUE</v>
      </c>
      <c r="P177" t="s">
        <v>44</v>
      </c>
      <c r="Q177" s="1">
        <v>45405</v>
      </c>
      <c r="R177" s="7" t="str">
        <f t="shared" si="14"/>
        <v>TRUE</v>
      </c>
      <c r="S177" t="s">
        <v>360</v>
      </c>
      <c r="T177" s="1">
        <v>45407</v>
      </c>
    </row>
    <row r="178" spans="1:20">
      <c r="A178" t="s">
        <v>106</v>
      </c>
      <c r="B178" s="1">
        <v>45358</v>
      </c>
      <c r="C178">
        <v>8816</v>
      </c>
      <c r="D178" t="s">
        <v>1219</v>
      </c>
      <c r="E178" t="s">
        <v>403</v>
      </c>
      <c r="F178" t="s">
        <v>19</v>
      </c>
      <c r="H178" t="s">
        <v>275</v>
      </c>
      <c r="L178" s="1">
        <v>45377</v>
      </c>
      <c r="N178" t="s">
        <v>1272</v>
      </c>
      <c r="O178" s="7" t="str">
        <f t="shared" si="15"/>
        <v>TRUE</v>
      </c>
      <c r="P178" t="s">
        <v>44</v>
      </c>
      <c r="Q178" s="1">
        <v>45405</v>
      </c>
      <c r="R178" s="7" t="str">
        <f t="shared" si="14"/>
        <v>TRUE</v>
      </c>
      <c r="S178" t="s">
        <v>360</v>
      </c>
      <c r="T178" s="1">
        <v>45407</v>
      </c>
    </row>
    <row r="179" spans="1:20">
      <c r="A179" t="s">
        <v>106</v>
      </c>
      <c r="B179" s="1">
        <v>45358</v>
      </c>
      <c r="C179">
        <v>8817</v>
      </c>
      <c r="D179" t="s">
        <v>1220</v>
      </c>
      <c r="E179" t="s">
        <v>2</v>
      </c>
      <c r="F179" t="s">
        <v>19</v>
      </c>
      <c r="H179" t="s">
        <v>275</v>
      </c>
      <c r="L179" s="1">
        <v>45377</v>
      </c>
      <c r="N179" t="s">
        <v>1272</v>
      </c>
      <c r="O179" s="7" t="str">
        <f t="shared" si="15"/>
        <v>TRUE</v>
      </c>
      <c r="P179" t="s">
        <v>44</v>
      </c>
      <c r="Q179" s="1">
        <v>45405</v>
      </c>
      <c r="R179" s="7" t="str">
        <f t="shared" si="14"/>
        <v>TRUE</v>
      </c>
      <c r="S179" t="s">
        <v>360</v>
      </c>
      <c r="T179" s="1">
        <v>45407</v>
      </c>
    </row>
    <row r="180" spans="1:20">
      <c r="A180" t="s">
        <v>106</v>
      </c>
      <c r="B180" s="1">
        <v>45358</v>
      </c>
      <c r="C180">
        <v>8818</v>
      </c>
      <c r="D180" t="s">
        <v>1221</v>
      </c>
      <c r="E180" t="s">
        <v>2</v>
      </c>
      <c r="F180" t="s">
        <v>19</v>
      </c>
      <c r="H180" t="s">
        <v>275</v>
      </c>
      <c r="L180" s="1">
        <v>45377</v>
      </c>
      <c r="N180" t="s">
        <v>1272</v>
      </c>
      <c r="O180" s="7" t="str">
        <f t="shared" si="15"/>
        <v>TRUE</v>
      </c>
      <c r="P180" t="s">
        <v>44</v>
      </c>
      <c r="Q180" s="1">
        <v>45405</v>
      </c>
      <c r="R180" s="7" t="str">
        <f t="shared" si="14"/>
        <v>TRUE</v>
      </c>
      <c r="S180" t="s">
        <v>360</v>
      </c>
      <c r="T180" s="1">
        <v>45407</v>
      </c>
    </row>
    <row r="181" spans="1:20">
      <c r="A181" t="s">
        <v>106</v>
      </c>
      <c r="B181" s="1">
        <v>45358</v>
      </c>
      <c r="C181">
        <v>8819</v>
      </c>
      <c r="D181" t="s">
        <v>1222</v>
      </c>
      <c r="E181" t="s">
        <v>2</v>
      </c>
      <c r="F181" t="s">
        <v>19</v>
      </c>
      <c r="H181" t="s">
        <v>275</v>
      </c>
      <c r="I181" t="s">
        <v>33</v>
      </c>
      <c r="J181" t="s">
        <v>1208</v>
      </c>
      <c r="L181" s="1">
        <v>45377</v>
      </c>
      <c r="N181" t="s">
        <v>1272</v>
      </c>
      <c r="O181" s="7" t="str">
        <f t="shared" si="15"/>
        <v>TRUE</v>
      </c>
      <c r="P181" t="s">
        <v>44</v>
      </c>
      <c r="Q181" s="1">
        <v>45405</v>
      </c>
      <c r="R181" s="7" t="str">
        <f t="shared" si="14"/>
        <v>TRUE</v>
      </c>
      <c r="S181" t="s">
        <v>360</v>
      </c>
      <c r="T181" s="1">
        <v>45407</v>
      </c>
    </row>
    <row r="182" spans="1:20">
      <c r="A182" t="s">
        <v>106</v>
      </c>
      <c r="B182" s="1">
        <v>45358</v>
      </c>
      <c r="C182">
        <v>8820</v>
      </c>
      <c r="D182" t="s">
        <v>1223</v>
      </c>
      <c r="E182" t="s">
        <v>2</v>
      </c>
      <c r="F182" t="s">
        <v>19</v>
      </c>
      <c r="H182" t="s">
        <v>275</v>
      </c>
      <c r="L182" s="1">
        <v>45377</v>
      </c>
      <c r="N182" t="s">
        <v>1272</v>
      </c>
      <c r="O182" s="7" t="str">
        <f t="shared" si="15"/>
        <v>TRUE</v>
      </c>
      <c r="P182" t="s">
        <v>44</v>
      </c>
      <c r="Q182" s="1">
        <v>45405</v>
      </c>
      <c r="R182" s="7" t="str">
        <f t="shared" si="14"/>
        <v>TRUE</v>
      </c>
      <c r="S182" t="s">
        <v>360</v>
      </c>
      <c r="T182" s="1">
        <v>45407</v>
      </c>
    </row>
    <row r="183" spans="1:20">
      <c r="A183" t="s">
        <v>106</v>
      </c>
      <c r="B183" s="1">
        <v>45358</v>
      </c>
      <c r="C183">
        <v>8821</v>
      </c>
      <c r="D183" t="s">
        <v>1224</v>
      </c>
      <c r="E183" t="s">
        <v>2</v>
      </c>
      <c r="F183" t="s">
        <v>19</v>
      </c>
      <c r="H183" t="s">
        <v>275</v>
      </c>
      <c r="L183" s="1">
        <v>45377</v>
      </c>
      <c r="N183" t="s">
        <v>1272</v>
      </c>
      <c r="O183" s="7" t="str">
        <f t="shared" si="15"/>
        <v>TRUE</v>
      </c>
      <c r="P183" t="s">
        <v>44</v>
      </c>
      <c r="Q183" s="1">
        <v>45405</v>
      </c>
      <c r="R183" s="7" t="str">
        <f t="shared" si="14"/>
        <v>TRUE</v>
      </c>
      <c r="S183" t="s">
        <v>360</v>
      </c>
      <c r="T183" s="1">
        <v>45407</v>
      </c>
    </row>
    <row r="184" spans="1:20">
      <c r="A184" t="s">
        <v>106</v>
      </c>
      <c r="B184" s="1">
        <v>45358</v>
      </c>
      <c r="C184">
        <v>8822</v>
      </c>
      <c r="D184" t="s">
        <v>1225</v>
      </c>
      <c r="E184" t="s">
        <v>2</v>
      </c>
      <c r="F184" t="s">
        <v>19</v>
      </c>
      <c r="H184" t="s">
        <v>275</v>
      </c>
      <c r="L184" s="1">
        <v>45377</v>
      </c>
      <c r="N184" t="s">
        <v>1272</v>
      </c>
      <c r="O184" s="7" t="str">
        <f t="shared" si="15"/>
        <v>TRUE</v>
      </c>
      <c r="P184" t="s">
        <v>44</v>
      </c>
      <c r="Q184" s="1">
        <v>45405</v>
      </c>
      <c r="R184" s="7" t="str">
        <f t="shared" si="14"/>
        <v>TRUE</v>
      </c>
      <c r="S184" t="s">
        <v>360</v>
      </c>
      <c r="T184" s="1">
        <v>45407</v>
      </c>
    </row>
    <row r="185" spans="1:20">
      <c r="A185" t="s">
        <v>106</v>
      </c>
      <c r="B185" s="1">
        <v>45358</v>
      </c>
      <c r="C185">
        <v>8823</v>
      </c>
      <c r="D185" t="s">
        <v>1226</v>
      </c>
      <c r="E185" t="s">
        <v>489</v>
      </c>
      <c r="F185" t="s">
        <v>32</v>
      </c>
      <c r="H185" t="s">
        <v>275</v>
      </c>
      <c r="L185" s="1">
        <v>45377</v>
      </c>
      <c r="N185" t="s">
        <v>1272</v>
      </c>
      <c r="O185" s="7" t="str">
        <f t="shared" si="15"/>
        <v>TRUE</v>
      </c>
      <c r="P185" t="s">
        <v>44</v>
      </c>
      <c r="Q185" s="1">
        <v>45405</v>
      </c>
      <c r="R185" s="7" t="str">
        <f t="shared" si="14"/>
        <v>FALSE</v>
      </c>
    </row>
    <row r="186" spans="1:20">
      <c r="A186" t="s">
        <v>106</v>
      </c>
      <c r="B186" s="1">
        <v>45358</v>
      </c>
      <c r="C186">
        <v>8824</v>
      </c>
      <c r="D186" t="s">
        <v>1227</v>
      </c>
      <c r="E186" t="s">
        <v>489</v>
      </c>
      <c r="F186" t="s">
        <v>32</v>
      </c>
      <c r="H186" t="s">
        <v>275</v>
      </c>
      <c r="L186" s="1">
        <v>45377</v>
      </c>
      <c r="N186" t="s">
        <v>1272</v>
      </c>
      <c r="O186" s="7" t="str">
        <f t="shared" si="15"/>
        <v>TRUE</v>
      </c>
      <c r="P186" t="s">
        <v>44</v>
      </c>
      <c r="Q186" s="1">
        <v>45405</v>
      </c>
      <c r="R186" s="7" t="str">
        <f t="shared" si="14"/>
        <v>FALSE</v>
      </c>
    </row>
    <row r="187" spans="1:20">
      <c r="A187" t="s">
        <v>76</v>
      </c>
      <c r="B187" s="1">
        <v>45362</v>
      </c>
      <c r="C187">
        <v>8926</v>
      </c>
      <c r="D187" t="s">
        <v>1197</v>
      </c>
      <c r="E187" t="s">
        <v>4</v>
      </c>
      <c r="F187" t="s">
        <v>32</v>
      </c>
      <c r="G187">
        <v>1</v>
      </c>
      <c r="H187" t="s">
        <v>84</v>
      </c>
      <c r="L187" s="1">
        <v>45363</v>
      </c>
      <c r="N187" t="s">
        <v>1272</v>
      </c>
      <c r="O187" s="7" t="str">
        <f t="shared" ref="O187:O191" si="16">IF(ISBLANK(P187),"FALSE","TRUE")</f>
        <v>TRUE</v>
      </c>
      <c r="P187" t="s">
        <v>44</v>
      </c>
      <c r="Q187" s="1">
        <v>45411</v>
      </c>
      <c r="R187" s="7" t="str">
        <f t="shared" si="14"/>
        <v>FALSE</v>
      </c>
    </row>
    <row r="188" spans="1:20">
      <c r="A188" t="s">
        <v>76</v>
      </c>
      <c r="B188" s="1">
        <v>45362</v>
      </c>
      <c r="C188">
        <v>8927</v>
      </c>
      <c r="D188" t="s">
        <v>1198</v>
      </c>
      <c r="E188" t="s">
        <v>4</v>
      </c>
      <c r="F188" t="s">
        <v>32</v>
      </c>
      <c r="G188">
        <v>1</v>
      </c>
      <c r="H188" t="s">
        <v>84</v>
      </c>
      <c r="L188" s="1">
        <v>45363</v>
      </c>
      <c r="N188" t="s">
        <v>1272</v>
      </c>
      <c r="O188" s="7" t="str">
        <f t="shared" si="16"/>
        <v>TRUE</v>
      </c>
      <c r="P188" t="s">
        <v>44</v>
      </c>
      <c r="Q188" s="1">
        <v>45411</v>
      </c>
      <c r="R188" s="7" t="str">
        <f t="shared" si="14"/>
        <v>FALSE</v>
      </c>
    </row>
    <row r="189" spans="1:20">
      <c r="A189" t="s">
        <v>320</v>
      </c>
      <c r="B189" s="1">
        <v>45362</v>
      </c>
      <c r="C189">
        <v>9003</v>
      </c>
      <c r="D189" t="s">
        <v>1199</v>
      </c>
      <c r="E189" t="s">
        <v>4</v>
      </c>
      <c r="F189" t="s">
        <v>32</v>
      </c>
      <c r="G189">
        <v>1</v>
      </c>
      <c r="H189" t="s">
        <v>84</v>
      </c>
      <c r="L189" s="1">
        <v>45363</v>
      </c>
      <c r="N189" t="s">
        <v>1272</v>
      </c>
      <c r="O189" s="7" t="str">
        <f t="shared" si="16"/>
        <v>TRUE</v>
      </c>
      <c r="P189" t="s">
        <v>44</v>
      </c>
      <c r="Q189" s="1">
        <v>45421</v>
      </c>
      <c r="R189" s="7" t="str">
        <f t="shared" si="14"/>
        <v>FALSE</v>
      </c>
    </row>
    <row r="190" spans="1:20">
      <c r="A190" t="s">
        <v>320</v>
      </c>
      <c r="B190" s="1">
        <v>45362</v>
      </c>
      <c r="C190">
        <v>9005</v>
      </c>
      <c r="D190" t="s">
        <v>1200</v>
      </c>
      <c r="E190" t="s">
        <v>4</v>
      </c>
      <c r="F190" t="s">
        <v>32</v>
      </c>
      <c r="G190">
        <v>1</v>
      </c>
      <c r="H190" t="s">
        <v>84</v>
      </c>
      <c r="I190" t="s">
        <v>33</v>
      </c>
      <c r="J190" t="s">
        <v>1202</v>
      </c>
      <c r="L190" s="1">
        <v>45363</v>
      </c>
      <c r="N190" t="s">
        <v>1272</v>
      </c>
      <c r="O190" s="7" t="str">
        <f t="shared" si="16"/>
        <v>TRUE</v>
      </c>
      <c r="P190" t="s">
        <v>44</v>
      </c>
      <c r="Q190" s="1">
        <v>45421</v>
      </c>
      <c r="R190" s="7" t="str">
        <f t="shared" si="14"/>
        <v>FALSE</v>
      </c>
    </row>
    <row r="191" spans="1:20">
      <c r="A191" t="s">
        <v>320</v>
      </c>
      <c r="B191" s="1">
        <v>45362</v>
      </c>
      <c r="C191">
        <v>9006</v>
      </c>
      <c r="D191" t="s">
        <v>1201</v>
      </c>
      <c r="E191" t="s">
        <v>4</v>
      </c>
      <c r="F191" t="s">
        <v>32</v>
      </c>
      <c r="G191">
        <v>1</v>
      </c>
      <c r="H191" t="s">
        <v>84</v>
      </c>
      <c r="I191" t="s">
        <v>1203</v>
      </c>
      <c r="J191" t="s">
        <v>1204</v>
      </c>
      <c r="L191" s="1">
        <v>45363</v>
      </c>
      <c r="N191" t="s">
        <v>1272</v>
      </c>
      <c r="O191" s="7" t="str">
        <f t="shared" si="16"/>
        <v>TRUE</v>
      </c>
      <c r="P191" t="s">
        <v>44</v>
      </c>
      <c r="Q191" s="1">
        <v>45421</v>
      </c>
      <c r="R191" s="7" t="str">
        <f t="shared" si="14"/>
        <v>FALSE</v>
      </c>
    </row>
    <row r="192" spans="1:20">
      <c r="A192" t="s">
        <v>1061</v>
      </c>
      <c r="B192" s="1">
        <v>45362</v>
      </c>
      <c r="C192">
        <v>8995</v>
      </c>
      <c r="D192" t="s">
        <v>1273</v>
      </c>
      <c r="E192" t="s">
        <v>2</v>
      </c>
      <c r="F192" t="s">
        <v>19</v>
      </c>
      <c r="G192">
        <v>1</v>
      </c>
      <c r="H192" t="s">
        <v>84</v>
      </c>
      <c r="L192" s="1">
        <v>45378</v>
      </c>
      <c r="N192" t="s">
        <v>1272</v>
      </c>
      <c r="O192" s="7" t="str">
        <f t="shared" ref="O192:O198" si="17">IF(ISBLANK(P192),"FALSE","TRUE")</f>
        <v>TRUE</v>
      </c>
      <c r="P192" t="s">
        <v>44</v>
      </c>
      <c r="Q192" s="1">
        <v>45421</v>
      </c>
      <c r="R192" s="7" t="str">
        <f t="shared" si="14"/>
        <v>FALSE</v>
      </c>
    </row>
    <row r="193" spans="1:18">
      <c r="A193" t="s">
        <v>1061</v>
      </c>
      <c r="B193" s="1">
        <v>45362</v>
      </c>
      <c r="C193">
        <v>8996</v>
      </c>
      <c r="D193" t="s">
        <v>1274</v>
      </c>
      <c r="E193" t="s">
        <v>2</v>
      </c>
      <c r="F193" t="s">
        <v>19</v>
      </c>
      <c r="G193">
        <v>1</v>
      </c>
      <c r="H193" t="s">
        <v>84</v>
      </c>
      <c r="L193" s="1">
        <v>45378</v>
      </c>
      <c r="N193" t="s">
        <v>1272</v>
      </c>
      <c r="O193" s="7" t="str">
        <f t="shared" si="17"/>
        <v>TRUE</v>
      </c>
      <c r="P193" t="s">
        <v>44</v>
      </c>
      <c r="Q193" s="1">
        <v>45421</v>
      </c>
      <c r="R193" s="7" t="str">
        <f t="shared" si="14"/>
        <v>FALSE</v>
      </c>
    </row>
    <row r="194" spans="1:18">
      <c r="A194" t="s">
        <v>1061</v>
      </c>
      <c r="B194" s="1">
        <v>45362</v>
      </c>
      <c r="C194">
        <v>8997</v>
      </c>
      <c r="D194" t="s">
        <v>1275</v>
      </c>
      <c r="E194" t="s">
        <v>2</v>
      </c>
      <c r="F194" t="s">
        <v>19</v>
      </c>
      <c r="G194">
        <v>1</v>
      </c>
      <c r="H194" t="s">
        <v>84</v>
      </c>
      <c r="L194" s="1">
        <v>45378</v>
      </c>
      <c r="N194" t="s">
        <v>1272</v>
      </c>
      <c r="O194" s="7" t="str">
        <f t="shared" si="17"/>
        <v>TRUE</v>
      </c>
      <c r="P194" t="s">
        <v>44</v>
      </c>
      <c r="Q194" s="1">
        <v>45421</v>
      </c>
      <c r="R194" s="7" t="str">
        <f t="shared" si="14"/>
        <v>FALSE</v>
      </c>
    </row>
    <row r="195" spans="1:18">
      <c r="A195" t="s">
        <v>112</v>
      </c>
      <c r="B195" s="1">
        <v>45362</v>
      </c>
      <c r="C195">
        <v>8998</v>
      </c>
      <c r="D195" t="s">
        <v>1278</v>
      </c>
      <c r="E195" t="s">
        <v>2</v>
      </c>
      <c r="F195" t="s">
        <v>19</v>
      </c>
      <c r="G195">
        <v>1</v>
      </c>
      <c r="H195" t="s">
        <v>84</v>
      </c>
      <c r="L195" s="1">
        <v>45378</v>
      </c>
      <c r="N195" t="s">
        <v>1272</v>
      </c>
      <c r="O195" s="7" t="str">
        <f t="shared" si="17"/>
        <v>TRUE</v>
      </c>
      <c r="P195" t="s">
        <v>44</v>
      </c>
      <c r="Q195" s="1">
        <v>45421</v>
      </c>
      <c r="R195" s="7" t="str">
        <f t="shared" si="14"/>
        <v>FALSE</v>
      </c>
    </row>
    <row r="196" spans="1:18">
      <c r="A196" t="s">
        <v>112</v>
      </c>
      <c r="B196" s="1">
        <v>45362</v>
      </c>
      <c r="C196">
        <v>8999</v>
      </c>
      <c r="D196" t="s">
        <v>1277</v>
      </c>
      <c r="E196" t="s">
        <v>2</v>
      </c>
      <c r="F196" t="s">
        <v>19</v>
      </c>
      <c r="G196">
        <v>2</v>
      </c>
      <c r="H196" t="s">
        <v>84</v>
      </c>
      <c r="L196" s="1">
        <v>45378</v>
      </c>
      <c r="N196" t="s">
        <v>1272</v>
      </c>
      <c r="O196" s="7" t="str">
        <f t="shared" si="17"/>
        <v>TRUE</v>
      </c>
      <c r="P196" t="s">
        <v>44</v>
      </c>
      <c r="Q196" s="1">
        <v>45421</v>
      </c>
      <c r="R196" s="7" t="str">
        <f t="shared" si="14"/>
        <v>FALSE</v>
      </c>
    </row>
    <row r="197" spans="1:18">
      <c r="A197" t="s">
        <v>112</v>
      </c>
      <c r="B197" s="1">
        <v>45362</v>
      </c>
      <c r="C197">
        <v>9000</v>
      </c>
      <c r="D197" t="s">
        <v>1276</v>
      </c>
      <c r="E197" t="s">
        <v>2</v>
      </c>
      <c r="F197" t="s">
        <v>19</v>
      </c>
      <c r="G197">
        <v>1</v>
      </c>
      <c r="H197" t="s">
        <v>84</v>
      </c>
      <c r="I197" t="s">
        <v>33</v>
      </c>
      <c r="J197" t="s">
        <v>1280</v>
      </c>
      <c r="L197" s="1">
        <v>45378</v>
      </c>
      <c r="N197" t="s">
        <v>1272</v>
      </c>
      <c r="O197" s="7" t="str">
        <f t="shared" si="17"/>
        <v>TRUE</v>
      </c>
      <c r="P197" t="s">
        <v>44</v>
      </c>
      <c r="Q197" s="1">
        <v>45421</v>
      </c>
      <c r="R197" s="7" t="str">
        <f t="shared" si="14"/>
        <v>FALSE</v>
      </c>
    </row>
    <row r="198" spans="1:18">
      <c r="A198" t="s">
        <v>76</v>
      </c>
      <c r="B198" s="1">
        <v>45364</v>
      </c>
      <c r="D198" t="s">
        <v>1281</v>
      </c>
      <c r="E198" t="s">
        <v>205</v>
      </c>
      <c r="F198" t="s">
        <v>32</v>
      </c>
      <c r="H198" t="s">
        <v>84</v>
      </c>
      <c r="L198" s="1">
        <v>45378</v>
      </c>
      <c r="N198" t="s">
        <v>1465</v>
      </c>
      <c r="O198" s="7" t="str">
        <f t="shared" si="17"/>
        <v>FALSE</v>
      </c>
      <c r="R198" s="7" t="str">
        <f t="shared" si="14"/>
        <v>FALSE</v>
      </c>
    </row>
    <row r="199" spans="1:18">
      <c r="A199" t="s">
        <v>88</v>
      </c>
      <c r="B199" s="1">
        <v>45369</v>
      </c>
      <c r="D199" t="s">
        <v>1228</v>
      </c>
      <c r="E199" t="s">
        <v>4</v>
      </c>
      <c r="F199" t="s">
        <v>32</v>
      </c>
      <c r="G199">
        <v>1</v>
      </c>
      <c r="H199" t="s">
        <v>84</v>
      </c>
      <c r="L199" s="1">
        <v>45377</v>
      </c>
      <c r="N199" t="s">
        <v>1465</v>
      </c>
      <c r="O199" s="7" t="str">
        <f t="shared" ref="O199:O212" si="18">IF(ISBLANK(P199),"FALSE","TRUE")</f>
        <v>FALSE</v>
      </c>
      <c r="R199" s="7" t="str">
        <f t="shared" si="14"/>
        <v>FALSE</v>
      </c>
    </row>
    <row r="200" spans="1:18">
      <c r="A200" t="s">
        <v>88</v>
      </c>
      <c r="B200" s="1">
        <v>45369</v>
      </c>
      <c r="D200" t="s">
        <v>1229</v>
      </c>
      <c r="E200" t="s">
        <v>2</v>
      </c>
      <c r="F200" t="s">
        <v>19</v>
      </c>
      <c r="G200">
        <v>1</v>
      </c>
      <c r="H200" t="s">
        <v>84</v>
      </c>
      <c r="L200" s="1">
        <v>45377</v>
      </c>
      <c r="N200" t="s">
        <v>1465</v>
      </c>
      <c r="O200" s="7" t="str">
        <f t="shared" si="18"/>
        <v>FALSE</v>
      </c>
      <c r="R200" s="7" t="str">
        <f t="shared" si="14"/>
        <v>FALSE</v>
      </c>
    </row>
    <row r="201" spans="1:18">
      <c r="A201" t="s">
        <v>88</v>
      </c>
      <c r="B201" s="1">
        <v>45369</v>
      </c>
      <c r="D201" t="s">
        <v>1230</v>
      </c>
      <c r="E201" t="s">
        <v>2</v>
      </c>
      <c r="F201" t="s">
        <v>19</v>
      </c>
      <c r="G201">
        <v>1</v>
      </c>
      <c r="H201" t="s">
        <v>84</v>
      </c>
      <c r="L201" s="1">
        <v>45377</v>
      </c>
      <c r="N201" t="s">
        <v>1465</v>
      </c>
      <c r="O201" s="7" t="str">
        <f t="shared" si="18"/>
        <v>FALSE</v>
      </c>
      <c r="R201" s="7" t="str">
        <f t="shared" si="14"/>
        <v>FALSE</v>
      </c>
    </row>
    <row r="202" spans="1:18">
      <c r="A202" t="s">
        <v>88</v>
      </c>
      <c r="B202" s="1">
        <v>45369</v>
      </c>
      <c r="D202" t="s">
        <v>1231</v>
      </c>
      <c r="E202" t="s">
        <v>2</v>
      </c>
      <c r="F202" t="s">
        <v>19</v>
      </c>
      <c r="G202">
        <v>1</v>
      </c>
      <c r="H202" t="s">
        <v>84</v>
      </c>
      <c r="L202" s="1">
        <v>45377</v>
      </c>
      <c r="N202" t="s">
        <v>1465</v>
      </c>
      <c r="O202" s="7" t="str">
        <f t="shared" si="18"/>
        <v>FALSE</v>
      </c>
      <c r="R202" s="7" t="str">
        <f t="shared" si="14"/>
        <v>FALSE</v>
      </c>
    </row>
    <row r="203" spans="1:18">
      <c r="A203" t="s">
        <v>425</v>
      </c>
      <c r="B203" s="1">
        <v>45369</v>
      </c>
      <c r="D203" t="s">
        <v>1232</v>
      </c>
      <c r="E203" t="s">
        <v>2</v>
      </c>
      <c r="F203" t="s">
        <v>19</v>
      </c>
      <c r="G203">
        <v>3</v>
      </c>
      <c r="H203" t="s">
        <v>84</v>
      </c>
      <c r="L203" s="1">
        <v>45377</v>
      </c>
      <c r="N203" t="s">
        <v>1465</v>
      </c>
      <c r="O203" s="7" t="str">
        <f t="shared" si="18"/>
        <v>FALSE</v>
      </c>
      <c r="R203" s="7" t="str">
        <f t="shared" si="14"/>
        <v>FALSE</v>
      </c>
    </row>
    <row r="204" spans="1:18">
      <c r="A204" t="s">
        <v>425</v>
      </c>
      <c r="B204" s="1">
        <v>45369</v>
      </c>
      <c r="D204" t="s">
        <v>1233</v>
      </c>
      <c r="E204" t="s">
        <v>2</v>
      </c>
      <c r="F204" t="s">
        <v>19</v>
      </c>
      <c r="H204" t="s">
        <v>84</v>
      </c>
      <c r="I204" t="s">
        <v>1242</v>
      </c>
      <c r="J204" t="s">
        <v>1243</v>
      </c>
      <c r="L204" s="1">
        <v>45377</v>
      </c>
      <c r="N204" t="s">
        <v>1465</v>
      </c>
      <c r="O204" s="7" t="str">
        <f t="shared" si="18"/>
        <v>FALSE</v>
      </c>
      <c r="R204" s="7" t="str">
        <f t="shared" si="14"/>
        <v>FALSE</v>
      </c>
    </row>
    <row r="205" spans="1:18">
      <c r="A205" t="s">
        <v>425</v>
      </c>
      <c r="B205" s="1">
        <v>45369</v>
      </c>
      <c r="D205" t="s">
        <v>1234</v>
      </c>
      <c r="E205" t="s">
        <v>2</v>
      </c>
      <c r="F205" t="s">
        <v>92</v>
      </c>
      <c r="G205">
        <v>1</v>
      </c>
      <c r="H205" t="s">
        <v>84</v>
      </c>
      <c r="L205" s="1">
        <v>45377</v>
      </c>
      <c r="N205" t="s">
        <v>1465</v>
      </c>
      <c r="O205" s="7" t="str">
        <f t="shared" si="18"/>
        <v>FALSE</v>
      </c>
      <c r="R205" s="7" t="str">
        <f t="shared" si="14"/>
        <v>FALSE</v>
      </c>
    </row>
    <row r="206" spans="1:18">
      <c r="A206" t="s">
        <v>425</v>
      </c>
      <c r="B206" s="1">
        <v>45369</v>
      </c>
      <c r="D206" t="s">
        <v>1235</v>
      </c>
      <c r="E206" t="s">
        <v>2</v>
      </c>
      <c r="F206" t="s">
        <v>92</v>
      </c>
      <c r="G206">
        <v>1</v>
      </c>
      <c r="H206" t="s">
        <v>84</v>
      </c>
      <c r="L206" s="1">
        <v>45377</v>
      </c>
      <c r="N206" t="s">
        <v>1465</v>
      </c>
      <c r="O206" s="7" t="str">
        <f t="shared" si="18"/>
        <v>FALSE</v>
      </c>
      <c r="R206" s="7" t="str">
        <f t="shared" si="14"/>
        <v>FALSE</v>
      </c>
    </row>
    <row r="207" spans="1:18">
      <c r="A207" t="s">
        <v>97</v>
      </c>
      <c r="B207" s="1">
        <v>45369</v>
      </c>
      <c r="D207" t="s">
        <v>1236</v>
      </c>
      <c r="E207" t="s">
        <v>2</v>
      </c>
      <c r="F207" t="s">
        <v>92</v>
      </c>
      <c r="G207">
        <v>2</v>
      </c>
      <c r="H207" t="s">
        <v>84</v>
      </c>
      <c r="L207" s="1">
        <v>45377</v>
      </c>
      <c r="N207" t="s">
        <v>1465</v>
      </c>
      <c r="O207" s="7" t="str">
        <f t="shared" si="18"/>
        <v>FALSE</v>
      </c>
      <c r="R207" s="7" t="str">
        <f t="shared" si="14"/>
        <v>FALSE</v>
      </c>
    </row>
    <row r="208" spans="1:18">
      <c r="A208" t="s">
        <v>97</v>
      </c>
      <c r="B208" s="1">
        <v>45369</v>
      </c>
      <c r="D208" t="s">
        <v>1238</v>
      </c>
      <c r="E208" t="s">
        <v>205</v>
      </c>
      <c r="F208" t="s">
        <v>32</v>
      </c>
      <c r="H208" t="s">
        <v>84</v>
      </c>
      <c r="L208" s="1">
        <v>45377</v>
      </c>
      <c r="N208" t="s">
        <v>1465</v>
      </c>
      <c r="O208" s="7" t="str">
        <f t="shared" si="18"/>
        <v>FALSE</v>
      </c>
      <c r="R208" s="7" t="str">
        <f t="shared" si="14"/>
        <v>FALSE</v>
      </c>
    </row>
    <row r="209" spans="1:18">
      <c r="A209" t="s">
        <v>97</v>
      </c>
      <c r="B209" s="1">
        <v>45369</v>
      </c>
      <c r="D209" t="s">
        <v>1237</v>
      </c>
      <c r="E209" t="s">
        <v>2</v>
      </c>
      <c r="F209" t="s">
        <v>19</v>
      </c>
      <c r="G209">
        <v>1</v>
      </c>
      <c r="H209" t="s">
        <v>84</v>
      </c>
      <c r="L209" s="1">
        <v>45377</v>
      </c>
      <c r="N209" t="s">
        <v>1465</v>
      </c>
      <c r="O209" s="7" t="str">
        <f t="shared" si="18"/>
        <v>FALSE</v>
      </c>
      <c r="R209" s="7" t="str">
        <f t="shared" si="14"/>
        <v>FALSE</v>
      </c>
    </row>
    <row r="210" spans="1:18">
      <c r="A210" t="s">
        <v>100</v>
      </c>
      <c r="B210" s="1">
        <v>45369</v>
      </c>
      <c r="D210" t="s">
        <v>1239</v>
      </c>
      <c r="E210" t="s">
        <v>2</v>
      </c>
      <c r="F210" t="s">
        <v>19</v>
      </c>
      <c r="G210">
        <v>1</v>
      </c>
      <c r="H210" t="s">
        <v>84</v>
      </c>
      <c r="L210" s="1">
        <v>45377</v>
      </c>
      <c r="N210" t="s">
        <v>1465</v>
      </c>
      <c r="O210" s="7" t="str">
        <f t="shared" si="18"/>
        <v>FALSE</v>
      </c>
      <c r="R210" s="7" t="str">
        <f t="shared" si="14"/>
        <v>FALSE</v>
      </c>
    </row>
    <row r="211" spans="1:18">
      <c r="A211" t="s">
        <v>100</v>
      </c>
      <c r="B211" s="1">
        <v>45369</v>
      </c>
      <c r="D211" t="s">
        <v>1240</v>
      </c>
      <c r="E211" t="s">
        <v>2</v>
      </c>
      <c r="F211" t="s">
        <v>19</v>
      </c>
      <c r="G211">
        <v>1</v>
      </c>
      <c r="H211" t="s">
        <v>84</v>
      </c>
      <c r="L211" s="1">
        <v>45377</v>
      </c>
      <c r="N211" t="s">
        <v>1465</v>
      </c>
      <c r="O211" s="7" t="str">
        <f t="shared" si="18"/>
        <v>FALSE</v>
      </c>
      <c r="R211" s="7" t="str">
        <f t="shared" si="14"/>
        <v>FALSE</v>
      </c>
    </row>
    <row r="212" spans="1:18">
      <c r="A212" t="s">
        <v>100</v>
      </c>
      <c r="B212" s="1">
        <v>45369</v>
      </c>
      <c r="D212" t="s">
        <v>1241</v>
      </c>
      <c r="E212" t="s">
        <v>2</v>
      </c>
      <c r="F212" t="s">
        <v>19</v>
      </c>
      <c r="G212">
        <v>1</v>
      </c>
      <c r="H212" t="s">
        <v>84</v>
      </c>
      <c r="L212" s="1">
        <v>45377</v>
      </c>
      <c r="N212" t="s">
        <v>1465</v>
      </c>
      <c r="O212" s="7" t="str">
        <f t="shared" si="18"/>
        <v>FALSE</v>
      </c>
      <c r="R212" s="7" t="str">
        <f t="shared" si="14"/>
        <v>FALSE</v>
      </c>
    </row>
    <row r="213" spans="1:18">
      <c r="A213" t="s">
        <v>48</v>
      </c>
      <c r="B213" s="1">
        <v>45371</v>
      </c>
      <c r="C213">
        <v>9022</v>
      </c>
      <c r="D213" t="s">
        <v>1244</v>
      </c>
      <c r="E213" t="s">
        <v>2</v>
      </c>
      <c r="F213" t="s">
        <v>19</v>
      </c>
      <c r="G213">
        <v>1</v>
      </c>
      <c r="H213" t="s">
        <v>84</v>
      </c>
      <c r="L213" s="1">
        <v>45371</v>
      </c>
      <c r="N213" t="s">
        <v>1272</v>
      </c>
      <c r="O213" s="7" t="str">
        <f t="shared" ref="O213:O222" si="19">IF(ISBLANK(P213),"FALSE","TRUE")</f>
        <v>TRUE</v>
      </c>
      <c r="P213" t="s">
        <v>269</v>
      </c>
      <c r="Q213" s="1">
        <v>45434</v>
      </c>
      <c r="R213" s="7" t="str">
        <f t="shared" si="14"/>
        <v>FALSE</v>
      </c>
    </row>
    <row r="214" spans="1:18">
      <c r="A214" t="s">
        <v>48</v>
      </c>
      <c r="B214" s="1">
        <v>45371</v>
      </c>
      <c r="C214">
        <v>9023</v>
      </c>
      <c r="D214" t="s">
        <v>1245</v>
      </c>
      <c r="E214" t="s">
        <v>2</v>
      </c>
      <c r="F214" t="s">
        <v>19</v>
      </c>
      <c r="G214">
        <v>1</v>
      </c>
      <c r="H214" t="s">
        <v>84</v>
      </c>
      <c r="L214" s="1">
        <v>45371</v>
      </c>
      <c r="N214" t="s">
        <v>1272</v>
      </c>
      <c r="O214" s="7" t="str">
        <f t="shared" si="19"/>
        <v>TRUE</v>
      </c>
      <c r="P214" t="s">
        <v>269</v>
      </c>
      <c r="Q214" s="1">
        <v>45434</v>
      </c>
      <c r="R214" s="7" t="str">
        <f t="shared" si="14"/>
        <v>FALSE</v>
      </c>
    </row>
    <row r="215" spans="1:18">
      <c r="A215" t="s">
        <v>47</v>
      </c>
      <c r="B215" s="1">
        <v>45371</v>
      </c>
      <c r="C215">
        <v>9024</v>
      </c>
      <c r="D215" t="s">
        <v>1253</v>
      </c>
      <c r="E215" t="s">
        <v>2</v>
      </c>
      <c r="F215" t="s">
        <v>19</v>
      </c>
      <c r="G215">
        <v>1</v>
      </c>
      <c r="H215" t="s">
        <v>84</v>
      </c>
      <c r="L215" s="1">
        <v>45371</v>
      </c>
      <c r="N215" t="s">
        <v>1272</v>
      </c>
      <c r="O215" s="7" t="str">
        <f t="shared" si="19"/>
        <v>TRUE</v>
      </c>
      <c r="P215" t="s">
        <v>269</v>
      </c>
      <c r="Q215" s="1">
        <v>45434</v>
      </c>
      <c r="R215" s="7" t="str">
        <f t="shared" si="14"/>
        <v>FALSE</v>
      </c>
    </row>
    <row r="216" spans="1:18">
      <c r="A216" t="s">
        <v>48</v>
      </c>
      <c r="B216" s="1">
        <v>45371</v>
      </c>
      <c r="C216">
        <v>9025</v>
      </c>
      <c r="D216" t="s">
        <v>1246</v>
      </c>
      <c r="E216" t="s">
        <v>2</v>
      </c>
      <c r="F216" t="s">
        <v>19</v>
      </c>
      <c r="G216">
        <v>3</v>
      </c>
      <c r="H216" t="s">
        <v>84</v>
      </c>
      <c r="L216" s="1">
        <v>45371</v>
      </c>
      <c r="N216" t="s">
        <v>1272</v>
      </c>
      <c r="O216" s="7" t="str">
        <f t="shared" si="19"/>
        <v>TRUE</v>
      </c>
      <c r="P216" t="s">
        <v>269</v>
      </c>
      <c r="Q216" s="1">
        <v>45434</v>
      </c>
      <c r="R216" s="7" t="str">
        <f t="shared" ref="R216:R279" si="20">IF(ISBLANK(S216),"FALSE","TRUE")</f>
        <v>FALSE</v>
      </c>
    </row>
    <row r="217" spans="1:18">
      <c r="A217" t="s">
        <v>48</v>
      </c>
      <c r="B217" s="1">
        <v>45371</v>
      </c>
      <c r="C217">
        <v>9081</v>
      </c>
      <c r="D217" t="s">
        <v>1247</v>
      </c>
      <c r="E217" t="s">
        <v>2</v>
      </c>
      <c r="F217" t="s">
        <v>19</v>
      </c>
      <c r="G217">
        <v>1</v>
      </c>
      <c r="H217" t="s">
        <v>84</v>
      </c>
      <c r="L217" s="1">
        <v>45371</v>
      </c>
      <c r="N217" t="s">
        <v>1272</v>
      </c>
      <c r="O217" s="7" t="str">
        <f t="shared" si="19"/>
        <v>TRUE</v>
      </c>
      <c r="P217" t="s">
        <v>269</v>
      </c>
      <c r="Q217" s="1">
        <v>45450</v>
      </c>
      <c r="R217" s="7" t="str">
        <f t="shared" si="20"/>
        <v>FALSE</v>
      </c>
    </row>
    <row r="218" spans="1:18">
      <c r="A218" t="s">
        <v>47</v>
      </c>
      <c r="B218" s="1">
        <v>45371</v>
      </c>
      <c r="C218">
        <v>9082</v>
      </c>
      <c r="D218" t="s">
        <v>1252</v>
      </c>
      <c r="E218" t="s">
        <v>2</v>
      </c>
      <c r="F218" t="s">
        <v>19</v>
      </c>
      <c r="G218">
        <v>1</v>
      </c>
      <c r="H218" t="s">
        <v>84</v>
      </c>
      <c r="L218" s="1">
        <v>45371</v>
      </c>
      <c r="N218" t="s">
        <v>1272</v>
      </c>
      <c r="O218" s="7" t="str">
        <f t="shared" si="19"/>
        <v>TRUE</v>
      </c>
      <c r="P218" t="s">
        <v>269</v>
      </c>
      <c r="Q218" s="1">
        <v>45450</v>
      </c>
      <c r="R218" s="7" t="str">
        <f t="shared" si="20"/>
        <v>FALSE</v>
      </c>
    </row>
    <row r="219" spans="1:18">
      <c r="A219" t="s">
        <v>47</v>
      </c>
      <c r="B219" s="1">
        <v>45371</v>
      </c>
      <c r="C219">
        <v>9083</v>
      </c>
      <c r="D219" t="s">
        <v>1251</v>
      </c>
      <c r="E219" t="s">
        <v>2</v>
      </c>
      <c r="F219" t="s">
        <v>19</v>
      </c>
      <c r="G219">
        <v>3</v>
      </c>
      <c r="H219" t="s">
        <v>84</v>
      </c>
      <c r="L219" s="1">
        <v>45371</v>
      </c>
      <c r="N219" t="s">
        <v>1272</v>
      </c>
      <c r="O219" s="7" t="str">
        <f t="shared" si="19"/>
        <v>TRUE</v>
      </c>
      <c r="P219" t="s">
        <v>269</v>
      </c>
      <c r="Q219" s="1">
        <v>45450</v>
      </c>
      <c r="R219" s="7" t="str">
        <f t="shared" si="20"/>
        <v>FALSE</v>
      </c>
    </row>
    <row r="220" spans="1:18">
      <c r="A220" t="s">
        <v>47</v>
      </c>
      <c r="B220" s="1">
        <v>45371</v>
      </c>
      <c r="C220">
        <v>9099</v>
      </c>
      <c r="D220" t="s">
        <v>1250</v>
      </c>
      <c r="E220" t="s">
        <v>2</v>
      </c>
      <c r="F220" t="s">
        <v>19</v>
      </c>
      <c r="G220">
        <v>1</v>
      </c>
      <c r="H220" t="s">
        <v>84</v>
      </c>
      <c r="L220" s="1">
        <v>45371</v>
      </c>
      <c r="N220" t="s">
        <v>1272</v>
      </c>
      <c r="O220" s="7" t="str">
        <f t="shared" si="19"/>
        <v>TRUE</v>
      </c>
      <c r="P220" t="s">
        <v>269</v>
      </c>
      <c r="Q220" s="1">
        <v>45454</v>
      </c>
      <c r="R220" s="7" t="str">
        <f t="shared" si="20"/>
        <v>FALSE</v>
      </c>
    </row>
    <row r="221" spans="1:18">
      <c r="A221" t="s">
        <v>46</v>
      </c>
      <c r="B221" s="1">
        <v>45371</v>
      </c>
      <c r="C221">
        <v>9100</v>
      </c>
      <c r="D221" t="s">
        <v>1249</v>
      </c>
      <c r="E221" t="s">
        <v>2</v>
      </c>
      <c r="F221" t="s">
        <v>19</v>
      </c>
      <c r="G221">
        <v>1</v>
      </c>
      <c r="H221" t="s">
        <v>84</v>
      </c>
      <c r="L221" s="1">
        <v>45371</v>
      </c>
      <c r="N221" t="s">
        <v>1272</v>
      </c>
      <c r="O221" s="7" t="str">
        <f t="shared" si="19"/>
        <v>TRUE</v>
      </c>
      <c r="P221" t="s">
        <v>269</v>
      </c>
      <c r="Q221" s="1">
        <v>45454</v>
      </c>
      <c r="R221" s="7" t="str">
        <f t="shared" si="20"/>
        <v>FALSE</v>
      </c>
    </row>
    <row r="222" spans="1:18">
      <c r="A222" t="s">
        <v>46</v>
      </c>
      <c r="B222" s="1">
        <v>45371</v>
      </c>
      <c r="C222">
        <v>9101</v>
      </c>
      <c r="D222" t="s">
        <v>1248</v>
      </c>
      <c r="E222" t="s">
        <v>2</v>
      </c>
      <c r="F222" t="s">
        <v>19</v>
      </c>
      <c r="G222">
        <v>2</v>
      </c>
      <c r="H222" t="s">
        <v>84</v>
      </c>
      <c r="L222" s="1">
        <v>45371</v>
      </c>
      <c r="N222" t="s">
        <v>1272</v>
      </c>
      <c r="O222" s="7" t="str">
        <f t="shared" si="19"/>
        <v>TRUE</v>
      </c>
      <c r="P222" t="s">
        <v>269</v>
      </c>
      <c r="Q222" s="1">
        <v>45454</v>
      </c>
      <c r="R222" s="7" t="str">
        <f t="shared" si="20"/>
        <v>FALSE</v>
      </c>
    </row>
    <row r="223" spans="1:18">
      <c r="A223" t="s">
        <v>46</v>
      </c>
      <c r="B223" s="1">
        <v>45372</v>
      </c>
      <c r="D223" t="s">
        <v>1255</v>
      </c>
      <c r="E223" t="s">
        <v>2</v>
      </c>
      <c r="F223" t="s">
        <v>19</v>
      </c>
      <c r="G223">
        <v>2</v>
      </c>
      <c r="H223" t="s">
        <v>84</v>
      </c>
      <c r="L223" s="1">
        <v>45373</v>
      </c>
      <c r="N223" t="s">
        <v>1464</v>
      </c>
      <c r="O223" s="7" t="str">
        <f t="shared" ref="O223" si="21">IF(ISBLANK(P223),"FALSE","TRUE")</f>
        <v>FALSE</v>
      </c>
      <c r="R223" s="7" t="str">
        <f t="shared" si="20"/>
        <v>FALSE</v>
      </c>
    </row>
    <row r="224" spans="1:18">
      <c r="A224" t="s">
        <v>46</v>
      </c>
      <c r="B224" s="1">
        <v>45372</v>
      </c>
      <c r="D224" t="s">
        <v>1268</v>
      </c>
      <c r="E224" t="s">
        <v>489</v>
      </c>
      <c r="F224" t="s">
        <v>32</v>
      </c>
      <c r="H224" t="s">
        <v>84</v>
      </c>
      <c r="L224" s="1">
        <v>45373</v>
      </c>
      <c r="N224" t="s">
        <v>1464</v>
      </c>
      <c r="O224" s="7" t="str">
        <f t="shared" ref="O224" si="22">IF(ISBLANK(P224),"FALSE","TRUE")</f>
        <v>FALSE</v>
      </c>
      <c r="R224" s="7" t="str">
        <f t="shared" si="20"/>
        <v>FALSE</v>
      </c>
    </row>
    <row r="225" spans="1:18">
      <c r="A225" t="s">
        <v>426</v>
      </c>
      <c r="B225" s="1">
        <v>45372</v>
      </c>
      <c r="D225" t="s">
        <v>1256</v>
      </c>
      <c r="E225" t="s">
        <v>2</v>
      </c>
      <c r="F225" t="s">
        <v>19</v>
      </c>
      <c r="G225">
        <v>2</v>
      </c>
      <c r="H225" t="s">
        <v>84</v>
      </c>
      <c r="L225" s="1">
        <v>45373</v>
      </c>
      <c r="N225" t="s">
        <v>1464</v>
      </c>
      <c r="O225" s="7" t="str">
        <f t="shared" ref="O225:O288" si="23">IF(ISBLANK(P225),"FALSE","TRUE")</f>
        <v>FALSE</v>
      </c>
      <c r="R225" s="7" t="str">
        <f t="shared" si="20"/>
        <v>FALSE</v>
      </c>
    </row>
    <row r="226" spans="1:18">
      <c r="A226" t="s">
        <v>426</v>
      </c>
      <c r="B226" s="1">
        <v>45372</v>
      </c>
      <c r="D226" t="s">
        <v>1269</v>
      </c>
      <c r="E226" t="s">
        <v>489</v>
      </c>
      <c r="F226" t="s">
        <v>32</v>
      </c>
      <c r="H226" t="s">
        <v>84</v>
      </c>
      <c r="L226" s="1">
        <v>45373</v>
      </c>
      <c r="N226" t="s">
        <v>1464</v>
      </c>
      <c r="O226" s="7" t="str">
        <f t="shared" si="23"/>
        <v>FALSE</v>
      </c>
      <c r="R226" s="7" t="str">
        <f t="shared" si="20"/>
        <v>FALSE</v>
      </c>
    </row>
    <row r="227" spans="1:18">
      <c r="A227" t="s">
        <v>426</v>
      </c>
      <c r="B227" s="1">
        <v>45372</v>
      </c>
      <c r="D227" t="s">
        <v>1257</v>
      </c>
      <c r="E227" t="s">
        <v>2</v>
      </c>
      <c r="F227" t="s">
        <v>19</v>
      </c>
      <c r="G227">
        <v>2</v>
      </c>
      <c r="H227" t="s">
        <v>84</v>
      </c>
      <c r="L227" s="1">
        <v>45373</v>
      </c>
      <c r="N227" t="s">
        <v>1464</v>
      </c>
      <c r="O227" s="7" t="str">
        <f t="shared" si="23"/>
        <v>FALSE</v>
      </c>
      <c r="R227" s="7" t="str">
        <f t="shared" si="20"/>
        <v>FALSE</v>
      </c>
    </row>
    <row r="228" spans="1:18">
      <c r="A228" t="s">
        <v>426</v>
      </c>
      <c r="B228" s="1">
        <v>45372</v>
      </c>
      <c r="D228" t="s">
        <v>1258</v>
      </c>
      <c r="E228" t="s">
        <v>2</v>
      </c>
      <c r="F228" t="s">
        <v>19</v>
      </c>
      <c r="G228">
        <v>1</v>
      </c>
      <c r="H228" t="s">
        <v>84</v>
      </c>
      <c r="L228" s="1">
        <v>45373</v>
      </c>
      <c r="N228" t="s">
        <v>1464</v>
      </c>
      <c r="O228" s="7" t="str">
        <f t="shared" si="23"/>
        <v>FALSE</v>
      </c>
      <c r="R228" s="7" t="str">
        <f t="shared" si="20"/>
        <v>FALSE</v>
      </c>
    </row>
    <row r="229" spans="1:18">
      <c r="A229" t="s">
        <v>45</v>
      </c>
      <c r="B229" s="1">
        <v>45372</v>
      </c>
      <c r="D229" t="s">
        <v>1259</v>
      </c>
      <c r="E229" t="s">
        <v>2</v>
      </c>
      <c r="F229" t="s">
        <v>19</v>
      </c>
      <c r="G229">
        <v>1</v>
      </c>
      <c r="H229" t="s">
        <v>84</v>
      </c>
      <c r="L229" s="1">
        <v>45373</v>
      </c>
      <c r="N229" t="s">
        <v>1464</v>
      </c>
      <c r="O229" s="7" t="str">
        <f t="shared" si="23"/>
        <v>FALSE</v>
      </c>
      <c r="R229" s="7" t="str">
        <f t="shared" si="20"/>
        <v>FALSE</v>
      </c>
    </row>
    <row r="230" spans="1:18">
      <c r="A230" t="s">
        <v>45</v>
      </c>
      <c r="B230" s="1">
        <v>45372</v>
      </c>
      <c r="D230" t="s">
        <v>1260</v>
      </c>
      <c r="E230" t="s">
        <v>2</v>
      </c>
      <c r="F230" t="s">
        <v>19</v>
      </c>
      <c r="G230">
        <v>1</v>
      </c>
      <c r="H230" t="s">
        <v>84</v>
      </c>
      <c r="L230" s="1">
        <v>45373</v>
      </c>
      <c r="N230" t="s">
        <v>1464</v>
      </c>
      <c r="O230" s="7" t="str">
        <f t="shared" si="23"/>
        <v>FALSE</v>
      </c>
      <c r="R230" s="7" t="str">
        <f t="shared" si="20"/>
        <v>FALSE</v>
      </c>
    </row>
    <row r="231" spans="1:18">
      <c r="A231" t="s">
        <v>45</v>
      </c>
      <c r="B231" s="1">
        <v>45372</v>
      </c>
      <c r="D231" t="s">
        <v>1261</v>
      </c>
      <c r="E231" t="s">
        <v>2</v>
      </c>
      <c r="F231" t="s">
        <v>19</v>
      </c>
      <c r="G231">
        <v>1</v>
      </c>
      <c r="H231" t="s">
        <v>84</v>
      </c>
      <c r="L231" s="1">
        <v>45373</v>
      </c>
      <c r="N231" t="s">
        <v>1464</v>
      </c>
      <c r="O231" s="7" t="str">
        <f t="shared" si="23"/>
        <v>FALSE</v>
      </c>
      <c r="R231" s="7" t="str">
        <f t="shared" si="20"/>
        <v>FALSE</v>
      </c>
    </row>
    <row r="232" spans="1:18">
      <c r="A232" t="s">
        <v>1254</v>
      </c>
      <c r="B232" s="1">
        <v>45372</v>
      </c>
      <c r="D232" t="s">
        <v>1262</v>
      </c>
      <c r="E232" t="s">
        <v>2</v>
      </c>
      <c r="F232" t="s">
        <v>19</v>
      </c>
      <c r="G232">
        <v>1</v>
      </c>
      <c r="H232" t="s">
        <v>84</v>
      </c>
      <c r="L232" s="1">
        <v>45373</v>
      </c>
      <c r="N232" t="s">
        <v>1464</v>
      </c>
      <c r="O232" s="7" t="str">
        <f t="shared" si="23"/>
        <v>FALSE</v>
      </c>
      <c r="R232" s="7" t="str">
        <f t="shared" si="20"/>
        <v>FALSE</v>
      </c>
    </row>
    <row r="233" spans="1:18">
      <c r="A233" t="s">
        <v>1254</v>
      </c>
      <c r="B233" s="1">
        <v>45372</v>
      </c>
      <c r="D233" t="s">
        <v>1263</v>
      </c>
      <c r="E233" t="s">
        <v>2</v>
      </c>
      <c r="F233" t="s">
        <v>19</v>
      </c>
      <c r="G233">
        <v>1</v>
      </c>
      <c r="H233" t="s">
        <v>84</v>
      </c>
      <c r="L233" s="1">
        <v>45373</v>
      </c>
      <c r="N233" t="s">
        <v>1464</v>
      </c>
      <c r="O233" s="7" t="str">
        <f t="shared" si="23"/>
        <v>FALSE</v>
      </c>
      <c r="R233" s="7" t="str">
        <f t="shared" si="20"/>
        <v>FALSE</v>
      </c>
    </row>
    <row r="234" spans="1:18">
      <c r="A234" t="s">
        <v>1254</v>
      </c>
      <c r="B234" s="1">
        <v>45372</v>
      </c>
      <c r="D234" t="s">
        <v>1264</v>
      </c>
      <c r="E234" t="s">
        <v>2</v>
      </c>
      <c r="F234" t="s">
        <v>19</v>
      </c>
      <c r="G234">
        <v>1</v>
      </c>
      <c r="H234" t="s">
        <v>84</v>
      </c>
      <c r="L234" s="1">
        <v>45373</v>
      </c>
      <c r="N234" t="s">
        <v>1464</v>
      </c>
      <c r="O234" s="7" t="str">
        <f t="shared" si="23"/>
        <v>FALSE</v>
      </c>
      <c r="R234" s="7" t="str">
        <f t="shared" si="20"/>
        <v>FALSE</v>
      </c>
    </row>
    <row r="235" spans="1:18">
      <c r="A235" t="s">
        <v>73</v>
      </c>
      <c r="B235" s="1">
        <v>45372</v>
      </c>
      <c r="D235" t="s">
        <v>1265</v>
      </c>
      <c r="E235" t="s">
        <v>2</v>
      </c>
      <c r="F235" t="s">
        <v>19</v>
      </c>
      <c r="G235">
        <v>1</v>
      </c>
      <c r="H235" t="s">
        <v>84</v>
      </c>
      <c r="L235" s="1">
        <v>45373</v>
      </c>
      <c r="N235" t="s">
        <v>1464</v>
      </c>
      <c r="O235" s="7" t="str">
        <f t="shared" si="23"/>
        <v>FALSE</v>
      </c>
      <c r="R235" s="7" t="str">
        <f t="shared" si="20"/>
        <v>FALSE</v>
      </c>
    </row>
    <row r="236" spans="1:18">
      <c r="A236" t="s">
        <v>73</v>
      </c>
      <c r="B236" s="1">
        <v>45372</v>
      </c>
      <c r="D236" t="s">
        <v>1266</v>
      </c>
      <c r="E236" t="s">
        <v>2</v>
      </c>
      <c r="F236" t="s">
        <v>19</v>
      </c>
      <c r="G236">
        <v>2</v>
      </c>
      <c r="H236" t="s">
        <v>84</v>
      </c>
      <c r="L236" s="1">
        <v>45373</v>
      </c>
      <c r="N236" t="s">
        <v>1464</v>
      </c>
      <c r="O236" s="7" t="str">
        <f t="shared" si="23"/>
        <v>FALSE</v>
      </c>
      <c r="R236" s="7" t="str">
        <f t="shared" si="20"/>
        <v>FALSE</v>
      </c>
    </row>
    <row r="237" spans="1:18">
      <c r="A237" t="s">
        <v>73</v>
      </c>
      <c r="B237" s="1">
        <v>45372</v>
      </c>
      <c r="D237" t="s">
        <v>1270</v>
      </c>
      <c r="E237" t="s">
        <v>489</v>
      </c>
      <c r="F237" t="s">
        <v>32</v>
      </c>
      <c r="H237" t="s">
        <v>84</v>
      </c>
      <c r="L237" s="1">
        <v>45373</v>
      </c>
      <c r="N237" t="s">
        <v>1464</v>
      </c>
      <c r="O237" s="7" t="str">
        <f t="shared" si="23"/>
        <v>FALSE</v>
      </c>
      <c r="R237" s="7" t="str">
        <f t="shared" si="20"/>
        <v>FALSE</v>
      </c>
    </row>
    <row r="238" spans="1:18">
      <c r="A238" t="s">
        <v>73</v>
      </c>
      <c r="B238" s="1">
        <v>45372</v>
      </c>
      <c r="D238" t="s">
        <v>1267</v>
      </c>
      <c r="E238" t="s">
        <v>2</v>
      </c>
      <c r="F238" t="s">
        <v>19</v>
      </c>
      <c r="G238">
        <v>1</v>
      </c>
      <c r="H238" t="s">
        <v>84</v>
      </c>
      <c r="L238" s="1">
        <v>45373</v>
      </c>
      <c r="N238" t="s">
        <v>1464</v>
      </c>
      <c r="O238" s="7" t="str">
        <f t="shared" si="23"/>
        <v>FALSE</v>
      </c>
      <c r="R238" s="7" t="str">
        <f t="shared" si="20"/>
        <v>FALSE</v>
      </c>
    </row>
    <row r="239" spans="1:18">
      <c r="A239" t="s">
        <v>75</v>
      </c>
      <c r="B239" s="1">
        <v>45376</v>
      </c>
      <c r="D239" t="s">
        <v>1279</v>
      </c>
      <c r="E239" t="s">
        <v>2</v>
      </c>
      <c r="F239" t="s">
        <v>19</v>
      </c>
      <c r="G239">
        <v>2</v>
      </c>
      <c r="H239" t="s">
        <v>84</v>
      </c>
      <c r="L239" s="1">
        <v>45378</v>
      </c>
      <c r="N239" t="s">
        <v>1465</v>
      </c>
      <c r="O239" s="7" t="str">
        <f t="shared" si="23"/>
        <v>FALSE</v>
      </c>
      <c r="R239" s="7" t="str">
        <f t="shared" si="20"/>
        <v>FALSE</v>
      </c>
    </row>
    <row r="240" spans="1:18">
      <c r="A240" t="s">
        <v>88</v>
      </c>
      <c r="B240" s="1">
        <v>45384</v>
      </c>
      <c r="D240" t="s">
        <v>1282</v>
      </c>
      <c r="E240" t="s">
        <v>4</v>
      </c>
      <c r="F240" t="s">
        <v>32</v>
      </c>
      <c r="G240">
        <v>1</v>
      </c>
      <c r="H240" t="s">
        <v>84</v>
      </c>
      <c r="I240" t="s">
        <v>1284</v>
      </c>
      <c r="J240" t="s">
        <v>1283</v>
      </c>
      <c r="L240" s="1">
        <v>45392</v>
      </c>
      <c r="N240" t="s">
        <v>1272</v>
      </c>
      <c r="O240" s="7" t="str">
        <f t="shared" si="23"/>
        <v>FALSE</v>
      </c>
      <c r="R240" s="7" t="str">
        <f t="shared" si="20"/>
        <v>FALSE</v>
      </c>
    </row>
    <row r="241" spans="1:18">
      <c r="A241" t="s">
        <v>88</v>
      </c>
      <c r="B241" s="1">
        <v>45384</v>
      </c>
      <c r="D241" t="s">
        <v>1285</v>
      </c>
      <c r="E241" t="s">
        <v>2</v>
      </c>
      <c r="F241" t="s">
        <v>19</v>
      </c>
      <c r="G241">
        <v>1</v>
      </c>
      <c r="H241" t="s">
        <v>84</v>
      </c>
      <c r="L241" s="1">
        <v>45392</v>
      </c>
      <c r="N241" t="s">
        <v>1272</v>
      </c>
      <c r="O241" s="7" t="str">
        <f t="shared" si="23"/>
        <v>FALSE</v>
      </c>
      <c r="R241" s="7" t="str">
        <f t="shared" si="20"/>
        <v>FALSE</v>
      </c>
    </row>
    <row r="242" spans="1:18">
      <c r="A242" t="s">
        <v>88</v>
      </c>
      <c r="B242" s="1">
        <v>45384</v>
      </c>
      <c r="D242" t="s">
        <v>1286</v>
      </c>
      <c r="E242" t="s">
        <v>2</v>
      </c>
      <c r="F242" t="s">
        <v>19</v>
      </c>
      <c r="G242">
        <v>1</v>
      </c>
      <c r="H242" t="s">
        <v>84</v>
      </c>
      <c r="L242" s="1">
        <v>45392</v>
      </c>
      <c r="N242" t="s">
        <v>1272</v>
      </c>
      <c r="O242" s="7" t="str">
        <f t="shared" si="23"/>
        <v>FALSE</v>
      </c>
      <c r="R242" s="7" t="str">
        <f t="shared" si="20"/>
        <v>FALSE</v>
      </c>
    </row>
    <row r="243" spans="1:18">
      <c r="A243" t="s">
        <v>88</v>
      </c>
      <c r="B243" s="1">
        <v>45384</v>
      </c>
      <c r="D243" t="s">
        <v>1287</v>
      </c>
      <c r="E243" t="s">
        <v>2</v>
      </c>
      <c r="F243" t="s">
        <v>19</v>
      </c>
      <c r="G243">
        <v>1</v>
      </c>
      <c r="H243" t="s">
        <v>84</v>
      </c>
      <c r="L243" s="1">
        <v>45392</v>
      </c>
      <c r="N243" t="s">
        <v>1272</v>
      </c>
      <c r="O243" s="7" t="str">
        <f t="shared" si="23"/>
        <v>FALSE</v>
      </c>
      <c r="R243" s="7" t="str">
        <f t="shared" si="20"/>
        <v>FALSE</v>
      </c>
    </row>
    <row r="244" spans="1:18">
      <c r="A244" t="s">
        <v>97</v>
      </c>
      <c r="B244" s="1">
        <v>45384</v>
      </c>
      <c r="D244" t="s">
        <v>1288</v>
      </c>
      <c r="E244" t="s">
        <v>2</v>
      </c>
      <c r="F244" t="s">
        <v>19</v>
      </c>
      <c r="G244">
        <v>1</v>
      </c>
      <c r="H244" t="s">
        <v>84</v>
      </c>
      <c r="L244" s="1">
        <v>45392</v>
      </c>
      <c r="N244" t="s">
        <v>1272</v>
      </c>
      <c r="O244" s="7" t="str">
        <f t="shared" si="23"/>
        <v>FALSE</v>
      </c>
      <c r="R244" s="7" t="str">
        <f t="shared" si="20"/>
        <v>FALSE</v>
      </c>
    </row>
    <row r="245" spans="1:18">
      <c r="A245" t="s">
        <v>97</v>
      </c>
      <c r="B245" s="1">
        <v>45384</v>
      </c>
      <c r="D245" t="s">
        <v>1290</v>
      </c>
      <c r="E245" t="s">
        <v>205</v>
      </c>
      <c r="F245" t="s">
        <v>32</v>
      </c>
      <c r="H245" t="s">
        <v>84</v>
      </c>
      <c r="L245" s="1">
        <v>45392</v>
      </c>
      <c r="N245" t="s">
        <v>1272</v>
      </c>
      <c r="O245" s="7" t="str">
        <f t="shared" si="23"/>
        <v>FALSE</v>
      </c>
      <c r="R245" s="7" t="str">
        <f t="shared" si="20"/>
        <v>FALSE</v>
      </c>
    </row>
    <row r="246" spans="1:18">
      <c r="A246" t="s">
        <v>97</v>
      </c>
      <c r="B246" s="1">
        <v>45384</v>
      </c>
      <c r="D246" t="s">
        <v>1289</v>
      </c>
      <c r="E246" t="s">
        <v>2</v>
      </c>
      <c r="F246" t="s">
        <v>19</v>
      </c>
      <c r="G246">
        <v>1</v>
      </c>
      <c r="H246" t="s">
        <v>84</v>
      </c>
      <c r="I246" t="s">
        <v>1291</v>
      </c>
      <c r="J246" t="s">
        <v>1292</v>
      </c>
      <c r="L246" s="1">
        <v>45392</v>
      </c>
      <c r="N246" t="s">
        <v>1272</v>
      </c>
      <c r="O246" s="7" t="str">
        <f t="shared" si="23"/>
        <v>FALSE</v>
      </c>
      <c r="R246" s="7" t="str">
        <f t="shared" si="20"/>
        <v>FALSE</v>
      </c>
    </row>
    <row r="247" spans="1:18">
      <c r="A247" t="s">
        <v>100</v>
      </c>
      <c r="B247" s="1">
        <v>45385</v>
      </c>
      <c r="D247" t="s">
        <v>1293</v>
      </c>
      <c r="E247" t="s">
        <v>2</v>
      </c>
      <c r="F247" t="s">
        <v>19</v>
      </c>
      <c r="G247">
        <v>2</v>
      </c>
      <c r="H247" t="s">
        <v>84</v>
      </c>
      <c r="L247" s="1">
        <v>45392</v>
      </c>
      <c r="N247" t="s">
        <v>1272</v>
      </c>
      <c r="O247" s="7" t="str">
        <f t="shared" si="23"/>
        <v>FALSE</v>
      </c>
      <c r="R247" s="7" t="str">
        <f t="shared" si="20"/>
        <v>FALSE</v>
      </c>
    </row>
    <row r="248" spans="1:18">
      <c r="A248" t="s">
        <v>100</v>
      </c>
      <c r="B248" s="1">
        <v>45385</v>
      </c>
      <c r="D248" t="s">
        <v>1294</v>
      </c>
      <c r="E248" t="s">
        <v>2</v>
      </c>
      <c r="F248" t="s">
        <v>19</v>
      </c>
      <c r="G248">
        <v>2</v>
      </c>
      <c r="H248" t="s">
        <v>84</v>
      </c>
      <c r="I248" t="s">
        <v>1404</v>
      </c>
      <c r="J248" t="s">
        <v>1295</v>
      </c>
      <c r="L248" s="1">
        <v>45392</v>
      </c>
      <c r="N248" t="s">
        <v>1272</v>
      </c>
      <c r="O248" s="7" t="str">
        <f t="shared" si="23"/>
        <v>FALSE</v>
      </c>
      <c r="R248" s="7" t="str">
        <f t="shared" si="20"/>
        <v>FALSE</v>
      </c>
    </row>
    <row r="249" spans="1:18">
      <c r="A249" t="s">
        <v>425</v>
      </c>
      <c r="B249" s="1">
        <v>45385</v>
      </c>
      <c r="D249" t="s">
        <v>1297</v>
      </c>
      <c r="E249" t="s">
        <v>2</v>
      </c>
      <c r="F249" t="s">
        <v>19</v>
      </c>
      <c r="G249">
        <v>1</v>
      </c>
      <c r="H249" t="s">
        <v>84</v>
      </c>
      <c r="L249" s="1">
        <v>45392</v>
      </c>
      <c r="N249" t="s">
        <v>1272</v>
      </c>
      <c r="O249" s="7" t="str">
        <f t="shared" si="23"/>
        <v>FALSE</v>
      </c>
      <c r="R249" s="7" t="str">
        <f t="shared" si="20"/>
        <v>FALSE</v>
      </c>
    </row>
    <row r="250" spans="1:18">
      <c r="A250" t="s">
        <v>425</v>
      </c>
      <c r="B250" s="1">
        <v>45385</v>
      </c>
      <c r="D250" t="s">
        <v>1296</v>
      </c>
      <c r="E250" t="s">
        <v>2</v>
      </c>
      <c r="F250" t="s">
        <v>19</v>
      </c>
      <c r="G250">
        <v>1</v>
      </c>
      <c r="H250" t="s">
        <v>84</v>
      </c>
      <c r="L250" s="1">
        <v>45392</v>
      </c>
      <c r="N250" t="s">
        <v>1272</v>
      </c>
      <c r="O250" s="7" t="str">
        <f t="shared" si="23"/>
        <v>FALSE</v>
      </c>
      <c r="R250" s="7" t="str">
        <f t="shared" si="20"/>
        <v>FALSE</v>
      </c>
    </row>
    <row r="251" spans="1:18">
      <c r="A251" t="s">
        <v>425</v>
      </c>
      <c r="B251" s="1">
        <v>45385</v>
      </c>
      <c r="D251" t="s">
        <v>1298</v>
      </c>
      <c r="E251" t="s">
        <v>205</v>
      </c>
      <c r="F251" t="s">
        <v>32</v>
      </c>
      <c r="H251" t="s">
        <v>84</v>
      </c>
      <c r="L251" s="1">
        <v>45392</v>
      </c>
      <c r="N251" t="s">
        <v>1272</v>
      </c>
      <c r="O251" s="7" t="str">
        <f t="shared" si="23"/>
        <v>FALSE</v>
      </c>
      <c r="R251" s="7" t="str">
        <f t="shared" si="20"/>
        <v>FALSE</v>
      </c>
    </row>
    <row r="252" spans="1:18">
      <c r="A252" t="s">
        <v>425</v>
      </c>
      <c r="B252" s="1">
        <v>45385</v>
      </c>
      <c r="D252" t="s">
        <v>1299</v>
      </c>
      <c r="E252" t="s">
        <v>205</v>
      </c>
      <c r="F252" t="s">
        <v>32</v>
      </c>
      <c r="H252" t="s">
        <v>84</v>
      </c>
      <c r="L252" s="1">
        <v>45392</v>
      </c>
      <c r="N252" t="s">
        <v>1272</v>
      </c>
      <c r="O252" s="7" t="str">
        <f t="shared" si="23"/>
        <v>FALSE</v>
      </c>
      <c r="R252" s="7" t="str">
        <f t="shared" si="20"/>
        <v>FALSE</v>
      </c>
    </row>
    <row r="253" spans="1:18">
      <c r="A253" t="s">
        <v>425</v>
      </c>
      <c r="B253" s="1">
        <v>45385</v>
      </c>
      <c r="D253" t="s">
        <v>1300</v>
      </c>
      <c r="E253" t="s">
        <v>2</v>
      </c>
      <c r="F253" t="s">
        <v>19</v>
      </c>
      <c r="G253">
        <v>1</v>
      </c>
      <c r="H253" t="s">
        <v>84</v>
      </c>
      <c r="L253" s="1">
        <v>45392</v>
      </c>
      <c r="N253" t="s">
        <v>1272</v>
      </c>
      <c r="O253" s="7" t="str">
        <f t="shared" si="23"/>
        <v>FALSE</v>
      </c>
      <c r="R253" s="7" t="str">
        <f t="shared" si="20"/>
        <v>FALSE</v>
      </c>
    </row>
    <row r="254" spans="1:18">
      <c r="A254" t="s">
        <v>100</v>
      </c>
      <c r="B254" s="1">
        <v>45385</v>
      </c>
      <c r="D254" t="s">
        <v>1301</v>
      </c>
      <c r="E254" t="s">
        <v>2</v>
      </c>
      <c r="F254" t="s">
        <v>19</v>
      </c>
      <c r="G254">
        <v>1</v>
      </c>
      <c r="H254" t="s">
        <v>84</v>
      </c>
      <c r="L254" s="1">
        <v>45392</v>
      </c>
      <c r="N254" t="s">
        <v>1272</v>
      </c>
      <c r="O254" s="7" t="str">
        <f t="shared" si="23"/>
        <v>FALSE</v>
      </c>
      <c r="R254" s="7" t="str">
        <f t="shared" si="20"/>
        <v>FALSE</v>
      </c>
    </row>
    <row r="255" spans="1:18">
      <c r="A255" t="s">
        <v>106</v>
      </c>
      <c r="B255" s="1">
        <v>45390</v>
      </c>
      <c r="D255" t="s">
        <v>1302</v>
      </c>
      <c r="E255" t="s">
        <v>4</v>
      </c>
      <c r="F255" t="s">
        <v>32</v>
      </c>
      <c r="G255">
        <v>1</v>
      </c>
      <c r="H255" t="s">
        <v>84</v>
      </c>
      <c r="L255" s="1">
        <v>45392</v>
      </c>
      <c r="N255" t="s">
        <v>1272</v>
      </c>
      <c r="O255" s="7" t="str">
        <f t="shared" si="23"/>
        <v>FALSE</v>
      </c>
      <c r="R255" s="7" t="str">
        <f t="shared" si="20"/>
        <v>FALSE</v>
      </c>
    </row>
    <row r="256" spans="1:18">
      <c r="A256" t="s">
        <v>106</v>
      </c>
      <c r="B256" s="1">
        <v>45390</v>
      </c>
      <c r="D256" t="s">
        <v>1303</v>
      </c>
      <c r="E256" t="s">
        <v>4</v>
      </c>
      <c r="F256" t="s">
        <v>32</v>
      </c>
      <c r="G256">
        <v>1</v>
      </c>
      <c r="H256" t="s">
        <v>84</v>
      </c>
      <c r="L256" s="1">
        <v>45392</v>
      </c>
      <c r="N256" t="s">
        <v>1272</v>
      </c>
      <c r="O256" s="7" t="str">
        <f t="shared" si="23"/>
        <v>FALSE</v>
      </c>
      <c r="R256" s="7" t="str">
        <f t="shared" si="20"/>
        <v>FALSE</v>
      </c>
    </row>
    <row r="257" spans="1:18">
      <c r="A257" t="s">
        <v>75</v>
      </c>
      <c r="B257" s="1">
        <v>45390</v>
      </c>
      <c r="D257" t="s">
        <v>1304</v>
      </c>
      <c r="E257" t="s">
        <v>2</v>
      </c>
      <c r="F257" t="s">
        <v>19</v>
      </c>
      <c r="G257">
        <v>1</v>
      </c>
      <c r="H257" t="s">
        <v>84</v>
      </c>
      <c r="L257" s="1">
        <v>45392</v>
      </c>
      <c r="N257" t="s">
        <v>1272</v>
      </c>
      <c r="O257" s="7" t="str">
        <f t="shared" si="23"/>
        <v>FALSE</v>
      </c>
      <c r="R257" s="7" t="str">
        <f t="shared" si="20"/>
        <v>FALSE</v>
      </c>
    </row>
    <row r="258" spans="1:18">
      <c r="A258" t="s">
        <v>75</v>
      </c>
      <c r="B258" s="1">
        <v>45390</v>
      </c>
      <c r="D258" t="s">
        <v>1305</v>
      </c>
      <c r="E258" t="s">
        <v>2</v>
      </c>
      <c r="F258" t="s">
        <v>19</v>
      </c>
      <c r="G258">
        <v>2</v>
      </c>
      <c r="H258" t="s">
        <v>84</v>
      </c>
      <c r="L258" s="1">
        <v>45392</v>
      </c>
      <c r="N258" t="s">
        <v>1272</v>
      </c>
      <c r="O258" s="7" t="str">
        <f t="shared" si="23"/>
        <v>FALSE</v>
      </c>
      <c r="R258" s="7" t="str">
        <f t="shared" si="20"/>
        <v>FALSE</v>
      </c>
    </row>
    <row r="259" spans="1:18">
      <c r="A259" t="s">
        <v>75</v>
      </c>
      <c r="B259" s="1">
        <v>45390</v>
      </c>
      <c r="D259" t="s">
        <v>1306</v>
      </c>
      <c r="E259" t="s">
        <v>2</v>
      </c>
      <c r="F259" t="s">
        <v>19</v>
      </c>
      <c r="G259">
        <v>1</v>
      </c>
      <c r="H259" t="s">
        <v>84</v>
      </c>
      <c r="L259" s="1">
        <v>45392</v>
      </c>
      <c r="N259" t="s">
        <v>1272</v>
      </c>
      <c r="O259" s="7" t="str">
        <f t="shared" si="23"/>
        <v>FALSE</v>
      </c>
      <c r="R259" s="7" t="str">
        <f t="shared" si="20"/>
        <v>FALSE</v>
      </c>
    </row>
    <row r="260" spans="1:18">
      <c r="A260" t="s">
        <v>596</v>
      </c>
      <c r="B260" s="1">
        <v>45390</v>
      </c>
      <c r="D260" t="s">
        <v>1307</v>
      </c>
      <c r="E260" t="s">
        <v>2</v>
      </c>
      <c r="F260" t="s">
        <v>19</v>
      </c>
      <c r="G260">
        <v>1</v>
      </c>
      <c r="H260" t="s">
        <v>84</v>
      </c>
      <c r="L260" s="1">
        <v>45392</v>
      </c>
      <c r="N260" t="s">
        <v>1272</v>
      </c>
      <c r="O260" s="7" t="str">
        <f t="shared" si="23"/>
        <v>FALSE</v>
      </c>
      <c r="R260" s="7" t="str">
        <f t="shared" si="20"/>
        <v>FALSE</v>
      </c>
    </row>
    <row r="261" spans="1:18">
      <c r="A261" t="s">
        <v>596</v>
      </c>
      <c r="B261" s="1">
        <v>45390</v>
      </c>
      <c r="D261" t="s">
        <v>1308</v>
      </c>
      <c r="E261" t="s">
        <v>2</v>
      </c>
      <c r="F261" t="s">
        <v>19</v>
      </c>
      <c r="G261">
        <v>2</v>
      </c>
      <c r="H261" t="s">
        <v>84</v>
      </c>
      <c r="L261" s="1">
        <v>45392</v>
      </c>
      <c r="N261" t="s">
        <v>1272</v>
      </c>
      <c r="O261" s="7" t="str">
        <f t="shared" si="23"/>
        <v>FALSE</v>
      </c>
      <c r="R261" s="7" t="str">
        <f t="shared" si="20"/>
        <v>FALSE</v>
      </c>
    </row>
    <row r="262" spans="1:18">
      <c r="A262" t="s">
        <v>596</v>
      </c>
      <c r="B262" s="1">
        <v>45390</v>
      </c>
      <c r="D262" t="s">
        <v>1309</v>
      </c>
      <c r="E262" t="s">
        <v>2</v>
      </c>
      <c r="F262" t="s">
        <v>19</v>
      </c>
      <c r="G262">
        <v>2</v>
      </c>
      <c r="H262" t="s">
        <v>84</v>
      </c>
      <c r="L262" s="1">
        <v>45392</v>
      </c>
      <c r="N262" t="s">
        <v>1272</v>
      </c>
      <c r="O262" s="7" t="str">
        <f t="shared" si="23"/>
        <v>FALSE</v>
      </c>
      <c r="R262" s="7" t="str">
        <f t="shared" si="20"/>
        <v>FALSE</v>
      </c>
    </row>
    <row r="263" spans="1:18">
      <c r="A263" t="s">
        <v>76</v>
      </c>
      <c r="B263" s="1">
        <v>45390</v>
      </c>
      <c r="D263" t="s">
        <v>1310</v>
      </c>
      <c r="E263" t="s">
        <v>2</v>
      </c>
      <c r="F263" t="s">
        <v>19</v>
      </c>
      <c r="G263">
        <v>1</v>
      </c>
      <c r="H263" t="s">
        <v>84</v>
      </c>
      <c r="L263" s="1">
        <v>45392</v>
      </c>
      <c r="N263" t="s">
        <v>1272</v>
      </c>
      <c r="O263" s="7" t="str">
        <f t="shared" si="23"/>
        <v>FALSE</v>
      </c>
      <c r="R263" s="7" t="str">
        <f t="shared" si="20"/>
        <v>FALSE</v>
      </c>
    </row>
    <row r="264" spans="1:18">
      <c r="A264" t="s">
        <v>76</v>
      </c>
      <c r="B264" s="1">
        <v>45390</v>
      </c>
      <c r="D264" t="s">
        <v>1311</v>
      </c>
      <c r="E264" t="s">
        <v>2</v>
      </c>
      <c r="F264" t="s">
        <v>19</v>
      </c>
      <c r="G264">
        <v>2</v>
      </c>
      <c r="H264" t="s">
        <v>84</v>
      </c>
      <c r="L264" s="1">
        <v>45392</v>
      </c>
      <c r="N264" t="s">
        <v>1272</v>
      </c>
      <c r="O264" s="7" t="str">
        <f t="shared" si="23"/>
        <v>FALSE</v>
      </c>
      <c r="R264" s="7" t="str">
        <f t="shared" si="20"/>
        <v>FALSE</v>
      </c>
    </row>
    <row r="265" spans="1:18">
      <c r="A265" t="s">
        <v>76</v>
      </c>
      <c r="B265" s="1">
        <v>45390</v>
      </c>
      <c r="D265" t="s">
        <v>1312</v>
      </c>
      <c r="E265" t="s">
        <v>2</v>
      </c>
      <c r="F265" t="s">
        <v>19</v>
      </c>
      <c r="G265">
        <v>1</v>
      </c>
      <c r="H265" t="s">
        <v>84</v>
      </c>
      <c r="L265" s="1">
        <v>45392</v>
      </c>
      <c r="N265" t="s">
        <v>1272</v>
      </c>
      <c r="O265" s="7" t="str">
        <f t="shared" si="23"/>
        <v>FALSE</v>
      </c>
      <c r="R265" s="7" t="str">
        <f t="shared" si="20"/>
        <v>FALSE</v>
      </c>
    </row>
    <row r="266" spans="1:18">
      <c r="A266" t="s">
        <v>320</v>
      </c>
      <c r="B266" s="1">
        <v>45390</v>
      </c>
      <c r="D266" t="s">
        <v>1313</v>
      </c>
      <c r="E266" t="s">
        <v>2</v>
      </c>
      <c r="F266" t="s">
        <v>19</v>
      </c>
      <c r="G266">
        <v>2</v>
      </c>
      <c r="H266" t="s">
        <v>84</v>
      </c>
      <c r="L266" s="1">
        <v>45392</v>
      </c>
      <c r="N266" t="s">
        <v>1272</v>
      </c>
      <c r="O266" s="7" t="str">
        <f t="shared" si="23"/>
        <v>FALSE</v>
      </c>
      <c r="R266" s="7" t="str">
        <f t="shared" si="20"/>
        <v>FALSE</v>
      </c>
    </row>
    <row r="267" spans="1:18">
      <c r="A267" t="s">
        <v>320</v>
      </c>
      <c r="B267" s="1">
        <v>45390</v>
      </c>
      <c r="D267" t="s">
        <v>1314</v>
      </c>
      <c r="E267" t="s">
        <v>2</v>
      </c>
      <c r="F267" t="s">
        <v>19</v>
      </c>
      <c r="G267">
        <v>3</v>
      </c>
      <c r="H267" t="s">
        <v>84</v>
      </c>
      <c r="L267" s="1">
        <v>45392</v>
      </c>
      <c r="N267" t="s">
        <v>1272</v>
      </c>
      <c r="O267" s="7" t="str">
        <f t="shared" si="23"/>
        <v>FALSE</v>
      </c>
      <c r="R267" s="7" t="str">
        <f t="shared" si="20"/>
        <v>FALSE</v>
      </c>
    </row>
    <row r="268" spans="1:18">
      <c r="A268" t="s">
        <v>320</v>
      </c>
      <c r="B268" s="1">
        <v>45390</v>
      </c>
      <c r="D268" t="s">
        <v>1315</v>
      </c>
      <c r="E268" t="s">
        <v>2</v>
      </c>
      <c r="F268" t="s">
        <v>19</v>
      </c>
      <c r="G268">
        <v>1</v>
      </c>
      <c r="H268" t="s">
        <v>84</v>
      </c>
      <c r="L268" s="1">
        <v>45392</v>
      </c>
      <c r="N268" t="s">
        <v>1272</v>
      </c>
      <c r="O268" s="7" t="str">
        <f t="shared" si="23"/>
        <v>FALSE</v>
      </c>
      <c r="R268" s="7" t="str">
        <f t="shared" si="20"/>
        <v>FALSE</v>
      </c>
    </row>
    <row r="269" spans="1:18">
      <c r="A269" t="s">
        <v>320</v>
      </c>
      <c r="B269" s="1">
        <v>45390</v>
      </c>
      <c r="D269" t="s">
        <v>1316</v>
      </c>
      <c r="E269" t="s">
        <v>2</v>
      </c>
      <c r="F269" t="s">
        <v>19</v>
      </c>
      <c r="G269">
        <v>1</v>
      </c>
      <c r="H269" t="s">
        <v>84</v>
      </c>
      <c r="L269" s="1">
        <v>45392</v>
      </c>
      <c r="N269" t="s">
        <v>1272</v>
      </c>
      <c r="O269" s="7" t="str">
        <f t="shared" si="23"/>
        <v>FALSE</v>
      </c>
      <c r="R269" s="7" t="str">
        <f t="shared" si="20"/>
        <v>FALSE</v>
      </c>
    </row>
    <row r="270" spans="1:18">
      <c r="A270" t="s">
        <v>320</v>
      </c>
      <c r="B270" s="1">
        <v>45391</v>
      </c>
      <c r="D270" t="s">
        <v>1317</v>
      </c>
      <c r="E270" t="s">
        <v>4</v>
      </c>
      <c r="F270" t="s">
        <v>32</v>
      </c>
      <c r="G270">
        <v>1</v>
      </c>
      <c r="H270" t="s">
        <v>84</v>
      </c>
      <c r="L270" s="1">
        <v>45392</v>
      </c>
      <c r="N270" t="s">
        <v>1272</v>
      </c>
      <c r="O270" s="7" t="str">
        <f t="shared" si="23"/>
        <v>FALSE</v>
      </c>
      <c r="R270" s="7" t="str">
        <f t="shared" si="20"/>
        <v>FALSE</v>
      </c>
    </row>
    <row r="271" spans="1:18">
      <c r="A271" t="s">
        <v>320</v>
      </c>
      <c r="B271" s="1">
        <v>45391</v>
      </c>
      <c r="D271" t="s">
        <v>1318</v>
      </c>
      <c r="E271" t="s">
        <v>4</v>
      </c>
      <c r="F271" t="s">
        <v>32</v>
      </c>
      <c r="G271">
        <v>1</v>
      </c>
      <c r="H271" t="s">
        <v>84</v>
      </c>
      <c r="L271" s="1">
        <v>45392</v>
      </c>
      <c r="N271" t="s">
        <v>1272</v>
      </c>
      <c r="O271" s="7" t="str">
        <f t="shared" si="23"/>
        <v>FALSE</v>
      </c>
      <c r="R271" s="7" t="str">
        <f t="shared" si="20"/>
        <v>FALSE</v>
      </c>
    </row>
    <row r="272" spans="1:18">
      <c r="A272" t="s">
        <v>320</v>
      </c>
      <c r="B272" s="1">
        <v>45391</v>
      </c>
      <c r="D272" t="s">
        <v>1319</v>
      </c>
      <c r="E272" t="s">
        <v>4</v>
      </c>
      <c r="F272" t="s">
        <v>32</v>
      </c>
      <c r="G272">
        <v>3</v>
      </c>
      <c r="H272" t="s">
        <v>84</v>
      </c>
      <c r="L272" s="1">
        <v>45392</v>
      </c>
      <c r="N272" t="s">
        <v>1272</v>
      </c>
      <c r="O272" s="7" t="str">
        <f t="shared" si="23"/>
        <v>FALSE</v>
      </c>
      <c r="R272" s="7" t="str">
        <f t="shared" si="20"/>
        <v>FALSE</v>
      </c>
    </row>
    <row r="273" spans="1:18">
      <c r="A273" t="s">
        <v>20</v>
      </c>
      <c r="B273" s="1">
        <v>45397</v>
      </c>
      <c r="D273" t="s">
        <v>1320</v>
      </c>
      <c r="E273" t="s">
        <v>2</v>
      </c>
      <c r="F273" t="s">
        <v>19</v>
      </c>
      <c r="G273">
        <v>2</v>
      </c>
      <c r="H273" t="s">
        <v>84</v>
      </c>
      <c r="L273" s="1">
        <v>45398</v>
      </c>
      <c r="N273" t="s">
        <v>1272</v>
      </c>
      <c r="O273" s="7" t="str">
        <f t="shared" si="23"/>
        <v>FALSE</v>
      </c>
      <c r="R273" s="7" t="str">
        <f t="shared" si="20"/>
        <v>FALSE</v>
      </c>
    </row>
    <row r="274" spans="1:18">
      <c r="A274" t="s">
        <v>20</v>
      </c>
      <c r="B274" s="1">
        <v>45397</v>
      </c>
      <c r="D274" t="s">
        <v>1322</v>
      </c>
      <c r="E274" t="s">
        <v>205</v>
      </c>
      <c r="F274" t="s">
        <v>32</v>
      </c>
      <c r="L274" s="1">
        <v>45398</v>
      </c>
      <c r="N274" t="s">
        <v>1272</v>
      </c>
      <c r="O274" s="7" t="str">
        <f t="shared" si="23"/>
        <v>FALSE</v>
      </c>
      <c r="R274" s="7" t="str">
        <f t="shared" si="20"/>
        <v>FALSE</v>
      </c>
    </row>
    <row r="275" spans="1:18">
      <c r="A275" t="s">
        <v>30</v>
      </c>
      <c r="B275" s="1">
        <v>45397</v>
      </c>
      <c r="D275" t="s">
        <v>1321</v>
      </c>
      <c r="E275" t="s">
        <v>2</v>
      </c>
      <c r="F275" t="s">
        <v>19</v>
      </c>
      <c r="G275">
        <v>1</v>
      </c>
      <c r="H275" t="s">
        <v>84</v>
      </c>
      <c r="L275" s="1">
        <v>45398</v>
      </c>
      <c r="N275" t="s">
        <v>1272</v>
      </c>
      <c r="O275" s="7" t="str">
        <f t="shared" si="23"/>
        <v>FALSE</v>
      </c>
      <c r="R275" s="7" t="str">
        <f t="shared" si="20"/>
        <v>FALSE</v>
      </c>
    </row>
    <row r="276" spans="1:18">
      <c r="A276" t="s">
        <v>30</v>
      </c>
      <c r="B276" s="1">
        <v>45397</v>
      </c>
      <c r="D276" t="s">
        <v>1323</v>
      </c>
      <c r="E276" t="s">
        <v>2</v>
      </c>
      <c r="F276" t="s">
        <v>19</v>
      </c>
      <c r="G276">
        <v>1</v>
      </c>
      <c r="H276" t="s">
        <v>84</v>
      </c>
      <c r="L276" s="1">
        <v>45398</v>
      </c>
      <c r="N276" t="s">
        <v>1272</v>
      </c>
      <c r="O276" s="7" t="str">
        <f t="shared" si="23"/>
        <v>FALSE</v>
      </c>
      <c r="R276" s="7" t="str">
        <f t="shared" si="20"/>
        <v>FALSE</v>
      </c>
    </row>
    <row r="277" spans="1:18">
      <c r="A277" t="s">
        <v>30</v>
      </c>
      <c r="B277" s="1">
        <v>45397</v>
      </c>
      <c r="D277" t="s">
        <v>1326</v>
      </c>
      <c r="E277" t="s">
        <v>4</v>
      </c>
      <c r="F277" t="s">
        <v>32</v>
      </c>
      <c r="G277">
        <v>1</v>
      </c>
      <c r="H277" t="s">
        <v>84</v>
      </c>
      <c r="I277" t="s">
        <v>1324</v>
      </c>
      <c r="J277" t="s">
        <v>1325</v>
      </c>
      <c r="L277" s="1">
        <v>45398</v>
      </c>
      <c r="N277" t="s">
        <v>1272</v>
      </c>
      <c r="O277" s="7" t="str">
        <f t="shared" si="23"/>
        <v>FALSE</v>
      </c>
      <c r="R277" s="7" t="str">
        <f t="shared" si="20"/>
        <v>FALSE</v>
      </c>
    </row>
    <row r="278" spans="1:18">
      <c r="A278" t="s">
        <v>30</v>
      </c>
      <c r="B278" s="1">
        <v>45397</v>
      </c>
      <c r="D278" t="s">
        <v>1327</v>
      </c>
      <c r="E278" t="s">
        <v>4</v>
      </c>
      <c r="F278" t="s">
        <v>32</v>
      </c>
      <c r="G278">
        <v>1</v>
      </c>
      <c r="H278" t="s">
        <v>84</v>
      </c>
      <c r="L278" s="1">
        <v>45398</v>
      </c>
      <c r="N278" t="s">
        <v>1272</v>
      </c>
      <c r="O278" s="7" t="str">
        <f t="shared" si="23"/>
        <v>FALSE</v>
      </c>
      <c r="R278" s="7" t="str">
        <f t="shared" si="20"/>
        <v>FALSE</v>
      </c>
    </row>
    <row r="279" spans="1:18">
      <c r="A279" t="s">
        <v>30</v>
      </c>
      <c r="B279" s="1">
        <v>45397</v>
      </c>
      <c r="D279" t="s">
        <v>1328</v>
      </c>
      <c r="E279" t="s">
        <v>2</v>
      </c>
      <c r="F279" t="s">
        <v>19</v>
      </c>
      <c r="G279">
        <v>1</v>
      </c>
      <c r="H279" t="s">
        <v>84</v>
      </c>
      <c r="L279" s="1">
        <v>45398</v>
      </c>
      <c r="N279" t="s">
        <v>1272</v>
      </c>
      <c r="O279" s="7" t="str">
        <f t="shared" si="23"/>
        <v>FALSE</v>
      </c>
      <c r="R279" s="7" t="str">
        <f t="shared" si="20"/>
        <v>FALSE</v>
      </c>
    </row>
    <row r="280" spans="1:18">
      <c r="A280" t="s">
        <v>9</v>
      </c>
      <c r="B280" s="1">
        <v>45397</v>
      </c>
      <c r="D280" t="s">
        <v>1329</v>
      </c>
      <c r="E280" t="s">
        <v>2</v>
      </c>
      <c r="F280" t="s">
        <v>19</v>
      </c>
      <c r="G280">
        <v>1</v>
      </c>
      <c r="H280" t="s">
        <v>84</v>
      </c>
      <c r="L280" s="1">
        <v>45398</v>
      </c>
      <c r="N280" t="s">
        <v>1272</v>
      </c>
      <c r="O280" s="7" t="str">
        <f t="shared" si="23"/>
        <v>FALSE</v>
      </c>
      <c r="R280" s="7" t="str">
        <f t="shared" ref="R280:R344" si="24">IF(ISBLANK(S280),"FALSE","TRUE")</f>
        <v>FALSE</v>
      </c>
    </row>
    <row r="281" spans="1:18">
      <c r="A281" t="s">
        <v>9</v>
      </c>
      <c r="B281" s="1">
        <v>45397</v>
      </c>
      <c r="D281" t="s">
        <v>1330</v>
      </c>
      <c r="E281" t="s">
        <v>2</v>
      </c>
      <c r="F281" t="s">
        <v>19</v>
      </c>
      <c r="G281">
        <v>2</v>
      </c>
      <c r="H281" t="s">
        <v>84</v>
      </c>
      <c r="L281" s="1">
        <v>45398</v>
      </c>
      <c r="N281" t="s">
        <v>1272</v>
      </c>
      <c r="O281" s="7" t="str">
        <f t="shared" si="23"/>
        <v>FALSE</v>
      </c>
      <c r="R281" s="7" t="str">
        <f t="shared" si="24"/>
        <v>FALSE</v>
      </c>
    </row>
    <row r="282" spans="1:18">
      <c r="A282" t="s">
        <v>9</v>
      </c>
      <c r="B282" s="1">
        <v>45397</v>
      </c>
      <c r="D282" t="s">
        <v>1331</v>
      </c>
      <c r="E282" t="s">
        <v>2</v>
      </c>
      <c r="F282" t="s">
        <v>19</v>
      </c>
      <c r="G282">
        <v>2</v>
      </c>
      <c r="H282" t="s">
        <v>84</v>
      </c>
      <c r="L282" s="1">
        <v>45398</v>
      </c>
      <c r="N282" t="s">
        <v>1272</v>
      </c>
      <c r="O282" s="7" t="str">
        <f t="shared" si="23"/>
        <v>FALSE</v>
      </c>
      <c r="R282" s="7" t="str">
        <f t="shared" si="24"/>
        <v>FALSE</v>
      </c>
    </row>
    <row r="283" spans="1:18">
      <c r="A283" t="s">
        <v>73</v>
      </c>
      <c r="B283" s="1">
        <v>45399</v>
      </c>
      <c r="D283" t="s">
        <v>1332</v>
      </c>
      <c r="E283" t="s">
        <v>2</v>
      </c>
      <c r="F283" t="s">
        <v>19</v>
      </c>
      <c r="G283">
        <v>1</v>
      </c>
      <c r="H283" t="s">
        <v>84</v>
      </c>
      <c r="L283" s="1">
        <v>45399</v>
      </c>
      <c r="N283" t="s">
        <v>1272</v>
      </c>
      <c r="O283" s="7" t="str">
        <f t="shared" si="23"/>
        <v>FALSE</v>
      </c>
      <c r="R283" s="7" t="str">
        <f t="shared" si="24"/>
        <v>FALSE</v>
      </c>
    </row>
    <row r="284" spans="1:18">
      <c r="A284" t="s">
        <v>1060</v>
      </c>
      <c r="B284" s="1">
        <v>45399</v>
      </c>
      <c r="D284" t="s">
        <v>1333</v>
      </c>
      <c r="E284" t="s">
        <v>2</v>
      </c>
      <c r="F284" t="s">
        <v>19</v>
      </c>
      <c r="G284">
        <v>1</v>
      </c>
      <c r="H284" t="s">
        <v>84</v>
      </c>
      <c r="L284" s="1">
        <v>45399</v>
      </c>
      <c r="N284" t="s">
        <v>1272</v>
      </c>
      <c r="O284" s="7" t="str">
        <f t="shared" si="23"/>
        <v>FALSE</v>
      </c>
      <c r="R284" s="7" t="str">
        <f t="shared" si="24"/>
        <v>FALSE</v>
      </c>
    </row>
    <row r="285" spans="1:18">
      <c r="A285" t="s">
        <v>1060</v>
      </c>
      <c r="B285" s="1">
        <v>45399</v>
      </c>
      <c r="D285" t="s">
        <v>1334</v>
      </c>
      <c r="E285" t="s">
        <v>2</v>
      </c>
      <c r="F285" t="s">
        <v>19</v>
      </c>
      <c r="G285">
        <v>1</v>
      </c>
      <c r="H285" t="s">
        <v>84</v>
      </c>
      <c r="I285" t="s">
        <v>1335</v>
      </c>
      <c r="J285" t="s">
        <v>1336</v>
      </c>
      <c r="L285" s="1">
        <v>45399</v>
      </c>
      <c r="N285" t="s">
        <v>1272</v>
      </c>
      <c r="O285" s="7" t="str">
        <f t="shared" si="23"/>
        <v>FALSE</v>
      </c>
      <c r="R285" s="7" t="str">
        <f t="shared" si="24"/>
        <v>FALSE</v>
      </c>
    </row>
    <row r="286" spans="1:18">
      <c r="A286" t="s">
        <v>73</v>
      </c>
      <c r="B286" s="1">
        <v>45399</v>
      </c>
      <c r="D286" t="s">
        <v>1337</v>
      </c>
      <c r="E286" t="s">
        <v>2</v>
      </c>
      <c r="F286" t="s">
        <v>19</v>
      </c>
      <c r="G286">
        <v>1</v>
      </c>
      <c r="H286" t="s">
        <v>84</v>
      </c>
      <c r="L286" s="1">
        <v>45399</v>
      </c>
      <c r="N286" t="s">
        <v>1272</v>
      </c>
      <c r="O286" s="7" t="str">
        <f t="shared" si="23"/>
        <v>FALSE</v>
      </c>
      <c r="R286" s="7" t="str">
        <f t="shared" si="24"/>
        <v>FALSE</v>
      </c>
    </row>
    <row r="287" spans="1:18">
      <c r="A287" t="s">
        <v>1060</v>
      </c>
      <c r="B287" s="1">
        <v>45399</v>
      </c>
      <c r="D287" t="s">
        <v>1338</v>
      </c>
      <c r="E287" t="s">
        <v>2</v>
      </c>
      <c r="F287" t="s">
        <v>19</v>
      </c>
      <c r="G287">
        <v>1</v>
      </c>
      <c r="H287" t="s">
        <v>84</v>
      </c>
      <c r="L287" s="1">
        <v>45399</v>
      </c>
      <c r="N287" t="s">
        <v>1272</v>
      </c>
      <c r="O287" s="7" t="str">
        <f t="shared" si="23"/>
        <v>FALSE</v>
      </c>
      <c r="R287" s="7" t="str">
        <f t="shared" si="24"/>
        <v>FALSE</v>
      </c>
    </row>
    <row r="288" spans="1:18">
      <c r="A288" t="s">
        <v>73</v>
      </c>
      <c r="B288" s="1">
        <v>45399</v>
      </c>
      <c r="D288" t="s">
        <v>1339</v>
      </c>
      <c r="E288" t="s">
        <v>2</v>
      </c>
      <c r="F288" t="s">
        <v>19</v>
      </c>
      <c r="G288">
        <v>3</v>
      </c>
      <c r="H288" t="s">
        <v>84</v>
      </c>
      <c r="L288" s="1">
        <v>45399</v>
      </c>
      <c r="N288" t="s">
        <v>1272</v>
      </c>
      <c r="O288" s="7" t="str">
        <f t="shared" si="23"/>
        <v>FALSE</v>
      </c>
      <c r="R288" s="7" t="str">
        <f t="shared" si="24"/>
        <v>FALSE</v>
      </c>
    </row>
    <row r="289" spans="1:18">
      <c r="A289" t="s">
        <v>73</v>
      </c>
      <c r="B289" s="1">
        <v>45399</v>
      </c>
      <c r="D289" t="s">
        <v>1340</v>
      </c>
      <c r="E289" t="s">
        <v>2</v>
      </c>
      <c r="F289" t="s">
        <v>19</v>
      </c>
      <c r="G289">
        <v>1</v>
      </c>
      <c r="H289" t="s">
        <v>84</v>
      </c>
      <c r="L289" s="1">
        <v>45399</v>
      </c>
      <c r="N289" t="s">
        <v>1272</v>
      </c>
      <c r="O289" s="7" t="str">
        <f t="shared" ref="O289:O355" si="25">IF(ISBLANK(P289),"FALSE","TRUE")</f>
        <v>FALSE</v>
      </c>
      <c r="R289" s="7" t="str">
        <f t="shared" si="24"/>
        <v>FALSE</v>
      </c>
    </row>
    <row r="290" spans="1:18">
      <c r="A290" t="s">
        <v>75</v>
      </c>
      <c r="B290" s="1">
        <v>45401</v>
      </c>
      <c r="D290" t="s">
        <v>1342</v>
      </c>
      <c r="E290" t="s">
        <v>2</v>
      </c>
      <c r="F290" t="s">
        <v>19</v>
      </c>
      <c r="G290">
        <v>1</v>
      </c>
      <c r="H290" t="s">
        <v>84</v>
      </c>
      <c r="L290" s="1">
        <v>45405</v>
      </c>
      <c r="N290" t="s">
        <v>1272</v>
      </c>
      <c r="O290" s="7" t="str">
        <f t="shared" si="25"/>
        <v>FALSE</v>
      </c>
      <c r="R290" s="7" t="str">
        <f t="shared" si="24"/>
        <v>FALSE</v>
      </c>
    </row>
    <row r="291" spans="1:18">
      <c r="A291" t="s">
        <v>75</v>
      </c>
      <c r="B291" s="1">
        <v>45401</v>
      </c>
      <c r="D291" t="s">
        <v>1343</v>
      </c>
      <c r="E291" t="s">
        <v>2</v>
      </c>
      <c r="F291" t="s">
        <v>19</v>
      </c>
      <c r="G291">
        <v>1</v>
      </c>
      <c r="H291" t="s">
        <v>84</v>
      </c>
      <c r="L291" s="1">
        <v>45405</v>
      </c>
      <c r="N291" t="s">
        <v>1272</v>
      </c>
      <c r="O291" s="7" t="str">
        <f t="shared" si="25"/>
        <v>FALSE</v>
      </c>
      <c r="R291" s="7" t="str">
        <f t="shared" si="24"/>
        <v>FALSE</v>
      </c>
    </row>
    <row r="292" spans="1:18">
      <c r="A292" t="s">
        <v>75</v>
      </c>
      <c r="B292" s="1">
        <v>45401</v>
      </c>
      <c r="D292" t="s">
        <v>1344</v>
      </c>
      <c r="E292" t="s">
        <v>2</v>
      </c>
      <c r="F292" t="s">
        <v>19</v>
      </c>
      <c r="G292">
        <v>1</v>
      </c>
      <c r="H292" t="s">
        <v>84</v>
      </c>
      <c r="L292" s="1">
        <v>45405</v>
      </c>
      <c r="N292" t="s">
        <v>1272</v>
      </c>
      <c r="O292" s="7" t="str">
        <f t="shared" si="25"/>
        <v>FALSE</v>
      </c>
      <c r="R292" s="7" t="str">
        <f t="shared" si="24"/>
        <v>FALSE</v>
      </c>
    </row>
    <row r="293" spans="1:18">
      <c r="A293" t="s">
        <v>320</v>
      </c>
      <c r="B293" s="1">
        <v>45401</v>
      </c>
      <c r="D293" t="s">
        <v>1345</v>
      </c>
      <c r="E293" t="s">
        <v>2</v>
      </c>
      <c r="F293" t="s">
        <v>19</v>
      </c>
      <c r="G293">
        <v>1</v>
      </c>
      <c r="H293" t="s">
        <v>84</v>
      </c>
      <c r="L293" s="1">
        <v>45405</v>
      </c>
      <c r="N293" t="s">
        <v>1272</v>
      </c>
      <c r="O293" s="7" t="str">
        <f t="shared" si="25"/>
        <v>FALSE</v>
      </c>
      <c r="R293" s="7" t="str">
        <f t="shared" si="24"/>
        <v>FALSE</v>
      </c>
    </row>
    <row r="294" spans="1:18">
      <c r="A294" t="s">
        <v>320</v>
      </c>
      <c r="B294" s="1">
        <v>45401</v>
      </c>
      <c r="D294" t="s">
        <v>1346</v>
      </c>
      <c r="E294" t="s">
        <v>2</v>
      </c>
      <c r="F294" t="s">
        <v>19</v>
      </c>
      <c r="G294">
        <v>1</v>
      </c>
      <c r="H294" t="s">
        <v>84</v>
      </c>
      <c r="L294" s="1">
        <v>45405</v>
      </c>
      <c r="N294" t="s">
        <v>1272</v>
      </c>
      <c r="O294" s="7" t="str">
        <f t="shared" si="25"/>
        <v>FALSE</v>
      </c>
      <c r="R294" s="7" t="str">
        <f t="shared" si="24"/>
        <v>FALSE</v>
      </c>
    </row>
    <row r="295" spans="1:18">
      <c r="A295" t="s">
        <v>320</v>
      </c>
      <c r="B295" s="1">
        <v>45401</v>
      </c>
      <c r="D295" t="s">
        <v>1347</v>
      </c>
      <c r="E295" t="s">
        <v>2</v>
      </c>
      <c r="F295" t="s">
        <v>19</v>
      </c>
      <c r="G295">
        <v>1</v>
      </c>
      <c r="H295" t="s">
        <v>84</v>
      </c>
      <c r="L295" s="1">
        <v>45405</v>
      </c>
      <c r="N295" t="s">
        <v>1272</v>
      </c>
      <c r="O295" s="7" t="str">
        <f t="shared" si="25"/>
        <v>FALSE</v>
      </c>
      <c r="R295" s="7" t="str">
        <f t="shared" si="24"/>
        <v>FALSE</v>
      </c>
    </row>
    <row r="296" spans="1:18">
      <c r="A296" t="s">
        <v>76</v>
      </c>
      <c r="B296" s="1">
        <v>45401</v>
      </c>
      <c r="D296" t="s">
        <v>1349</v>
      </c>
      <c r="E296" t="s">
        <v>2</v>
      </c>
      <c r="F296" t="s">
        <v>19</v>
      </c>
      <c r="G296">
        <v>1</v>
      </c>
      <c r="H296" t="s">
        <v>84</v>
      </c>
      <c r="I296" t="s">
        <v>1291</v>
      </c>
      <c r="J296" t="s">
        <v>1341</v>
      </c>
      <c r="L296" s="1">
        <v>45405</v>
      </c>
      <c r="N296" t="s">
        <v>1272</v>
      </c>
      <c r="O296" s="7" t="str">
        <f t="shared" si="25"/>
        <v>FALSE</v>
      </c>
      <c r="R296" s="7" t="str">
        <f t="shared" si="24"/>
        <v>FALSE</v>
      </c>
    </row>
    <row r="297" spans="1:18">
      <c r="A297" t="s">
        <v>76</v>
      </c>
      <c r="B297" s="1">
        <v>45401</v>
      </c>
      <c r="D297" t="s">
        <v>1348</v>
      </c>
      <c r="E297" t="s">
        <v>2</v>
      </c>
      <c r="F297" t="s">
        <v>19</v>
      </c>
      <c r="G297">
        <v>1</v>
      </c>
      <c r="H297" t="s">
        <v>84</v>
      </c>
      <c r="L297" s="1">
        <v>45405</v>
      </c>
      <c r="N297" t="s">
        <v>1272</v>
      </c>
      <c r="O297" s="7" t="str">
        <f t="shared" si="25"/>
        <v>FALSE</v>
      </c>
      <c r="R297" s="7" t="str">
        <f t="shared" si="24"/>
        <v>FALSE</v>
      </c>
    </row>
    <row r="298" spans="1:18">
      <c r="A298" t="s">
        <v>76</v>
      </c>
      <c r="B298" s="1">
        <v>45401</v>
      </c>
      <c r="D298" t="s">
        <v>1350</v>
      </c>
      <c r="E298" t="s">
        <v>2</v>
      </c>
      <c r="F298" t="s">
        <v>19</v>
      </c>
      <c r="G298">
        <v>2</v>
      </c>
      <c r="H298" t="s">
        <v>84</v>
      </c>
      <c r="L298" s="1">
        <v>45405</v>
      </c>
      <c r="N298" t="s">
        <v>1272</v>
      </c>
      <c r="O298" s="7" t="str">
        <f t="shared" si="25"/>
        <v>FALSE</v>
      </c>
      <c r="R298" s="7" t="str">
        <f t="shared" si="24"/>
        <v>FALSE</v>
      </c>
    </row>
    <row r="299" spans="1:18">
      <c r="A299" t="s">
        <v>596</v>
      </c>
      <c r="B299" s="1">
        <v>45401</v>
      </c>
      <c r="D299" t="s">
        <v>1351</v>
      </c>
      <c r="E299" t="s">
        <v>2</v>
      </c>
      <c r="F299" t="s">
        <v>19</v>
      </c>
      <c r="G299">
        <v>1</v>
      </c>
      <c r="H299" t="s">
        <v>84</v>
      </c>
      <c r="L299" s="1">
        <v>45405</v>
      </c>
      <c r="N299" t="s">
        <v>1272</v>
      </c>
      <c r="O299" s="7" t="str">
        <f t="shared" si="25"/>
        <v>FALSE</v>
      </c>
      <c r="R299" s="7" t="str">
        <f t="shared" si="24"/>
        <v>FALSE</v>
      </c>
    </row>
    <row r="300" spans="1:18">
      <c r="A300" t="s">
        <v>596</v>
      </c>
      <c r="B300" s="1">
        <v>45401</v>
      </c>
      <c r="D300" t="s">
        <v>1352</v>
      </c>
      <c r="E300" t="s">
        <v>2</v>
      </c>
      <c r="F300" t="s">
        <v>19</v>
      </c>
      <c r="G300">
        <v>3</v>
      </c>
      <c r="H300" t="s">
        <v>84</v>
      </c>
      <c r="L300" s="1">
        <v>45405</v>
      </c>
      <c r="N300" t="s">
        <v>1272</v>
      </c>
      <c r="O300" s="7" t="str">
        <f t="shared" si="25"/>
        <v>FALSE</v>
      </c>
      <c r="R300" s="7" t="str">
        <f t="shared" si="24"/>
        <v>FALSE</v>
      </c>
    </row>
    <row r="301" spans="1:18">
      <c r="A301" t="s">
        <v>596</v>
      </c>
      <c r="B301" s="1">
        <v>45401</v>
      </c>
      <c r="D301" t="s">
        <v>1353</v>
      </c>
      <c r="E301" t="s">
        <v>2</v>
      </c>
      <c r="F301" t="s">
        <v>19</v>
      </c>
      <c r="G301">
        <v>2</v>
      </c>
      <c r="H301" t="s">
        <v>84</v>
      </c>
      <c r="L301" s="1">
        <v>45405</v>
      </c>
      <c r="N301" t="s">
        <v>1272</v>
      </c>
      <c r="O301" s="7" t="str">
        <f t="shared" si="25"/>
        <v>FALSE</v>
      </c>
      <c r="R301" s="7" t="str">
        <f t="shared" si="24"/>
        <v>FALSE</v>
      </c>
    </row>
    <row r="302" spans="1:18">
      <c r="A302" t="s">
        <v>596</v>
      </c>
      <c r="B302" s="1">
        <v>45401</v>
      </c>
      <c r="D302" t="s">
        <v>1354</v>
      </c>
      <c r="E302" t="s">
        <v>2</v>
      </c>
      <c r="F302" t="s">
        <v>19</v>
      </c>
      <c r="G302">
        <v>2</v>
      </c>
      <c r="H302" t="s">
        <v>84</v>
      </c>
      <c r="L302" s="1">
        <v>45405</v>
      </c>
      <c r="N302" t="s">
        <v>1272</v>
      </c>
      <c r="O302" s="7" t="str">
        <f t="shared" si="25"/>
        <v>FALSE</v>
      </c>
      <c r="R302" s="7" t="str">
        <f t="shared" si="24"/>
        <v>FALSE</v>
      </c>
    </row>
    <row r="303" spans="1:18">
      <c r="A303" t="s">
        <v>1042</v>
      </c>
      <c r="B303" s="1">
        <v>45404</v>
      </c>
      <c r="D303" t="s">
        <v>1355</v>
      </c>
      <c r="E303" t="s">
        <v>2</v>
      </c>
      <c r="F303" t="s">
        <v>19</v>
      </c>
      <c r="G303">
        <v>1</v>
      </c>
      <c r="H303" t="s">
        <v>84</v>
      </c>
      <c r="L303" s="1">
        <v>45405</v>
      </c>
      <c r="N303" t="s">
        <v>1272</v>
      </c>
      <c r="O303" s="7" t="str">
        <f t="shared" si="25"/>
        <v>FALSE</v>
      </c>
      <c r="R303" s="7" t="str">
        <f t="shared" si="24"/>
        <v>FALSE</v>
      </c>
    </row>
    <row r="304" spans="1:18">
      <c r="A304" t="s">
        <v>1042</v>
      </c>
      <c r="B304" s="1">
        <v>45404</v>
      </c>
      <c r="D304" t="s">
        <v>1356</v>
      </c>
      <c r="E304" t="s">
        <v>2</v>
      </c>
      <c r="F304" t="s">
        <v>19</v>
      </c>
      <c r="G304">
        <v>2</v>
      </c>
      <c r="H304" t="s">
        <v>84</v>
      </c>
      <c r="L304" s="1">
        <v>45405</v>
      </c>
      <c r="N304" t="s">
        <v>1272</v>
      </c>
      <c r="O304" s="7" t="str">
        <f t="shared" si="25"/>
        <v>FALSE</v>
      </c>
      <c r="R304" s="7" t="str">
        <f t="shared" si="24"/>
        <v>FALSE</v>
      </c>
    </row>
    <row r="305" spans="1:18">
      <c r="A305" t="s">
        <v>1042</v>
      </c>
      <c r="B305" s="1">
        <v>45404</v>
      </c>
      <c r="D305" t="s">
        <v>1357</v>
      </c>
      <c r="E305" t="s">
        <v>2</v>
      </c>
      <c r="F305" t="s">
        <v>19</v>
      </c>
      <c r="G305">
        <v>1</v>
      </c>
      <c r="H305" t="s">
        <v>84</v>
      </c>
      <c r="L305" s="1">
        <v>45405</v>
      </c>
      <c r="N305" t="s">
        <v>1272</v>
      </c>
      <c r="O305" s="7" t="str">
        <f t="shared" si="25"/>
        <v>FALSE</v>
      </c>
      <c r="R305" s="7" t="str">
        <f t="shared" si="24"/>
        <v>FALSE</v>
      </c>
    </row>
    <row r="306" spans="1:18">
      <c r="A306" t="s">
        <v>48</v>
      </c>
      <c r="B306" s="1">
        <v>45404</v>
      </c>
      <c r="D306" t="s">
        <v>1358</v>
      </c>
      <c r="E306" t="s">
        <v>2</v>
      </c>
      <c r="F306" t="s">
        <v>19</v>
      </c>
      <c r="G306">
        <v>1</v>
      </c>
      <c r="H306" t="s">
        <v>84</v>
      </c>
      <c r="I306" t="s">
        <v>33</v>
      </c>
      <c r="J306" t="s">
        <v>1359</v>
      </c>
      <c r="L306" s="1">
        <v>45405</v>
      </c>
      <c r="N306" t="s">
        <v>1272</v>
      </c>
      <c r="O306" s="7" t="str">
        <f t="shared" si="25"/>
        <v>FALSE</v>
      </c>
      <c r="R306" s="7" t="str">
        <f t="shared" si="24"/>
        <v>FALSE</v>
      </c>
    </row>
    <row r="307" spans="1:18">
      <c r="A307" t="s">
        <v>48</v>
      </c>
      <c r="B307" s="1">
        <v>45404</v>
      </c>
      <c r="D307" t="s">
        <v>1360</v>
      </c>
      <c r="E307" t="s">
        <v>2</v>
      </c>
      <c r="F307" t="s">
        <v>19</v>
      </c>
      <c r="G307">
        <v>1</v>
      </c>
      <c r="H307" t="s">
        <v>84</v>
      </c>
      <c r="L307" s="1">
        <v>45405</v>
      </c>
      <c r="N307" t="s">
        <v>1272</v>
      </c>
      <c r="O307" s="7" t="str">
        <f t="shared" si="25"/>
        <v>FALSE</v>
      </c>
      <c r="R307" s="7" t="str">
        <f t="shared" si="24"/>
        <v>FALSE</v>
      </c>
    </row>
    <row r="308" spans="1:18">
      <c r="A308" t="s">
        <v>48</v>
      </c>
      <c r="B308" s="1">
        <v>45404</v>
      </c>
      <c r="D308" t="s">
        <v>1361</v>
      </c>
      <c r="E308" t="s">
        <v>2</v>
      </c>
      <c r="F308" t="s">
        <v>19</v>
      </c>
      <c r="G308">
        <v>1</v>
      </c>
      <c r="H308" t="s">
        <v>84</v>
      </c>
      <c r="L308" s="1">
        <v>45405</v>
      </c>
      <c r="N308" t="s">
        <v>1272</v>
      </c>
      <c r="O308" s="7" t="str">
        <f t="shared" si="25"/>
        <v>FALSE</v>
      </c>
      <c r="R308" s="7" t="str">
        <f t="shared" si="24"/>
        <v>FALSE</v>
      </c>
    </row>
    <row r="309" spans="1:18">
      <c r="A309" t="s">
        <v>47</v>
      </c>
      <c r="B309" s="1">
        <v>45404</v>
      </c>
      <c r="D309" t="s">
        <v>1363</v>
      </c>
      <c r="E309" t="s">
        <v>2</v>
      </c>
      <c r="F309" t="s">
        <v>19</v>
      </c>
      <c r="G309">
        <v>3</v>
      </c>
      <c r="H309" t="s">
        <v>84</v>
      </c>
      <c r="L309" s="1">
        <v>45405</v>
      </c>
      <c r="N309" t="s">
        <v>1272</v>
      </c>
      <c r="O309" s="7" t="str">
        <f t="shared" si="25"/>
        <v>FALSE</v>
      </c>
      <c r="R309" s="7" t="str">
        <f t="shared" si="24"/>
        <v>FALSE</v>
      </c>
    </row>
    <row r="310" spans="1:18">
      <c r="A310" t="s">
        <v>47</v>
      </c>
      <c r="B310" s="1">
        <v>45404</v>
      </c>
      <c r="D310" t="s">
        <v>1362</v>
      </c>
      <c r="E310" t="s">
        <v>2</v>
      </c>
      <c r="F310" t="s">
        <v>19</v>
      </c>
      <c r="G310">
        <v>1</v>
      </c>
      <c r="H310" t="s">
        <v>84</v>
      </c>
      <c r="L310" s="1">
        <v>45405</v>
      </c>
      <c r="N310" t="s">
        <v>1272</v>
      </c>
      <c r="O310" s="7" t="str">
        <f t="shared" si="25"/>
        <v>FALSE</v>
      </c>
      <c r="R310" s="7" t="str">
        <f t="shared" si="24"/>
        <v>FALSE</v>
      </c>
    </row>
    <row r="311" spans="1:18">
      <c r="A311" t="s">
        <v>47</v>
      </c>
      <c r="B311" s="1">
        <v>45404</v>
      </c>
      <c r="D311" t="s">
        <v>1364</v>
      </c>
      <c r="E311" t="s">
        <v>2</v>
      </c>
      <c r="F311" t="s">
        <v>19</v>
      </c>
      <c r="G311">
        <v>1</v>
      </c>
      <c r="H311" t="s">
        <v>84</v>
      </c>
      <c r="L311" s="1">
        <v>45405</v>
      </c>
      <c r="N311" t="s">
        <v>1272</v>
      </c>
      <c r="O311" s="7" t="str">
        <f t="shared" si="25"/>
        <v>FALSE</v>
      </c>
      <c r="R311" s="7" t="str">
        <f t="shared" si="24"/>
        <v>FALSE</v>
      </c>
    </row>
    <row r="312" spans="1:18">
      <c r="A312" t="s">
        <v>47</v>
      </c>
      <c r="B312" s="1">
        <v>45404</v>
      </c>
      <c r="D312" t="s">
        <v>1365</v>
      </c>
      <c r="E312" t="s">
        <v>2</v>
      </c>
      <c r="F312" t="s">
        <v>19</v>
      </c>
      <c r="G312">
        <v>1</v>
      </c>
      <c r="H312" t="s">
        <v>84</v>
      </c>
      <c r="L312" s="1">
        <v>45405</v>
      </c>
      <c r="N312" t="s">
        <v>1272</v>
      </c>
      <c r="O312" s="7" t="str">
        <f t="shared" si="25"/>
        <v>FALSE</v>
      </c>
      <c r="R312" s="7" t="str">
        <f t="shared" si="24"/>
        <v>FALSE</v>
      </c>
    </row>
    <row r="313" spans="1:18">
      <c r="A313" t="s">
        <v>46</v>
      </c>
      <c r="B313" s="1">
        <v>45404</v>
      </c>
      <c r="D313" t="s">
        <v>1366</v>
      </c>
      <c r="E313" t="s">
        <v>2</v>
      </c>
      <c r="F313" t="s">
        <v>19</v>
      </c>
      <c r="G313">
        <v>1</v>
      </c>
      <c r="H313" t="s">
        <v>84</v>
      </c>
      <c r="L313" s="1">
        <v>45405</v>
      </c>
      <c r="N313" t="s">
        <v>1272</v>
      </c>
      <c r="O313" s="7" t="str">
        <f t="shared" si="25"/>
        <v>FALSE</v>
      </c>
      <c r="R313" s="7" t="str">
        <f t="shared" si="24"/>
        <v>FALSE</v>
      </c>
    </row>
    <row r="314" spans="1:18">
      <c r="A314" t="s">
        <v>46</v>
      </c>
      <c r="B314" s="1">
        <v>45404</v>
      </c>
      <c r="D314" t="s">
        <v>1367</v>
      </c>
      <c r="E314" t="s">
        <v>2</v>
      </c>
      <c r="F314" t="s">
        <v>19</v>
      </c>
      <c r="G314">
        <v>1</v>
      </c>
      <c r="H314" t="s">
        <v>84</v>
      </c>
      <c r="I314" t="s">
        <v>33</v>
      </c>
      <c r="J314" t="s">
        <v>1368</v>
      </c>
      <c r="L314" s="1">
        <v>45405</v>
      </c>
      <c r="N314" t="s">
        <v>1272</v>
      </c>
      <c r="O314" s="7" t="str">
        <f t="shared" si="25"/>
        <v>FALSE</v>
      </c>
      <c r="R314" s="7" t="str">
        <f t="shared" si="24"/>
        <v>FALSE</v>
      </c>
    </row>
    <row r="315" spans="1:18">
      <c r="A315" t="s">
        <v>46</v>
      </c>
      <c r="B315" s="1">
        <v>45404</v>
      </c>
      <c r="D315" t="s">
        <v>1369</v>
      </c>
      <c r="E315" t="s">
        <v>2</v>
      </c>
      <c r="F315" t="s">
        <v>19</v>
      </c>
      <c r="G315">
        <v>1</v>
      </c>
      <c r="H315" t="s">
        <v>84</v>
      </c>
      <c r="I315" t="s">
        <v>1370</v>
      </c>
      <c r="J315" t="s">
        <v>1371</v>
      </c>
      <c r="L315" s="1">
        <v>45405</v>
      </c>
      <c r="N315" t="s">
        <v>1272</v>
      </c>
      <c r="O315" s="7" t="str">
        <f t="shared" si="25"/>
        <v>FALSE</v>
      </c>
      <c r="R315" s="7" t="str">
        <f t="shared" si="24"/>
        <v>FALSE</v>
      </c>
    </row>
    <row r="316" spans="1:18">
      <c r="A316" t="s">
        <v>45</v>
      </c>
      <c r="B316" s="1">
        <v>45404</v>
      </c>
      <c r="D316" t="s">
        <v>1372</v>
      </c>
      <c r="E316" t="s">
        <v>2</v>
      </c>
      <c r="F316" t="s">
        <v>19</v>
      </c>
      <c r="G316">
        <v>1</v>
      </c>
      <c r="H316" t="s">
        <v>84</v>
      </c>
      <c r="L316" s="1">
        <v>45405</v>
      </c>
      <c r="N316" t="s">
        <v>1272</v>
      </c>
      <c r="O316" s="7" t="str">
        <f t="shared" si="25"/>
        <v>FALSE</v>
      </c>
      <c r="R316" s="7" t="str">
        <f t="shared" si="24"/>
        <v>FALSE</v>
      </c>
    </row>
    <row r="317" spans="1:18">
      <c r="A317" t="s">
        <v>45</v>
      </c>
      <c r="B317" s="1">
        <v>45404</v>
      </c>
      <c r="D317" t="s">
        <v>1373</v>
      </c>
      <c r="E317" t="s">
        <v>2</v>
      </c>
      <c r="F317" t="s">
        <v>19</v>
      </c>
      <c r="G317">
        <v>1</v>
      </c>
      <c r="H317" t="s">
        <v>84</v>
      </c>
      <c r="L317" s="1">
        <v>45405</v>
      </c>
      <c r="N317" t="s">
        <v>1272</v>
      </c>
      <c r="O317" s="7" t="str">
        <f t="shared" si="25"/>
        <v>FALSE</v>
      </c>
      <c r="R317" s="7" t="str">
        <f t="shared" si="24"/>
        <v>FALSE</v>
      </c>
    </row>
    <row r="318" spans="1:18">
      <c r="A318" t="s">
        <v>45</v>
      </c>
      <c r="B318" s="1">
        <v>45404</v>
      </c>
      <c r="D318" t="s">
        <v>1374</v>
      </c>
      <c r="E318" t="s">
        <v>2</v>
      </c>
      <c r="F318" t="s">
        <v>19</v>
      </c>
      <c r="G318">
        <v>1</v>
      </c>
      <c r="H318" t="s">
        <v>84</v>
      </c>
      <c r="L318" s="1">
        <v>45405</v>
      </c>
      <c r="N318" t="s">
        <v>1272</v>
      </c>
      <c r="O318" s="7" t="str">
        <f t="shared" si="25"/>
        <v>FALSE</v>
      </c>
      <c r="R318" s="7" t="str">
        <f t="shared" si="24"/>
        <v>FALSE</v>
      </c>
    </row>
    <row r="319" spans="1:18">
      <c r="A319" t="s">
        <v>48</v>
      </c>
      <c r="B319" s="1">
        <v>45418</v>
      </c>
      <c r="D319" t="s">
        <v>1376</v>
      </c>
      <c r="E319" t="s">
        <v>4</v>
      </c>
      <c r="F319" t="s">
        <v>32</v>
      </c>
      <c r="G319">
        <v>2</v>
      </c>
      <c r="H319" t="s">
        <v>84</v>
      </c>
      <c r="L319" s="1">
        <v>45421</v>
      </c>
      <c r="N319" t="s">
        <v>1272</v>
      </c>
      <c r="O319" s="7" t="str">
        <f t="shared" si="25"/>
        <v>FALSE</v>
      </c>
      <c r="R319" s="7" t="str">
        <f t="shared" si="24"/>
        <v>FALSE</v>
      </c>
    </row>
    <row r="320" spans="1:18">
      <c r="A320" t="s">
        <v>48</v>
      </c>
      <c r="B320" s="1">
        <v>45418</v>
      </c>
      <c r="D320" t="s">
        <v>1375</v>
      </c>
      <c r="E320" t="s">
        <v>2</v>
      </c>
      <c r="F320" t="s">
        <v>19</v>
      </c>
      <c r="G320">
        <v>1</v>
      </c>
      <c r="H320" t="s">
        <v>84</v>
      </c>
      <c r="L320" s="1">
        <v>45421</v>
      </c>
      <c r="N320" t="s">
        <v>1272</v>
      </c>
      <c r="O320" s="7" t="str">
        <f t="shared" si="25"/>
        <v>FALSE</v>
      </c>
      <c r="R320" s="7" t="str">
        <f t="shared" si="24"/>
        <v>FALSE</v>
      </c>
    </row>
    <row r="321" spans="1:22">
      <c r="A321" t="s">
        <v>48</v>
      </c>
      <c r="B321" s="1">
        <v>45418</v>
      </c>
      <c r="D321" t="s">
        <v>1378</v>
      </c>
      <c r="E321" t="s">
        <v>2</v>
      </c>
      <c r="F321" t="s">
        <v>19</v>
      </c>
      <c r="G321">
        <v>1</v>
      </c>
      <c r="H321" t="s">
        <v>84</v>
      </c>
      <c r="L321" s="1">
        <v>45421</v>
      </c>
      <c r="N321" t="s">
        <v>1272</v>
      </c>
      <c r="O321" s="7" t="str">
        <f t="shared" si="25"/>
        <v>FALSE</v>
      </c>
      <c r="R321" s="7" t="str">
        <f t="shared" si="24"/>
        <v>FALSE</v>
      </c>
    </row>
    <row r="322" spans="1:22">
      <c r="A322" t="s">
        <v>48</v>
      </c>
      <c r="B322" s="1">
        <v>45418</v>
      </c>
      <c r="D322" t="s">
        <v>1377</v>
      </c>
      <c r="E322" t="s">
        <v>2</v>
      </c>
      <c r="F322" t="s">
        <v>19</v>
      </c>
      <c r="G322">
        <v>1</v>
      </c>
      <c r="H322" t="s">
        <v>84</v>
      </c>
      <c r="L322" s="1">
        <v>45421</v>
      </c>
      <c r="N322" t="s">
        <v>1272</v>
      </c>
      <c r="O322" s="7" t="str">
        <f t="shared" si="25"/>
        <v>FALSE</v>
      </c>
      <c r="R322" s="7" t="str">
        <f t="shared" si="24"/>
        <v>FALSE</v>
      </c>
    </row>
    <row r="323" spans="1:22">
      <c r="A323" t="s">
        <v>47</v>
      </c>
      <c r="B323" s="1">
        <v>45418</v>
      </c>
      <c r="D323" t="s">
        <v>1379</v>
      </c>
      <c r="E323" t="s">
        <v>2</v>
      </c>
      <c r="F323" t="s">
        <v>19</v>
      </c>
      <c r="G323">
        <v>1</v>
      </c>
      <c r="H323" t="s">
        <v>84</v>
      </c>
      <c r="L323" s="1">
        <v>45421</v>
      </c>
      <c r="N323" t="s">
        <v>1272</v>
      </c>
      <c r="O323" s="7" t="str">
        <f t="shared" si="25"/>
        <v>FALSE</v>
      </c>
      <c r="R323" s="7" t="str">
        <f t="shared" si="24"/>
        <v>FALSE</v>
      </c>
    </row>
    <row r="324" spans="1:22">
      <c r="A324" t="s">
        <v>47</v>
      </c>
      <c r="B324" s="1">
        <v>45418</v>
      </c>
      <c r="D324" t="s">
        <v>1380</v>
      </c>
      <c r="E324" t="s">
        <v>2</v>
      </c>
      <c r="F324" t="s">
        <v>19</v>
      </c>
      <c r="G324">
        <v>1</v>
      </c>
      <c r="H324" t="s">
        <v>84</v>
      </c>
      <c r="L324" s="1">
        <v>45421</v>
      </c>
      <c r="N324" t="s">
        <v>1272</v>
      </c>
      <c r="O324" s="7" t="str">
        <f t="shared" si="25"/>
        <v>FALSE</v>
      </c>
      <c r="R324" s="7" t="str">
        <f t="shared" si="24"/>
        <v>FALSE</v>
      </c>
    </row>
    <row r="325" spans="1:22">
      <c r="A325" t="s">
        <v>47</v>
      </c>
      <c r="B325" s="1">
        <v>45418</v>
      </c>
      <c r="D325" t="s">
        <v>1381</v>
      </c>
      <c r="E325" t="s">
        <v>2</v>
      </c>
      <c r="F325" t="s">
        <v>19</v>
      </c>
      <c r="G325">
        <v>1</v>
      </c>
      <c r="H325" t="s">
        <v>84</v>
      </c>
      <c r="L325" s="1">
        <v>45421</v>
      </c>
      <c r="N325" t="s">
        <v>1272</v>
      </c>
      <c r="O325" s="7" t="str">
        <f t="shared" si="25"/>
        <v>FALSE</v>
      </c>
      <c r="R325" s="7" t="str">
        <f t="shared" si="24"/>
        <v>FALSE</v>
      </c>
    </row>
    <row r="326" spans="1:22">
      <c r="A326" t="s">
        <v>46</v>
      </c>
      <c r="B326" s="1">
        <v>45418</v>
      </c>
      <c r="D326" t="s">
        <v>1382</v>
      </c>
      <c r="E326" t="s">
        <v>2</v>
      </c>
      <c r="F326" t="s">
        <v>19</v>
      </c>
      <c r="G326">
        <v>1</v>
      </c>
      <c r="H326" t="s">
        <v>84</v>
      </c>
      <c r="L326" s="1">
        <v>45421</v>
      </c>
      <c r="N326" t="s">
        <v>1272</v>
      </c>
      <c r="O326" s="7" t="str">
        <f t="shared" si="25"/>
        <v>FALSE</v>
      </c>
      <c r="R326" s="7" t="str">
        <f t="shared" si="24"/>
        <v>FALSE</v>
      </c>
    </row>
    <row r="327" spans="1:22">
      <c r="A327" t="s">
        <v>46</v>
      </c>
      <c r="B327" s="1">
        <v>45418</v>
      </c>
      <c r="D327" t="s">
        <v>1383</v>
      </c>
      <c r="E327" t="s">
        <v>2</v>
      </c>
      <c r="F327" t="s">
        <v>19</v>
      </c>
      <c r="G327">
        <v>1</v>
      </c>
      <c r="H327" t="s">
        <v>84</v>
      </c>
      <c r="L327" s="1">
        <v>45421</v>
      </c>
      <c r="N327" t="s">
        <v>1272</v>
      </c>
      <c r="O327" s="7" t="str">
        <f t="shared" si="25"/>
        <v>FALSE</v>
      </c>
      <c r="R327" s="7" t="str">
        <f t="shared" si="24"/>
        <v>FALSE</v>
      </c>
    </row>
    <row r="328" spans="1:22">
      <c r="A328" t="s">
        <v>46</v>
      </c>
      <c r="B328" s="1">
        <v>45418</v>
      </c>
      <c r="D328" t="s">
        <v>1384</v>
      </c>
      <c r="E328" t="s">
        <v>2</v>
      </c>
      <c r="F328" t="s">
        <v>19</v>
      </c>
      <c r="G328">
        <v>1</v>
      </c>
      <c r="H328" t="s">
        <v>84</v>
      </c>
      <c r="L328" s="1">
        <v>45421</v>
      </c>
      <c r="N328" t="s">
        <v>1272</v>
      </c>
      <c r="O328" s="7" t="str">
        <f t="shared" si="25"/>
        <v>FALSE</v>
      </c>
      <c r="R328" s="7" t="str">
        <f t="shared" si="24"/>
        <v>FALSE</v>
      </c>
    </row>
    <row r="329" spans="1:22">
      <c r="A329" t="s">
        <v>1042</v>
      </c>
      <c r="B329" s="1">
        <v>45418</v>
      </c>
      <c r="D329" t="s">
        <v>1385</v>
      </c>
      <c r="E329" t="s">
        <v>2</v>
      </c>
      <c r="F329" t="s">
        <v>19</v>
      </c>
      <c r="G329">
        <v>1</v>
      </c>
      <c r="H329" t="s">
        <v>84</v>
      </c>
      <c r="L329" s="1">
        <v>45421</v>
      </c>
      <c r="N329" t="s">
        <v>1272</v>
      </c>
      <c r="O329" s="7" t="str">
        <f t="shared" si="25"/>
        <v>FALSE</v>
      </c>
      <c r="R329" s="7" t="str">
        <f t="shared" si="24"/>
        <v>FALSE</v>
      </c>
    </row>
    <row r="330" spans="1:22">
      <c r="A330" t="s">
        <v>45</v>
      </c>
      <c r="B330" s="1">
        <v>45418</v>
      </c>
      <c r="D330" t="s">
        <v>1386</v>
      </c>
      <c r="E330" t="s">
        <v>2</v>
      </c>
      <c r="F330" t="s">
        <v>19</v>
      </c>
      <c r="G330">
        <v>1</v>
      </c>
      <c r="H330" t="s">
        <v>84</v>
      </c>
      <c r="L330" s="1">
        <v>45421</v>
      </c>
      <c r="N330" t="s">
        <v>1272</v>
      </c>
      <c r="O330" s="7" t="str">
        <f t="shared" si="25"/>
        <v>FALSE</v>
      </c>
      <c r="R330" s="7" t="str">
        <f t="shared" si="24"/>
        <v>FALSE</v>
      </c>
    </row>
    <row r="331" spans="1:22">
      <c r="A331" t="s">
        <v>45</v>
      </c>
      <c r="B331" s="1">
        <v>45418</v>
      </c>
      <c r="D331" t="s">
        <v>1387</v>
      </c>
      <c r="E331" t="s">
        <v>2</v>
      </c>
      <c r="F331" t="s">
        <v>19</v>
      </c>
      <c r="G331">
        <v>1</v>
      </c>
      <c r="H331" t="s">
        <v>84</v>
      </c>
      <c r="L331" s="1">
        <v>45421</v>
      </c>
      <c r="N331" t="s">
        <v>1272</v>
      </c>
      <c r="O331" s="7" t="str">
        <f t="shared" si="25"/>
        <v>FALSE</v>
      </c>
      <c r="R331" s="7" t="str">
        <f t="shared" si="24"/>
        <v>FALSE</v>
      </c>
    </row>
    <row r="332" spans="1:22">
      <c r="A332" t="s">
        <v>45</v>
      </c>
      <c r="B332" s="1">
        <v>45418</v>
      </c>
      <c r="D332" t="s">
        <v>1388</v>
      </c>
      <c r="E332" t="s">
        <v>2</v>
      </c>
      <c r="F332" t="s">
        <v>19</v>
      </c>
      <c r="G332">
        <v>3</v>
      </c>
      <c r="H332" t="s">
        <v>84</v>
      </c>
      <c r="L332" s="1">
        <v>45421</v>
      </c>
      <c r="N332" t="s">
        <v>1272</v>
      </c>
      <c r="O332" s="7" t="str">
        <f t="shared" si="25"/>
        <v>FALSE</v>
      </c>
      <c r="R332" s="7" t="str">
        <f t="shared" si="24"/>
        <v>FALSE</v>
      </c>
    </row>
    <row r="333" spans="1:22">
      <c r="A333" t="s">
        <v>100</v>
      </c>
      <c r="B333" s="1">
        <v>45426</v>
      </c>
      <c r="D333" t="s">
        <v>1391</v>
      </c>
      <c r="E333" t="s">
        <v>2</v>
      </c>
      <c r="F333" t="s">
        <v>19</v>
      </c>
      <c r="G333">
        <v>2</v>
      </c>
      <c r="H333" t="s">
        <v>84</v>
      </c>
      <c r="L333" s="1">
        <v>45432</v>
      </c>
      <c r="N333" t="s">
        <v>1272</v>
      </c>
      <c r="O333" s="7" t="str">
        <f t="shared" si="25"/>
        <v>FALSE</v>
      </c>
      <c r="R333" s="7" t="str">
        <f t="shared" si="24"/>
        <v>FALSE</v>
      </c>
      <c r="V333">
        <v>6</v>
      </c>
    </row>
    <row r="334" spans="1:22">
      <c r="A334" t="s">
        <v>425</v>
      </c>
      <c r="B334" s="1">
        <v>45426</v>
      </c>
      <c r="D334" t="s">
        <v>1392</v>
      </c>
      <c r="E334" t="s">
        <v>2</v>
      </c>
      <c r="F334" t="s">
        <v>19</v>
      </c>
      <c r="G334">
        <v>1</v>
      </c>
      <c r="H334" t="s">
        <v>275</v>
      </c>
      <c r="L334" s="1">
        <v>45432</v>
      </c>
      <c r="N334" t="s">
        <v>1272</v>
      </c>
      <c r="O334" s="7" t="str">
        <f t="shared" si="25"/>
        <v>FALSE</v>
      </c>
      <c r="R334" s="7" t="str">
        <f t="shared" si="24"/>
        <v>FALSE</v>
      </c>
      <c r="V334">
        <v>6</v>
      </c>
    </row>
    <row r="335" spans="1:22">
      <c r="A335" t="s">
        <v>425</v>
      </c>
      <c r="B335" s="1">
        <v>45426</v>
      </c>
      <c r="D335" t="s">
        <v>1393</v>
      </c>
      <c r="E335" t="s">
        <v>2</v>
      </c>
      <c r="F335" t="s">
        <v>92</v>
      </c>
      <c r="G335">
        <v>1</v>
      </c>
      <c r="H335" t="s">
        <v>275</v>
      </c>
      <c r="L335" s="1">
        <v>45432</v>
      </c>
      <c r="N335" t="s">
        <v>1272</v>
      </c>
      <c r="O335" s="7" t="str">
        <f t="shared" si="25"/>
        <v>FALSE</v>
      </c>
      <c r="R335" s="7" t="str">
        <f t="shared" si="24"/>
        <v>FALSE</v>
      </c>
      <c r="V335">
        <v>6</v>
      </c>
    </row>
    <row r="336" spans="1:22">
      <c r="A336" t="s">
        <v>425</v>
      </c>
      <c r="B336" s="1">
        <v>45426</v>
      </c>
      <c r="D336" t="s">
        <v>1394</v>
      </c>
      <c r="E336" t="s">
        <v>205</v>
      </c>
      <c r="H336" t="s">
        <v>275</v>
      </c>
      <c r="L336" s="1">
        <v>45432</v>
      </c>
      <c r="N336" t="s">
        <v>1272</v>
      </c>
      <c r="O336" s="7" t="str">
        <f t="shared" si="25"/>
        <v>FALSE</v>
      </c>
      <c r="R336" s="7" t="str">
        <f t="shared" si="24"/>
        <v>FALSE</v>
      </c>
      <c r="V336">
        <v>6</v>
      </c>
    </row>
    <row r="337" spans="1:22">
      <c r="A337" t="s">
        <v>425</v>
      </c>
      <c r="B337" s="1">
        <v>45426</v>
      </c>
      <c r="D337" t="s">
        <v>1395</v>
      </c>
      <c r="E337" t="s">
        <v>2</v>
      </c>
      <c r="F337" t="s">
        <v>19</v>
      </c>
      <c r="G337">
        <v>1</v>
      </c>
      <c r="H337" t="s">
        <v>275</v>
      </c>
      <c r="I337" t="s">
        <v>687</v>
      </c>
      <c r="J337" t="s">
        <v>1396</v>
      </c>
      <c r="L337" s="1">
        <v>45432</v>
      </c>
      <c r="N337" t="s">
        <v>1272</v>
      </c>
      <c r="O337" s="7" t="str">
        <f t="shared" si="25"/>
        <v>FALSE</v>
      </c>
      <c r="R337" s="7" t="str">
        <f t="shared" si="24"/>
        <v>FALSE</v>
      </c>
      <c r="V337">
        <v>6</v>
      </c>
    </row>
    <row r="338" spans="1:22">
      <c r="A338" t="s">
        <v>97</v>
      </c>
      <c r="B338" s="1">
        <v>45426</v>
      </c>
      <c r="D338" t="s">
        <v>1397</v>
      </c>
      <c r="E338" t="s">
        <v>2</v>
      </c>
      <c r="F338" t="s">
        <v>19</v>
      </c>
      <c r="G338">
        <v>1</v>
      </c>
      <c r="H338" t="s">
        <v>84</v>
      </c>
      <c r="I338" t="s">
        <v>1403</v>
      </c>
      <c r="J338" t="s">
        <v>1398</v>
      </c>
      <c r="L338" s="1">
        <v>45432</v>
      </c>
      <c r="N338" t="s">
        <v>1272</v>
      </c>
      <c r="O338" s="7" t="str">
        <f t="shared" si="25"/>
        <v>FALSE</v>
      </c>
      <c r="R338" s="7" t="str">
        <f t="shared" si="24"/>
        <v>FALSE</v>
      </c>
      <c r="V338">
        <v>6</v>
      </c>
    </row>
    <row r="339" spans="1:22">
      <c r="A339" t="s">
        <v>97</v>
      </c>
      <c r="B339" s="1">
        <v>45426</v>
      </c>
      <c r="D339" t="s">
        <v>1399</v>
      </c>
      <c r="E339" t="s">
        <v>2</v>
      </c>
      <c r="F339" t="s">
        <v>19</v>
      </c>
      <c r="G339">
        <v>2</v>
      </c>
      <c r="H339" t="s">
        <v>84</v>
      </c>
      <c r="L339" s="1">
        <v>45432</v>
      </c>
      <c r="N339" t="s">
        <v>1272</v>
      </c>
      <c r="O339" s="7" t="str">
        <f t="shared" si="25"/>
        <v>FALSE</v>
      </c>
      <c r="R339" s="7" t="str">
        <f t="shared" si="24"/>
        <v>FALSE</v>
      </c>
      <c r="V339">
        <v>6</v>
      </c>
    </row>
    <row r="340" spans="1:22">
      <c r="A340" t="s">
        <v>88</v>
      </c>
      <c r="B340" s="1">
        <v>45426</v>
      </c>
      <c r="D340" t="s">
        <v>1400</v>
      </c>
      <c r="E340" t="s">
        <v>2</v>
      </c>
      <c r="F340" t="s">
        <v>19</v>
      </c>
      <c r="G340">
        <v>1</v>
      </c>
      <c r="H340" t="s">
        <v>84</v>
      </c>
      <c r="L340" s="1">
        <v>45432</v>
      </c>
      <c r="N340" t="s">
        <v>1272</v>
      </c>
      <c r="O340" s="7" t="str">
        <f t="shared" si="25"/>
        <v>FALSE</v>
      </c>
      <c r="R340" s="7" t="str">
        <f t="shared" si="24"/>
        <v>FALSE</v>
      </c>
      <c r="V340">
        <v>6</v>
      </c>
    </row>
    <row r="341" spans="1:22">
      <c r="A341" t="s">
        <v>88</v>
      </c>
      <c r="B341" s="1">
        <v>45426</v>
      </c>
      <c r="D341" t="s">
        <v>1401</v>
      </c>
      <c r="E341" t="s">
        <v>2</v>
      </c>
      <c r="F341" t="s">
        <v>19</v>
      </c>
      <c r="G341">
        <v>1</v>
      </c>
      <c r="H341" t="s">
        <v>84</v>
      </c>
      <c r="I341" t="s">
        <v>1404</v>
      </c>
      <c r="J341" t="s">
        <v>1402</v>
      </c>
      <c r="L341" s="1">
        <v>45432</v>
      </c>
      <c r="N341" t="s">
        <v>1272</v>
      </c>
      <c r="O341" s="7" t="str">
        <f t="shared" si="25"/>
        <v>FALSE</v>
      </c>
      <c r="R341" s="7" t="str">
        <f t="shared" si="24"/>
        <v>FALSE</v>
      </c>
      <c r="V341">
        <v>6</v>
      </c>
    </row>
    <row r="342" spans="1:22">
      <c r="A342" t="s">
        <v>88</v>
      </c>
      <c r="B342" s="1">
        <v>45426</v>
      </c>
      <c r="D342" t="s">
        <v>1405</v>
      </c>
      <c r="E342" t="s">
        <v>2</v>
      </c>
      <c r="F342" t="s">
        <v>19</v>
      </c>
      <c r="G342">
        <v>1</v>
      </c>
      <c r="H342" t="s">
        <v>84</v>
      </c>
      <c r="L342" s="1">
        <v>45432</v>
      </c>
      <c r="N342" t="s">
        <v>1272</v>
      </c>
      <c r="O342" s="7" t="str">
        <f t="shared" si="25"/>
        <v>FALSE</v>
      </c>
      <c r="R342" s="7" t="str">
        <f t="shared" si="24"/>
        <v>FALSE</v>
      </c>
      <c r="V342">
        <v>6</v>
      </c>
    </row>
    <row r="343" spans="1:22">
      <c r="A343" t="s">
        <v>100</v>
      </c>
      <c r="B343" s="1">
        <v>45426</v>
      </c>
      <c r="D343" t="s">
        <v>1406</v>
      </c>
      <c r="E343" t="s">
        <v>2</v>
      </c>
      <c r="F343" t="s">
        <v>19</v>
      </c>
      <c r="G343">
        <v>2</v>
      </c>
      <c r="H343" t="s">
        <v>84</v>
      </c>
      <c r="I343" t="s">
        <v>229</v>
      </c>
      <c r="J343" t="s">
        <v>1407</v>
      </c>
      <c r="L343" s="1">
        <v>45432</v>
      </c>
      <c r="N343" t="s">
        <v>1272</v>
      </c>
      <c r="O343" s="7" t="str">
        <f t="shared" si="25"/>
        <v>FALSE</v>
      </c>
      <c r="R343" s="7" t="str">
        <f t="shared" si="24"/>
        <v>FALSE</v>
      </c>
      <c r="V343">
        <v>6</v>
      </c>
    </row>
    <row r="344" spans="1:22">
      <c r="A344" t="s">
        <v>100</v>
      </c>
      <c r="B344" s="1">
        <v>45426</v>
      </c>
      <c r="D344" t="s">
        <v>1408</v>
      </c>
      <c r="E344" t="s">
        <v>2</v>
      </c>
      <c r="F344" t="s">
        <v>19</v>
      </c>
      <c r="G344">
        <v>2</v>
      </c>
      <c r="H344" t="s">
        <v>84</v>
      </c>
      <c r="L344" s="1">
        <v>45432</v>
      </c>
      <c r="N344" t="s">
        <v>1272</v>
      </c>
      <c r="O344" s="7" t="str">
        <f t="shared" si="25"/>
        <v>FALSE</v>
      </c>
      <c r="R344" s="7" t="str">
        <f t="shared" si="24"/>
        <v>FALSE</v>
      </c>
      <c r="V344">
        <v>6</v>
      </c>
    </row>
    <row r="345" spans="1:22">
      <c r="A345" t="s">
        <v>320</v>
      </c>
      <c r="B345" s="1">
        <v>45432</v>
      </c>
      <c r="D345" t="s">
        <v>1409</v>
      </c>
      <c r="E345" t="s">
        <v>4</v>
      </c>
      <c r="F345" t="s">
        <v>32</v>
      </c>
      <c r="G345">
        <v>1</v>
      </c>
      <c r="H345" t="s">
        <v>84</v>
      </c>
      <c r="I345" t="s">
        <v>229</v>
      </c>
      <c r="J345" t="s">
        <v>1411</v>
      </c>
      <c r="L345" s="1">
        <v>45435</v>
      </c>
      <c r="N345" t="s">
        <v>1272</v>
      </c>
      <c r="O345" s="7" t="str">
        <f t="shared" ref="O345:O349" si="26">IF(ISBLANK(P345),"FALSE","TRUE")</f>
        <v>FALSE</v>
      </c>
      <c r="R345" s="7" t="str">
        <f t="shared" ref="R345:R349" si="27">IF(ISBLANK(S345),"FALSE","TRUE")</f>
        <v>FALSE</v>
      </c>
    </row>
    <row r="346" spans="1:22">
      <c r="A346" t="s">
        <v>320</v>
      </c>
      <c r="B346" s="1">
        <v>45432</v>
      </c>
      <c r="D346" t="s">
        <v>1410</v>
      </c>
      <c r="E346" t="s">
        <v>4</v>
      </c>
      <c r="F346" t="s">
        <v>32</v>
      </c>
      <c r="G346">
        <v>1</v>
      </c>
      <c r="H346" t="s">
        <v>84</v>
      </c>
      <c r="I346" t="s">
        <v>229</v>
      </c>
      <c r="J346" t="s">
        <v>1412</v>
      </c>
      <c r="L346" s="1">
        <v>45435</v>
      </c>
      <c r="N346" t="s">
        <v>1272</v>
      </c>
      <c r="O346" s="7" t="str">
        <f t="shared" si="26"/>
        <v>FALSE</v>
      </c>
      <c r="R346" s="7" t="str">
        <f t="shared" si="27"/>
        <v>FALSE</v>
      </c>
    </row>
    <row r="347" spans="1:22">
      <c r="A347" t="s">
        <v>320</v>
      </c>
      <c r="B347" s="1">
        <v>45432</v>
      </c>
      <c r="D347" t="s">
        <v>1414</v>
      </c>
      <c r="E347" t="s">
        <v>4</v>
      </c>
      <c r="F347" t="s">
        <v>32</v>
      </c>
      <c r="G347">
        <v>1</v>
      </c>
      <c r="H347" t="s">
        <v>84</v>
      </c>
      <c r="I347" t="s">
        <v>229</v>
      </c>
      <c r="J347" t="s">
        <v>1413</v>
      </c>
      <c r="L347" s="1">
        <v>45435</v>
      </c>
      <c r="N347" t="s">
        <v>1272</v>
      </c>
      <c r="O347" s="7" t="str">
        <f t="shared" si="26"/>
        <v>FALSE</v>
      </c>
      <c r="R347" s="7" t="str">
        <f t="shared" si="27"/>
        <v>FALSE</v>
      </c>
    </row>
    <row r="348" spans="1:22">
      <c r="A348" t="s">
        <v>76</v>
      </c>
      <c r="B348" s="1">
        <v>45432</v>
      </c>
      <c r="D348" t="s">
        <v>1415</v>
      </c>
      <c r="E348" t="s">
        <v>4</v>
      </c>
      <c r="F348" t="s">
        <v>32</v>
      </c>
      <c r="G348">
        <v>1</v>
      </c>
      <c r="H348" t="s">
        <v>84</v>
      </c>
      <c r="L348" s="1">
        <v>45435</v>
      </c>
      <c r="N348" t="s">
        <v>1272</v>
      </c>
      <c r="O348" s="7" t="str">
        <f t="shared" si="26"/>
        <v>FALSE</v>
      </c>
      <c r="R348" s="7" t="str">
        <f t="shared" si="27"/>
        <v>FALSE</v>
      </c>
    </row>
    <row r="349" spans="1:22">
      <c r="A349" t="s">
        <v>76</v>
      </c>
      <c r="B349" s="1">
        <v>45432</v>
      </c>
      <c r="D349" t="s">
        <v>1416</v>
      </c>
      <c r="E349" t="s">
        <v>4</v>
      </c>
      <c r="F349" t="s">
        <v>32</v>
      </c>
      <c r="G349">
        <v>4</v>
      </c>
      <c r="H349" t="s">
        <v>84</v>
      </c>
      <c r="L349" s="1">
        <v>45435</v>
      </c>
      <c r="N349" t="s">
        <v>1272</v>
      </c>
      <c r="O349" s="7" t="str">
        <f t="shared" si="26"/>
        <v>FALSE</v>
      </c>
      <c r="R349" s="7" t="str">
        <f t="shared" si="27"/>
        <v>FALSE</v>
      </c>
    </row>
    <row r="350" spans="1:22">
      <c r="A350" t="s">
        <v>75</v>
      </c>
      <c r="B350" s="1">
        <v>45432</v>
      </c>
      <c r="D350" t="s">
        <v>1417</v>
      </c>
      <c r="E350" t="s">
        <v>2</v>
      </c>
      <c r="F350" t="s">
        <v>19</v>
      </c>
      <c r="G350">
        <v>1</v>
      </c>
      <c r="H350" t="s">
        <v>84</v>
      </c>
      <c r="I350" t="s">
        <v>1418</v>
      </c>
      <c r="J350" t="s">
        <v>1419</v>
      </c>
      <c r="L350" s="1">
        <v>45435</v>
      </c>
      <c r="N350" t="s">
        <v>1272</v>
      </c>
      <c r="O350" s="7" t="str">
        <f t="shared" si="25"/>
        <v>FALSE</v>
      </c>
      <c r="R350" s="7" t="str">
        <f t="shared" ref="R350:R385" si="28">IF(ISBLANK(S350),"FALSE","TRUE")</f>
        <v>FALSE</v>
      </c>
    </row>
    <row r="351" spans="1:22">
      <c r="A351" t="s">
        <v>75</v>
      </c>
      <c r="B351" s="1">
        <v>45432</v>
      </c>
      <c r="D351" t="s">
        <v>1420</v>
      </c>
      <c r="E351" t="s">
        <v>2</v>
      </c>
      <c r="F351" t="s">
        <v>19</v>
      </c>
      <c r="G351">
        <v>1</v>
      </c>
      <c r="H351" t="s">
        <v>84</v>
      </c>
      <c r="L351" s="1">
        <v>45435</v>
      </c>
      <c r="N351" t="s">
        <v>1272</v>
      </c>
      <c r="O351" s="7" t="str">
        <f t="shared" si="25"/>
        <v>FALSE</v>
      </c>
      <c r="R351" s="7" t="str">
        <f t="shared" si="28"/>
        <v>FALSE</v>
      </c>
    </row>
    <row r="352" spans="1:22">
      <c r="A352" t="s">
        <v>75</v>
      </c>
      <c r="B352" s="1">
        <v>45432</v>
      </c>
      <c r="D352" t="s">
        <v>1421</v>
      </c>
      <c r="E352" t="s">
        <v>2</v>
      </c>
      <c r="F352" t="s">
        <v>19</v>
      </c>
      <c r="G352">
        <v>1</v>
      </c>
      <c r="H352" t="s">
        <v>84</v>
      </c>
      <c r="I352" t="s">
        <v>229</v>
      </c>
      <c r="J352" t="s">
        <v>1422</v>
      </c>
      <c r="L352" s="1">
        <v>45435</v>
      </c>
      <c r="N352" t="s">
        <v>1272</v>
      </c>
      <c r="O352" s="7" t="str">
        <f t="shared" si="25"/>
        <v>FALSE</v>
      </c>
      <c r="R352" s="7" t="str">
        <f t="shared" si="28"/>
        <v>FALSE</v>
      </c>
    </row>
    <row r="353" spans="1:18">
      <c r="A353" t="s">
        <v>596</v>
      </c>
      <c r="B353" s="1">
        <v>45432</v>
      </c>
      <c r="D353" t="s">
        <v>1423</v>
      </c>
      <c r="E353" t="s">
        <v>2</v>
      </c>
      <c r="F353" t="s">
        <v>19</v>
      </c>
      <c r="G353">
        <v>1</v>
      </c>
      <c r="H353" t="s">
        <v>84</v>
      </c>
      <c r="L353" s="1">
        <v>45435</v>
      </c>
      <c r="N353" t="s">
        <v>1272</v>
      </c>
      <c r="O353" s="7" t="str">
        <f t="shared" si="25"/>
        <v>FALSE</v>
      </c>
      <c r="R353" s="7" t="str">
        <f t="shared" si="28"/>
        <v>FALSE</v>
      </c>
    </row>
    <row r="354" spans="1:18">
      <c r="A354" t="s">
        <v>596</v>
      </c>
      <c r="B354" s="1">
        <v>45432</v>
      </c>
      <c r="D354" t="s">
        <v>1424</v>
      </c>
      <c r="E354" t="s">
        <v>2</v>
      </c>
      <c r="F354" t="s">
        <v>19</v>
      </c>
      <c r="G354">
        <v>1</v>
      </c>
      <c r="H354" t="s">
        <v>84</v>
      </c>
      <c r="I354" t="s">
        <v>1404</v>
      </c>
      <c r="J354" t="s">
        <v>1426</v>
      </c>
      <c r="L354" s="1">
        <v>45435</v>
      </c>
      <c r="N354" t="s">
        <v>1272</v>
      </c>
      <c r="O354" s="7" t="str">
        <f t="shared" si="25"/>
        <v>FALSE</v>
      </c>
      <c r="R354" s="7" t="str">
        <f t="shared" si="28"/>
        <v>FALSE</v>
      </c>
    </row>
    <row r="355" spans="1:18">
      <c r="A355" t="s">
        <v>596</v>
      </c>
      <c r="B355" s="1">
        <v>45432</v>
      </c>
      <c r="D355" t="s">
        <v>1425</v>
      </c>
      <c r="E355" t="s">
        <v>2</v>
      </c>
      <c r="F355" t="s">
        <v>19</v>
      </c>
      <c r="G355">
        <v>1</v>
      </c>
      <c r="H355" t="s">
        <v>84</v>
      </c>
      <c r="L355" s="1">
        <v>45435</v>
      </c>
      <c r="N355" t="s">
        <v>1272</v>
      </c>
      <c r="O355" s="7" t="str">
        <f t="shared" si="25"/>
        <v>FALSE</v>
      </c>
      <c r="R355" s="7" t="str">
        <f t="shared" si="28"/>
        <v>FALSE</v>
      </c>
    </row>
    <row r="356" spans="1:18">
      <c r="A356" t="s">
        <v>320</v>
      </c>
      <c r="B356" s="1">
        <v>45432</v>
      </c>
      <c r="D356" t="s">
        <v>1427</v>
      </c>
      <c r="E356" t="s">
        <v>2</v>
      </c>
      <c r="F356" t="s">
        <v>1428</v>
      </c>
      <c r="G356">
        <v>1</v>
      </c>
      <c r="H356" t="s">
        <v>84</v>
      </c>
      <c r="L356" s="1">
        <v>45435</v>
      </c>
      <c r="N356" t="s">
        <v>1272</v>
      </c>
      <c r="O356" s="7" t="str">
        <f t="shared" ref="O356:O385" si="29">IF(ISBLANK(P356),"FALSE","TRUE")</f>
        <v>FALSE</v>
      </c>
      <c r="R356" s="7" t="str">
        <f t="shared" si="28"/>
        <v>FALSE</v>
      </c>
    </row>
    <row r="357" spans="1:18">
      <c r="A357" t="s">
        <v>320</v>
      </c>
      <c r="B357" s="1">
        <v>45432</v>
      </c>
      <c r="D357" t="s">
        <v>1429</v>
      </c>
      <c r="E357" t="s">
        <v>2</v>
      </c>
      <c r="F357" t="s">
        <v>1428</v>
      </c>
      <c r="G357">
        <v>1</v>
      </c>
      <c r="H357" t="s">
        <v>84</v>
      </c>
      <c r="L357" s="1">
        <v>45435</v>
      </c>
      <c r="N357" t="s">
        <v>1272</v>
      </c>
      <c r="O357" s="7" t="str">
        <f t="shared" si="29"/>
        <v>FALSE</v>
      </c>
      <c r="R357" s="7" t="str">
        <f t="shared" si="28"/>
        <v>FALSE</v>
      </c>
    </row>
    <row r="358" spans="1:18">
      <c r="A358" t="s">
        <v>320</v>
      </c>
      <c r="B358" s="1">
        <v>45432</v>
      </c>
      <c r="D358" t="s">
        <v>1430</v>
      </c>
      <c r="E358" t="s">
        <v>2</v>
      </c>
      <c r="F358" t="s">
        <v>1428</v>
      </c>
      <c r="G358">
        <v>2</v>
      </c>
      <c r="H358" t="s">
        <v>84</v>
      </c>
      <c r="L358" s="1">
        <v>45435</v>
      </c>
      <c r="N358" t="s">
        <v>1272</v>
      </c>
      <c r="O358" s="7" t="str">
        <f t="shared" si="29"/>
        <v>FALSE</v>
      </c>
      <c r="R358" s="7" t="str">
        <f t="shared" si="28"/>
        <v>FALSE</v>
      </c>
    </row>
    <row r="359" spans="1:18">
      <c r="A359" t="s">
        <v>76</v>
      </c>
      <c r="B359" s="1">
        <v>45432</v>
      </c>
      <c r="D359" t="s">
        <v>1431</v>
      </c>
      <c r="E359" t="s">
        <v>2</v>
      </c>
      <c r="F359" t="s">
        <v>19</v>
      </c>
      <c r="G359">
        <v>1</v>
      </c>
      <c r="H359" t="s">
        <v>84</v>
      </c>
      <c r="L359" s="1">
        <v>45435</v>
      </c>
      <c r="N359" t="s">
        <v>1272</v>
      </c>
      <c r="O359" s="7" t="str">
        <f t="shared" si="29"/>
        <v>FALSE</v>
      </c>
      <c r="R359" s="7" t="str">
        <f t="shared" si="28"/>
        <v>FALSE</v>
      </c>
    </row>
    <row r="360" spans="1:18">
      <c r="A360" t="s">
        <v>76</v>
      </c>
      <c r="B360" s="1">
        <v>45432</v>
      </c>
      <c r="D360" t="s">
        <v>1432</v>
      </c>
      <c r="E360" t="s">
        <v>2</v>
      </c>
      <c r="F360" t="s">
        <v>19</v>
      </c>
      <c r="G360">
        <v>1</v>
      </c>
      <c r="H360" t="s">
        <v>84</v>
      </c>
      <c r="L360" s="1">
        <v>45435</v>
      </c>
      <c r="N360" t="s">
        <v>1272</v>
      </c>
      <c r="O360" s="7" t="str">
        <f t="shared" si="29"/>
        <v>FALSE</v>
      </c>
      <c r="R360" s="7" t="str">
        <f t="shared" si="28"/>
        <v>FALSE</v>
      </c>
    </row>
    <row r="361" spans="1:18">
      <c r="A361" t="s">
        <v>76</v>
      </c>
      <c r="B361" s="1">
        <v>45432</v>
      </c>
      <c r="D361" t="s">
        <v>1433</v>
      </c>
      <c r="E361" t="s">
        <v>2</v>
      </c>
      <c r="F361" t="s">
        <v>19</v>
      </c>
      <c r="G361">
        <v>2</v>
      </c>
      <c r="H361" t="s">
        <v>84</v>
      </c>
      <c r="L361" s="1">
        <v>45435</v>
      </c>
      <c r="N361" t="s">
        <v>1272</v>
      </c>
      <c r="O361" s="7" t="str">
        <f t="shared" si="29"/>
        <v>FALSE</v>
      </c>
      <c r="R361" s="7" t="str">
        <f t="shared" si="28"/>
        <v>FALSE</v>
      </c>
    </row>
    <row r="362" spans="1:18">
      <c r="A362" t="s">
        <v>1061</v>
      </c>
      <c r="B362" s="1">
        <v>45433</v>
      </c>
      <c r="D362" t="s">
        <v>1434</v>
      </c>
      <c r="E362" t="s">
        <v>973</v>
      </c>
      <c r="F362" t="s">
        <v>19</v>
      </c>
      <c r="G362">
        <v>1</v>
      </c>
      <c r="H362" t="s">
        <v>84</v>
      </c>
      <c r="L362" s="1">
        <v>45435</v>
      </c>
      <c r="N362" t="s">
        <v>1272</v>
      </c>
      <c r="O362" s="7" t="str">
        <f t="shared" si="29"/>
        <v>FALSE</v>
      </c>
      <c r="R362" s="7" t="str">
        <f t="shared" si="28"/>
        <v>FALSE</v>
      </c>
    </row>
    <row r="363" spans="1:18">
      <c r="A363" t="s">
        <v>1061</v>
      </c>
      <c r="B363" s="1">
        <v>45433</v>
      </c>
      <c r="D363" t="s">
        <v>1435</v>
      </c>
      <c r="E363" t="s">
        <v>973</v>
      </c>
      <c r="F363" t="s">
        <v>19</v>
      </c>
      <c r="G363">
        <v>1</v>
      </c>
      <c r="H363" t="s">
        <v>84</v>
      </c>
      <c r="L363" s="1">
        <v>45435</v>
      </c>
      <c r="N363" t="s">
        <v>1272</v>
      </c>
      <c r="O363" s="7" t="str">
        <f t="shared" si="29"/>
        <v>FALSE</v>
      </c>
      <c r="R363" s="7" t="str">
        <f t="shared" si="28"/>
        <v>FALSE</v>
      </c>
    </row>
    <row r="364" spans="1:18">
      <c r="A364" t="s">
        <v>1061</v>
      </c>
      <c r="B364" s="1">
        <v>45433</v>
      </c>
      <c r="D364" t="s">
        <v>1436</v>
      </c>
      <c r="E364" t="s">
        <v>973</v>
      </c>
      <c r="F364" t="s">
        <v>19</v>
      </c>
      <c r="G364">
        <v>2</v>
      </c>
      <c r="H364" t="s">
        <v>84</v>
      </c>
      <c r="L364" s="1">
        <v>45435</v>
      </c>
      <c r="N364" t="s">
        <v>1272</v>
      </c>
      <c r="O364" s="7" t="str">
        <f t="shared" si="29"/>
        <v>FALSE</v>
      </c>
      <c r="R364" s="7" t="str">
        <f t="shared" si="28"/>
        <v>FALSE</v>
      </c>
    </row>
    <row r="365" spans="1:18">
      <c r="A365" t="s">
        <v>106</v>
      </c>
      <c r="B365" s="1">
        <v>45433</v>
      </c>
      <c r="D365" t="s">
        <v>1437</v>
      </c>
      <c r="E365" t="s">
        <v>973</v>
      </c>
      <c r="F365" t="s">
        <v>19</v>
      </c>
      <c r="G365">
        <v>1</v>
      </c>
      <c r="H365" t="s">
        <v>84</v>
      </c>
      <c r="L365" s="1">
        <v>45435</v>
      </c>
      <c r="N365" t="s">
        <v>1272</v>
      </c>
      <c r="O365" s="7" t="str">
        <f t="shared" si="29"/>
        <v>FALSE</v>
      </c>
      <c r="R365" s="7" t="str">
        <f t="shared" si="28"/>
        <v>FALSE</v>
      </c>
    </row>
    <row r="366" spans="1:18">
      <c r="A366" t="s">
        <v>106</v>
      </c>
      <c r="B366" s="1">
        <v>45433</v>
      </c>
      <c r="D366" t="s">
        <v>1438</v>
      </c>
      <c r="E366" t="s">
        <v>973</v>
      </c>
      <c r="F366" t="s">
        <v>19</v>
      </c>
      <c r="G366">
        <v>1</v>
      </c>
      <c r="H366" t="s">
        <v>84</v>
      </c>
      <c r="L366" s="1">
        <v>45435</v>
      </c>
      <c r="N366" t="s">
        <v>1272</v>
      </c>
      <c r="O366" s="7" t="str">
        <f t="shared" si="29"/>
        <v>FALSE</v>
      </c>
      <c r="R366" s="7" t="str">
        <f t="shared" si="28"/>
        <v>FALSE</v>
      </c>
    </row>
    <row r="367" spans="1:18">
      <c r="A367" t="s">
        <v>106</v>
      </c>
      <c r="B367" s="1">
        <v>45433</v>
      </c>
      <c r="D367" t="s">
        <v>1439</v>
      </c>
      <c r="E367" t="s">
        <v>973</v>
      </c>
      <c r="F367" t="s">
        <v>19</v>
      </c>
      <c r="G367">
        <v>1</v>
      </c>
      <c r="H367" t="s">
        <v>84</v>
      </c>
      <c r="L367" s="1">
        <v>45435</v>
      </c>
      <c r="N367" t="s">
        <v>1272</v>
      </c>
      <c r="O367" s="7" t="str">
        <f t="shared" si="29"/>
        <v>FALSE</v>
      </c>
      <c r="R367" s="7" t="str">
        <f t="shared" si="28"/>
        <v>FALSE</v>
      </c>
    </row>
    <row r="368" spans="1:18">
      <c r="A368" t="s">
        <v>112</v>
      </c>
      <c r="B368" s="1">
        <v>45433</v>
      </c>
      <c r="D368" t="s">
        <v>1440</v>
      </c>
      <c r="E368" t="s">
        <v>973</v>
      </c>
      <c r="F368" t="s">
        <v>19</v>
      </c>
      <c r="G368">
        <v>1</v>
      </c>
      <c r="H368" t="s">
        <v>84</v>
      </c>
      <c r="L368" s="1">
        <v>45435</v>
      </c>
      <c r="N368" t="s">
        <v>1272</v>
      </c>
      <c r="O368" s="7" t="str">
        <f t="shared" si="29"/>
        <v>FALSE</v>
      </c>
      <c r="R368" s="7" t="str">
        <f t="shared" si="28"/>
        <v>FALSE</v>
      </c>
    </row>
    <row r="369" spans="1:18">
      <c r="A369" t="s">
        <v>112</v>
      </c>
      <c r="B369" s="1">
        <v>45433</v>
      </c>
      <c r="D369" t="s">
        <v>1441</v>
      </c>
      <c r="E369" t="s">
        <v>973</v>
      </c>
      <c r="F369" t="s">
        <v>19</v>
      </c>
      <c r="G369">
        <v>1</v>
      </c>
      <c r="H369" t="s">
        <v>84</v>
      </c>
      <c r="L369" s="1">
        <v>45435</v>
      </c>
      <c r="N369" t="s">
        <v>1272</v>
      </c>
      <c r="O369" s="7" t="str">
        <f t="shared" si="29"/>
        <v>FALSE</v>
      </c>
      <c r="R369" s="7" t="str">
        <f t="shared" si="28"/>
        <v>FALSE</v>
      </c>
    </row>
    <row r="370" spans="1:18">
      <c r="A370" t="s">
        <v>112</v>
      </c>
      <c r="B370" s="1">
        <v>45433</v>
      </c>
      <c r="D370" t="s">
        <v>1442</v>
      </c>
      <c r="E370" t="s">
        <v>973</v>
      </c>
      <c r="F370" t="s">
        <v>19</v>
      </c>
      <c r="G370">
        <v>3</v>
      </c>
      <c r="H370" t="s">
        <v>84</v>
      </c>
      <c r="L370" s="1">
        <v>45435</v>
      </c>
      <c r="N370" t="s">
        <v>1272</v>
      </c>
      <c r="O370" s="7" t="str">
        <f t="shared" si="29"/>
        <v>FALSE</v>
      </c>
      <c r="R370" s="7" t="str">
        <f t="shared" si="28"/>
        <v>FALSE</v>
      </c>
    </row>
    <row r="371" spans="1:18">
      <c r="A371" t="s">
        <v>112</v>
      </c>
      <c r="B371" s="1">
        <v>45433</v>
      </c>
      <c r="D371" t="s">
        <v>1443</v>
      </c>
      <c r="E371" t="s">
        <v>2</v>
      </c>
      <c r="F371" t="s">
        <v>19</v>
      </c>
      <c r="G371">
        <v>1</v>
      </c>
      <c r="H371" t="s">
        <v>84</v>
      </c>
      <c r="I371" t="s">
        <v>1404</v>
      </c>
      <c r="J371" t="s">
        <v>1444</v>
      </c>
      <c r="L371" s="1">
        <v>45435</v>
      </c>
      <c r="N371" t="s">
        <v>1272</v>
      </c>
      <c r="O371" s="7" t="str">
        <f t="shared" si="29"/>
        <v>FALSE</v>
      </c>
      <c r="R371" s="7" t="str">
        <f t="shared" si="28"/>
        <v>FALSE</v>
      </c>
    </row>
    <row r="372" spans="1:18">
      <c r="A372" t="s">
        <v>48</v>
      </c>
      <c r="B372" s="1">
        <v>45449</v>
      </c>
      <c r="D372" t="s">
        <v>1445</v>
      </c>
      <c r="E372" t="s">
        <v>403</v>
      </c>
      <c r="F372" t="s">
        <v>19</v>
      </c>
      <c r="G372">
        <v>1</v>
      </c>
      <c r="H372" t="s">
        <v>84</v>
      </c>
      <c r="N372" t="s">
        <v>1272</v>
      </c>
      <c r="O372" s="7" t="str">
        <f t="shared" si="29"/>
        <v>FALSE</v>
      </c>
      <c r="R372" s="7" t="str">
        <f t="shared" si="28"/>
        <v>FALSE</v>
      </c>
    </row>
    <row r="373" spans="1:18">
      <c r="A373" t="s">
        <v>48</v>
      </c>
      <c r="B373" s="1">
        <v>45449</v>
      </c>
      <c r="D373" t="s">
        <v>1446</v>
      </c>
      <c r="E373" t="s">
        <v>403</v>
      </c>
      <c r="F373" t="s">
        <v>19</v>
      </c>
      <c r="G373">
        <v>1</v>
      </c>
      <c r="H373" t="s">
        <v>84</v>
      </c>
      <c r="N373" t="s">
        <v>1272</v>
      </c>
      <c r="O373" s="7" t="str">
        <f t="shared" si="29"/>
        <v>FALSE</v>
      </c>
      <c r="R373" s="7" t="str">
        <f t="shared" si="28"/>
        <v>FALSE</v>
      </c>
    </row>
    <row r="374" spans="1:18">
      <c r="A374" t="s">
        <v>48</v>
      </c>
      <c r="B374" s="1">
        <v>45449</v>
      </c>
      <c r="D374" t="s">
        <v>1447</v>
      </c>
      <c r="E374" t="s">
        <v>403</v>
      </c>
      <c r="F374" t="s">
        <v>19</v>
      </c>
      <c r="G374">
        <v>1</v>
      </c>
      <c r="H374" t="s">
        <v>84</v>
      </c>
      <c r="N374" t="s">
        <v>1272</v>
      </c>
      <c r="O374" s="7" t="str">
        <f t="shared" si="29"/>
        <v>FALSE</v>
      </c>
      <c r="R374" s="7" t="str">
        <f t="shared" si="28"/>
        <v>FALSE</v>
      </c>
    </row>
    <row r="375" spans="1:18">
      <c r="A375" t="s">
        <v>47</v>
      </c>
      <c r="B375" s="1">
        <v>45449</v>
      </c>
      <c r="D375" t="s">
        <v>1448</v>
      </c>
      <c r="E375" t="s">
        <v>403</v>
      </c>
      <c r="F375" t="s">
        <v>19</v>
      </c>
      <c r="G375">
        <v>1</v>
      </c>
      <c r="H375" t="s">
        <v>84</v>
      </c>
      <c r="I375" t="s">
        <v>1452</v>
      </c>
      <c r="J375" t="s">
        <v>1453</v>
      </c>
      <c r="N375" t="s">
        <v>1272</v>
      </c>
      <c r="O375" s="7" t="str">
        <f t="shared" si="29"/>
        <v>FALSE</v>
      </c>
      <c r="R375" s="7" t="str">
        <f t="shared" si="28"/>
        <v>FALSE</v>
      </c>
    </row>
    <row r="376" spans="1:18">
      <c r="A376" t="s">
        <v>47</v>
      </c>
      <c r="B376" s="1">
        <v>45449</v>
      </c>
      <c r="D376" t="s">
        <v>1449</v>
      </c>
      <c r="E376" t="s">
        <v>403</v>
      </c>
      <c r="F376" t="s">
        <v>19</v>
      </c>
      <c r="G376">
        <v>1</v>
      </c>
      <c r="H376" t="s">
        <v>84</v>
      </c>
      <c r="N376" t="s">
        <v>1272</v>
      </c>
      <c r="O376" s="7" t="str">
        <f t="shared" si="29"/>
        <v>FALSE</v>
      </c>
      <c r="R376" s="7" t="str">
        <f t="shared" si="28"/>
        <v>FALSE</v>
      </c>
    </row>
    <row r="377" spans="1:18">
      <c r="A377" t="s">
        <v>47</v>
      </c>
      <c r="B377" s="1">
        <v>45449</v>
      </c>
      <c r="D377" t="s">
        <v>1450</v>
      </c>
      <c r="E377" t="s">
        <v>403</v>
      </c>
      <c r="F377" t="s">
        <v>19</v>
      </c>
      <c r="G377">
        <v>3</v>
      </c>
      <c r="H377" t="s">
        <v>84</v>
      </c>
      <c r="N377" t="s">
        <v>1272</v>
      </c>
      <c r="O377" s="7" t="str">
        <f t="shared" si="29"/>
        <v>FALSE</v>
      </c>
      <c r="R377" s="7" t="str">
        <f t="shared" si="28"/>
        <v>FALSE</v>
      </c>
    </row>
    <row r="378" spans="1:18">
      <c r="A378" t="s">
        <v>47</v>
      </c>
      <c r="B378" s="1">
        <v>45449</v>
      </c>
      <c r="D378" t="s">
        <v>1451</v>
      </c>
      <c r="E378" t="s">
        <v>403</v>
      </c>
      <c r="F378" t="s">
        <v>19</v>
      </c>
      <c r="G378">
        <v>1</v>
      </c>
      <c r="H378" t="s">
        <v>84</v>
      </c>
      <c r="N378" t="s">
        <v>1272</v>
      </c>
      <c r="O378" s="7" t="str">
        <f t="shared" si="29"/>
        <v>FALSE</v>
      </c>
      <c r="R378" s="7" t="str">
        <f t="shared" si="28"/>
        <v>FALSE</v>
      </c>
    </row>
    <row r="379" spans="1:18">
      <c r="A379" t="s">
        <v>9</v>
      </c>
      <c r="B379" s="1">
        <v>45453</v>
      </c>
      <c r="D379" t="s">
        <v>1454</v>
      </c>
      <c r="E379" t="s">
        <v>403</v>
      </c>
      <c r="F379" t="s">
        <v>19</v>
      </c>
      <c r="G379">
        <v>3</v>
      </c>
      <c r="H379" t="s">
        <v>84</v>
      </c>
      <c r="N379" t="s">
        <v>1272</v>
      </c>
      <c r="O379" s="7" t="str">
        <f t="shared" si="29"/>
        <v>FALSE</v>
      </c>
      <c r="R379" s="7" t="str">
        <f t="shared" si="28"/>
        <v>FALSE</v>
      </c>
    </row>
    <row r="380" spans="1:18">
      <c r="A380" t="s">
        <v>9</v>
      </c>
      <c r="B380" s="1">
        <v>45453</v>
      </c>
      <c r="D380" t="s">
        <v>1455</v>
      </c>
      <c r="E380" t="s">
        <v>403</v>
      </c>
      <c r="F380" t="s">
        <v>19</v>
      </c>
      <c r="G380">
        <v>1</v>
      </c>
      <c r="H380" t="s">
        <v>84</v>
      </c>
      <c r="I380" t="s">
        <v>1404</v>
      </c>
      <c r="J380" t="s">
        <v>1458</v>
      </c>
      <c r="N380" t="s">
        <v>1272</v>
      </c>
      <c r="O380" s="7" t="str">
        <f t="shared" si="29"/>
        <v>FALSE</v>
      </c>
      <c r="R380" s="7" t="str">
        <f t="shared" si="28"/>
        <v>FALSE</v>
      </c>
    </row>
    <row r="381" spans="1:18">
      <c r="A381" t="s">
        <v>9</v>
      </c>
      <c r="B381" s="1">
        <v>45453</v>
      </c>
      <c r="D381" t="s">
        <v>1456</v>
      </c>
      <c r="E381" t="s">
        <v>403</v>
      </c>
      <c r="F381" t="s">
        <v>19</v>
      </c>
      <c r="G381">
        <v>1</v>
      </c>
      <c r="H381" t="s">
        <v>84</v>
      </c>
      <c r="N381" t="s">
        <v>1272</v>
      </c>
      <c r="O381" s="7" t="str">
        <f t="shared" si="29"/>
        <v>FALSE</v>
      </c>
      <c r="R381" s="7" t="str">
        <f t="shared" si="28"/>
        <v>FALSE</v>
      </c>
    </row>
    <row r="382" spans="1:18">
      <c r="A382" t="s">
        <v>9</v>
      </c>
      <c r="B382" s="1">
        <v>45453</v>
      </c>
      <c r="D382" t="s">
        <v>1457</v>
      </c>
      <c r="E382" t="s">
        <v>403</v>
      </c>
      <c r="F382" t="s">
        <v>19</v>
      </c>
      <c r="G382">
        <v>1</v>
      </c>
      <c r="H382" t="s">
        <v>84</v>
      </c>
      <c r="I382" t="s">
        <v>229</v>
      </c>
      <c r="J382" t="s">
        <v>1459</v>
      </c>
      <c r="N382" t="s">
        <v>1272</v>
      </c>
      <c r="O382" s="7" t="str">
        <f t="shared" ref="O382" si="30">IF(ISBLANK(P382),"FALSE","TRUE")</f>
        <v>FALSE</v>
      </c>
      <c r="R382" s="7" t="str">
        <f t="shared" ref="R382" si="31">IF(ISBLANK(S382),"FALSE","TRUE")</f>
        <v>FALSE</v>
      </c>
    </row>
    <row r="383" spans="1:18">
      <c r="A383" t="s">
        <v>30</v>
      </c>
      <c r="B383" s="1">
        <v>45453</v>
      </c>
      <c r="D383" t="s">
        <v>1460</v>
      </c>
      <c r="E383" t="s">
        <v>403</v>
      </c>
      <c r="F383" t="s">
        <v>19</v>
      </c>
      <c r="G383">
        <v>1</v>
      </c>
      <c r="H383" t="s">
        <v>84</v>
      </c>
      <c r="N383" t="s">
        <v>1272</v>
      </c>
      <c r="O383" s="7" t="str">
        <f t="shared" si="29"/>
        <v>FALSE</v>
      </c>
      <c r="R383" s="7" t="str">
        <f t="shared" si="28"/>
        <v>FALSE</v>
      </c>
    </row>
    <row r="384" spans="1:18">
      <c r="A384" t="s">
        <v>30</v>
      </c>
      <c r="B384" s="1">
        <v>45453</v>
      </c>
      <c r="D384" t="s">
        <v>1461</v>
      </c>
      <c r="E384" t="s">
        <v>403</v>
      </c>
      <c r="F384" t="s">
        <v>19</v>
      </c>
      <c r="G384">
        <v>1</v>
      </c>
      <c r="H384" t="s">
        <v>84</v>
      </c>
      <c r="N384" t="s">
        <v>1272</v>
      </c>
      <c r="O384" s="7" t="str">
        <f t="shared" si="29"/>
        <v>FALSE</v>
      </c>
      <c r="R384" s="7" t="str">
        <f t="shared" si="28"/>
        <v>FALSE</v>
      </c>
    </row>
    <row r="385" spans="1:18">
      <c r="A385" t="s">
        <v>30</v>
      </c>
      <c r="B385" s="1">
        <v>45453</v>
      </c>
      <c r="D385" t="s">
        <v>1462</v>
      </c>
      <c r="E385" t="s">
        <v>403</v>
      </c>
      <c r="F385" t="s">
        <v>19</v>
      </c>
      <c r="G385">
        <v>1</v>
      </c>
      <c r="H385" t="s">
        <v>84</v>
      </c>
      <c r="N385" t="s">
        <v>1272</v>
      </c>
      <c r="O385" s="7" t="str">
        <f t="shared" si="29"/>
        <v>FALSE</v>
      </c>
      <c r="R385" s="7" t="str">
        <f t="shared" si="28"/>
        <v>FALSE</v>
      </c>
    </row>
  </sheetData>
  <phoneticPr fontId="1" type="noConversion"/>
  <conditionalFormatting sqref="O1:O385 R1:R385">
    <cfRule type="containsText" dxfId="3" priority="3" operator="containsText" text="FALSE">
      <formula>NOT(ISERROR(SEARCH("FALSE",O1)))</formula>
    </cfRule>
    <cfRule type="containsText" dxfId="2" priority="4" operator="containsText" text="TRUE">
      <formula>NOT(ISERROR(SEARCH("TRUE",O1)))</formula>
    </cfRule>
  </conditionalFormatting>
  <conditionalFormatting sqref="W1:AA4 AH2:AI4">
    <cfRule type="containsText" dxfId="1" priority="1" operator="containsText" text="NO">
      <formula>NOT(ISERROR(SEARCH("NO",W1)))</formula>
    </cfRule>
    <cfRule type="containsText" dxfId="0" priority="2" operator="containsText" text="YES">
      <formula>NOT(ISERROR(SEARCH("YES",W1)))</formula>
    </cfRule>
  </conditionalFormatting>
  <hyperlinks>
    <hyperlink ref="I1" r:id="rId1" xr:uid="{9A3CEF61-CBF4-40EE-A4DE-C90643F9F87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B56A-3E02-4C4B-ADF7-003629DE105C}">
  <dimension ref="A1:K25"/>
  <sheetViews>
    <sheetView topLeftCell="A4" workbookViewId="0">
      <selection activeCell="D16" sqref="D16"/>
    </sheetView>
  </sheetViews>
  <sheetFormatPr defaultRowHeight="14.5"/>
  <cols>
    <col min="1" max="1" width="19.26953125" bestFit="1" customWidth="1"/>
    <col min="2" max="2" width="16.453125" bestFit="1" customWidth="1"/>
    <col min="3" max="3" width="7.453125" bestFit="1" customWidth="1"/>
    <col min="4" max="4" width="12.7265625" bestFit="1" customWidth="1"/>
    <col min="5" max="5" width="8.08984375" bestFit="1" customWidth="1"/>
    <col min="6" max="6" width="10.453125" bestFit="1" customWidth="1"/>
    <col min="7" max="7" width="10.7265625" bestFit="1" customWidth="1"/>
  </cols>
  <sheetData>
    <row r="1" spans="1:7" ht="15" thickBot="1">
      <c r="A1" s="23" t="s">
        <v>1012</v>
      </c>
      <c r="B1" s="24">
        <v>2023</v>
      </c>
    </row>
    <row r="3" spans="1:7">
      <c r="A3" s="5" t="s">
        <v>24</v>
      </c>
      <c r="B3" t="s">
        <v>1471</v>
      </c>
    </row>
    <row r="5" spans="1:7">
      <c r="A5" s="5" t="s">
        <v>25</v>
      </c>
      <c r="B5" s="5" t="s">
        <v>657</v>
      </c>
    </row>
    <row r="6" spans="1:7">
      <c r="A6" s="5" t="s">
        <v>14</v>
      </c>
      <c r="B6" t="s">
        <v>4</v>
      </c>
      <c r="C6" t="s">
        <v>205</v>
      </c>
      <c r="D6" t="s">
        <v>489</v>
      </c>
      <c r="E6" t="s">
        <v>2</v>
      </c>
      <c r="F6" t="s">
        <v>403</v>
      </c>
      <c r="G6" t="s">
        <v>15</v>
      </c>
    </row>
    <row r="7" spans="1:7">
      <c r="A7" s="6" t="s">
        <v>19</v>
      </c>
      <c r="E7">
        <v>337</v>
      </c>
      <c r="F7">
        <v>53</v>
      </c>
      <c r="G7">
        <v>390</v>
      </c>
    </row>
    <row r="8" spans="1:7">
      <c r="A8" s="6" t="s">
        <v>92</v>
      </c>
      <c r="E8">
        <v>14</v>
      </c>
      <c r="G8">
        <v>14</v>
      </c>
    </row>
    <row r="9" spans="1:7">
      <c r="A9" s="6" t="s">
        <v>32</v>
      </c>
      <c r="B9">
        <v>41</v>
      </c>
      <c r="C9">
        <v>21</v>
      </c>
      <c r="G9">
        <v>62</v>
      </c>
    </row>
    <row r="10" spans="1:7">
      <c r="A10" s="6" t="s">
        <v>1470</v>
      </c>
      <c r="D10">
        <v>13</v>
      </c>
      <c r="G10">
        <v>13</v>
      </c>
    </row>
    <row r="11" spans="1:7">
      <c r="A11" s="6" t="s">
        <v>15</v>
      </c>
      <c r="B11">
        <v>41</v>
      </c>
      <c r="C11">
        <v>21</v>
      </c>
      <c r="D11">
        <v>13</v>
      </c>
      <c r="E11">
        <v>351</v>
      </c>
      <c r="F11">
        <v>53</v>
      </c>
      <c r="G11">
        <v>479</v>
      </c>
    </row>
    <row r="25" spans="11:11">
      <c r="K25" t="s">
        <v>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239D-41FC-4B24-BB54-0FD6F370DA66}">
  <dimension ref="A1:E17"/>
  <sheetViews>
    <sheetView workbookViewId="0">
      <selection activeCell="D22" sqref="D22"/>
    </sheetView>
  </sheetViews>
  <sheetFormatPr defaultRowHeight="14.5"/>
  <cols>
    <col min="1" max="1" width="12.36328125" bestFit="1" customWidth="1"/>
    <col min="2" max="3" width="16.1796875" bestFit="1" customWidth="1"/>
    <col min="4" max="4" width="12.36328125" bestFit="1" customWidth="1"/>
    <col min="5" max="5" width="11.90625" bestFit="1" customWidth="1"/>
    <col min="6" max="6" width="15.1796875" bestFit="1" customWidth="1"/>
    <col min="7" max="7" width="10.81640625" bestFit="1" customWidth="1"/>
    <col min="8" max="8" width="16.1796875" bestFit="1" customWidth="1"/>
    <col min="9" max="9" width="16.81640625" bestFit="1" customWidth="1"/>
    <col min="10" max="10" width="21.1796875" bestFit="1" customWidth="1"/>
    <col min="11" max="11" width="16.81640625" bestFit="1" customWidth="1"/>
    <col min="12" max="12" width="21.1796875" bestFit="1" customWidth="1"/>
    <col min="13" max="13" width="18.453125" bestFit="1" customWidth="1"/>
    <col min="14" max="14" width="22.81640625" bestFit="1" customWidth="1"/>
    <col min="15" max="15" width="16.81640625" bestFit="1" customWidth="1"/>
    <col min="16" max="16" width="21.1796875" bestFit="1" customWidth="1"/>
  </cols>
  <sheetData>
    <row r="1" spans="1:5" ht="15" thickBot="1">
      <c r="A1" s="23" t="s">
        <v>1012</v>
      </c>
      <c r="B1" s="24">
        <v>2023</v>
      </c>
    </row>
    <row r="2" spans="1:5">
      <c r="A2" s="25"/>
    </row>
    <row r="3" spans="1:5">
      <c r="A3" s="5" t="s">
        <v>14</v>
      </c>
      <c r="B3" t="s">
        <v>29</v>
      </c>
      <c r="D3" s="5" t="s">
        <v>14</v>
      </c>
      <c r="E3" t="s">
        <v>28</v>
      </c>
    </row>
    <row r="4" spans="1:5">
      <c r="A4" s="6" t="s">
        <v>122</v>
      </c>
      <c r="B4">
        <v>491</v>
      </c>
      <c r="D4" s="6" t="s">
        <v>122</v>
      </c>
      <c r="E4">
        <v>491</v>
      </c>
    </row>
    <row r="5" spans="1:5">
      <c r="A5" s="6" t="s">
        <v>15</v>
      </c>
      <c r="B5">
        <v>491</v>
      </c>
      <c r="D5" s="6" t="s">
        <v>15</v>
      </c>
      <c r="E5">
        <v>491</v>
      </c>
    </row>
    <row r="7" spans="1:5" ht="15" thickBot="1"/>
    <row r="8" spans="1:5" ht="15" thickBot="1">
      <c r="A8" s="26" t="s">
        <v>469</v>
      </c>
      <c r="B8" s="30" t="e">
        <f>B4/B6*100</f>
        <v>#DIV/0!</v>
      </c>
      <c r="D8" s="26" t="s">
        <v>469</v>
      </c>
      <c r="E8" s="30" t="e">
        <f>E4/E6*100</f>
        <v>#DIV/0!</v>
      </c>
    </row>
    <row r="9" spans="1:5" ht="15" thickBot="1"/>
    <row r="10" spans="1:5" ht="15" thickBot="1">
      <c r="A10" s="23" t="s">
        <v>1012</v>
      </c>
      <c r="B10" s="24">
        <v>2024</v>
      </c>
    </row>
    <row r="11" spans="1:5">
      <c r="A11" s="25"/>
    </row>
    <row r="12" spans="1:5">
      <c r="A12" s="5" t="s">
        <v>14</v>
      </c>
      <c r="B12" t="s">
        <v>29</v>
      </c>
      <c r="D12" s="5" t="s">
        <v>14</v>
      </c>
      <c r="E12" t="s">
        <v>28</v>
      </c>
    </row>
    <row r="13" spans="1:5">
      <c r="A13" s="6" t="s">
        <v>1013</v>
      </c>
      <c r="B13">
        <v>251</v>
      </c>
      <c r="D13" s="6" t="s">
        <v>1013</v>
      </c>
      <c r="E13">
        <v>367</v>
      </c>
    </row>
    <row r="14" spans="1:5">
      <c r="A14" s="6" t="s">
        <v>122</v>
      </c>
      <c r="B14">
        <v>133</v>
      </c>
      <c r="D14" s="6" t="s">
        <v>122</v>
      </c>
      <c r="E14">
        <v>17</v>
      </c>
    </row>
    <row r="15" spans="1:5">
      <c r="A15" s="6" t="s">
        <v>15</v>
      </c>
      <c r="B15">
        <v>384</v>
      </c>
      <c r="D15" s="6" t="s">
        <v>15</v>
      </c>
      <c r="E15">
        <v>384</v>
      </c>
    </row>
    <row r="16" spans="1:5" ht="15" thickBot="1"/>
    <row r="17" spans="1:5" ht="15" thickBot="1">
      <c r="A17" s="26" t="s">
        <v>469</v>
      </c>
      <c r="B17" s="29">
        <f>B14/B15*100</f>
        <v>34.635416666666671</v>
      </c>
      <c r="D17" s="26" t="s">
        <v>469</v>
      </c>
      <c r="E17" s="29">
        <f>E14/E15*100</f>
        <v>4.4270833333333339</v>
      </c>
    </row>
  </sheetData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2023</vt:lpstr>
      <vt:lpstr>2024</vt:lpstr>
      <vt:lpstr>Sample Counts</vt:lpstr>
      <vt:lpstr>QC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Emma@Wildlife</dc:creator>
  <cp:lastModifiedBy>Davidson, Emma@Wildlife</cp:lastModifiedBy>
  <dcterms:created xsi:type="dcterms:W3CDTF">2020-08-28T20:38:47Z</dcterms:created>
  <dcterms:modified xsi:type="dcterms:W3CDTF">2024-06-25T19:05:59Z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Emma.Davidson@Wildlife.ca.gov</vt:lpwstr>
  </property>
  <property fmtid="{D5CDD505-2E9C-101B-9397-08002B2CF9AE}" pid="5" name="MSIP_Label_6e685f86-ed8d-482b-be3a-2b7af73f9b7f_SetDate">
    <vt:lpwstr>2020-08-28T20:39:05.3580325Z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761a4a0a-0d31-4257-a621-99c5dcd7eaf0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