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4/"/>
    </mc:Choice>
  </mc:AlternateContent>
  <xr:revisionPtr revIDLastSave="48" documentId="11_6973AF3F2D9C602D6F91F325D0677FF5C402F023" xr6:coauthVersionLast="47" xr6:coauthVersionMax="47" xr10:uidLastSave="{D8A2FDAC-C2F8-43A6-ACCB-A8DF66AC9DAC}"/>
  <bookViews>
    <workbookView xWindow="35070" yWindow="2130" windowWidth="13590" windowHeight="12105" xr2:uid="{00000000-000D-0000-FFFF-FFFF00000000}"/>
  </bookViews>
  <sheets>
    <sheet name="Pos" sheetId="1" r:id="rId1"/>
    <sheet name="Params_Phys" sheetId="2" r:id="rId2"/>
  </sheets>
  <calcPr calcId="181029"/>
</workbook>
</file>

<file path=xl/calcChain.xml><?xml version="1.0" encoding="utf-8"?>
<calcChain xmlns="http://schemas.openxmlformats.org/spreadsheetml/2006/main">
  <c r="C8" i="2" l="1"/>
  <c r="Q3" i="1"/>
  <c r="I44" i="1" s="1"/>
  <c r="I67" i="1"/>
  <c r="I110" i="1"/>
  <c r="I140" i="1"/>
  <c r="I167" i="1"/>
  <c r="I195" i="1"/>
  <c r="I226" i="1"/>
  <c r="I252" i="1"/>
  <c r="I280" i="1"/>
  <c r="I311" i="1"/>
  <c r="I338" i="1"/>
  <c r="I365" i="1"/>
  <c r="I388" i="1"/>
  <c r="I408" i="1"/>
  <c r="I429" i="1"/>
  <c r="I449" i="1"/>
  <c r="I459" i="1"/>
  <c r="I470" i="1"/>
  <c r="I481" i="1"/>
  <c r="I491" i="1"/>
  <c r="I502" i="1"/>
  <c r="I513" i="1"/>
  <c r="I523" i="1"/>
  <c r="I534" i="1"/>
  <c r="I545" i="1"/>
  <c r="I555" i="1"/>
  <c r="I566" i="1"/>
  <c r="I577" i="1"/>
  <c r="I587" i="1"/>
  <c r="I598" i="1"/>
  <c r="I609" i="1"/>
  <c r="I619" i="1"/>
  <c r="I630" i="1"/>
  <c r="I641" i="1"/>
  <c r="I651" i="1"/>
  <c r="I662" i="1"/>
  <c r="I673" i="1"/>
  <c r="I683" i="1"/>
  <c r="I694" i="1"/>
  <c r="I705" i="1"/>
  <c r="I715" i="1"/>
  <c r="I726" i="1"/>
  <c r="I737" i="1"/>
  <c r="I747" i="1"/>
  <c r="I758" i="1"/>
  <c r="I769" i="1"/>
  <c r="I779" i="1"/>
  <c r="I790" i="1"/>
  <c r="I801" i="1"/>
  <c r="I811" i="1"/>
  <c r="I822" i="1"/>
  <c r="I833" i="1"/>
  <c r="I843" i="1"/>
  <c r="I854" i="1"/>
  <c r="I865" i="1"/>
  <c r="I875" i="1"/>
  <c r="I886" i="1"/>
  <c r="I897" i="1"/>
  <c r="I907" i="1"/>
  <c r="I918" i="1"/>
  <c r="I929" i="1"/>
  <c r="I939" i="1"/>
  <c r="I950" i="1"/>
  <c r="I960" i="1"/>
  <c r="I968" i="1"/>
  <c r="I976" i="1"/>
  <c r="I984" i="1"/>
  <c r="I992" i="1"/>
  <c r="I10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G2" i="1" s="1"/>
  <c r="H2" i="1" s="1"/>
  <c r="E3" i="1"/>
  <c r="E4" i="1"/>
  <c r="E5" i="1"/>
  <c r="E6" i="1"/>
  <c r="E7" i="1"/>
  <c r="F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F941" i="1" s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F973" i="1" s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C7" i="2"/>
  <c r="C6" i="2"/>
  <c r="I997" i="1" l="1"/>
  <c r="I989" i="1"/>
  <c r="I981" i="1"/>
  <c r="I973" i="1"/>
  <c r="I965" i="1"/>
  <c r="I957" i="1"/>
  <c r="I946" i="1"/>
  <c r="I935" i="1"/>
  <c r="I925" i="1"/>
  <c r="I914" i="1"/>
  <c r="I903" i="1"/>
  <c r="I893" i="1"/>
  <c r="I882" i="1"/>
  <c r="I871" i="1"/>
  <c r="I861" i="1"/>
  <c r="I850" i="1"/>
  <c r="I839" i="1"/>
  <c r="I829" i="1"/>
  <c r="I818" i="1"/>
  <c r="I807" i="1"/>
  <c r="I797" i="1"/>
  <c r="I786" i="1"/>
  <c r="I775" i="1"/>
  <c r="I765" i="1"/>
  <c r="I754" i="1"/>
  <c r="I743" i="1"/>
  <c r="I733" i="1"/>
  <c r="I722" i="1"/>
  <c r="I711" i="1"/>
  <c r="I701" i="1"/>
  <c r="I690" i="1"/>
  <c r="I679" i="1"/>
  <c r="I669" i="1"/>
  <c r="I658" i="1"/>
  <c r="I647" i="1"/>
  <c r="I637" i="1"/>
  <c r="I626" i="1"/>
  <c r="I615" i="1"/>
  <c r="I605" i="1"/>
  <c r="I594" i="1"/>
  <c r="I583" i="1"/>
  <c r="I573" i="1"/>
  <c r="I562" i="1"/>
  <c r="I551" i="1"/>
  <c r="I541" i="1"/>
  <c r="I530" i="1"/>
  <c r="I519" i="1"/>
  <c r="I509" i="1"/>
  <c r="I498" i="1"/>
  <c r="I487" i="1"/>
  <c r="I477" i="1"/>
  <c r="I466" i="1"/>
  <c r="I455" i="1"/>
  <c r="I444" i="1"/>
  <c r="I421" i="1"/>
  <c r="I400" i="1"/>
  <c r="I380" i="1"/>
  <c r="I355" i="1"/>
  <c r="I327" i="1"/>
  <c r="I300" i="1"/>
  <c r="I270" i="1"/>
  <c r="I242" i="1"/>
  <c r="I215" i="1"/>
  <c r="I184" i="1"/>
  <c r="I156" i="1"/>
  <c r="I130" i="1"/>
  <c r="I98" i="1"/>
  <c r="I56" i="1"/>
  <c r="I996" i="1"/>
  <c r="I988" i="1"/>
  <c r="I980" i="1"/>
  <c r="I972" i="1"/>
  <c r="I964" i="1"/>
  <c r="I955" i="1"/>
  <c r="I945" i="1"/>
  <c r="I934" i="1"/>
  <c r="I923" i="1"/>
  <c r="I913" i="1"/>
  <c r="I902" i="1"/>
  <c r="I891" i="1"/>
  <c r="I881" i="1"/>
  <c r="I870" i="1"/>
  <c r="I859" i="1"/>
  <c r="I849" i="1"/>
  <c r="I838" i="1"/>
  <c r="I827" i="1"/>
  <c r="I817" i="1"/>
  <c r="I806" i="1"/>
  <c r="I795" i="1"/>
  <c r="I785" i="1"/>
  <c r="I774" i="1"/>
  <c r="I763" i="1"/>
  <c r="I753" i="1"/>
  <c r="I742" i="1"/>
  <c r="I731" i="1"/>
  <c r="I721" i="1"/>
  <c r="I710" i="1"/>
  <c r="I699" i="1"/>
  <c r="I689" i="1"/>
  <c r="I678" i="1"/>
  <c r="I667" i="1"/>
  <c r="I657" i="1"/>
  <c r="I646" i="1"/>
  <c r="I635" i="1"/>
  <c r="I625" i="1"/>
  <c r="I614" i="1"/>
  <c r="I603" i="1"/>
  <c r="I593" i="1"/>
  <c r="I582" i="1"/>
  <c r="I571" i="1"/>
  <c r="I561" i="1"/>
  <c r="I550" i="1"/>
  <c r="I539" i="1"/>
  <c r="I529" i="1"/>
  <c r="I518" i="1"/>
  <c r="I507" i="1"/>
  <c r="I497" i="1"/>
  <c r="I486" i="1"/>
  <c r="I475" i="1"/>
  <c r="I465" i="1"/>
  <c r="I454" i="1"/>
  <c r="I440" i="1"/>
  <c r="I420" i="1"/>
  <c r="I397" i="1"/>
  <c r="I376" i="1"/>
  <c r="I354" i="1"/>
  <c r="I323" i="1"/>
  <c r="I295" i="1"/>
  <c r="I268" i="1"/>
  <c r="I238" i="1"/>
  <c r="I210" i="1"/>
  <c r="I183" i="1"/>
  <c r="I152" i="1"/>
  <c r="I124" i="1"/>
  <c r="I87" i="1"/>
  <c r="I55" i="1"/>
  <c r="I1001" i="1"/>
  <c r="I993" i="1"/>
  <c r="I985" i="1"/>
  <c r="I977" i="1"/>
  <c r="I969" i="1"/>
  <c r="I961" i="1"/>
  <c r="I951" i="1"/>
  <c r="I941" i="1"/>
  <c r="I930" i="1"/>
  <c r="I919" i="1"/>
  <c r="I909" i="1"/>
  <c r="I898" i="1"/>
  <c r="I887" i="1"/>
  <c r="I877" i="1"/>
  <c r="I866" i="1"/>
  <c r="I855" i="1"/>
  <c r="I845" i="1"/>
  <c r="I834" i="1"/>
  <c r="I823" i="1"/>
  <c r="I813" i="1"/>
  <c r="I802" i="1"/>
  <c r="I791" i="1"/>
  <c r="I781" i="1"/>
  <c r="I770" i="1"/>
  <c r="I759" i="1"/>
  <c r="I749" i="1"/>
  <c r="I738" i="1"/>
  <c r="I727" i="1"/>
  <c r="I717" i="1"/>
  <c r="I706" i="1"/>
  <c r="I695" i="1"/>
  <c r="I685" i="1"/>
  <c r="I674" i="1"/>
  <c r="I663" i="1"/>
  <c r="I653" i="1"/>
  <c r="I642" i="1"/>
  <c r="I631" i="1"/>
  <c r="I621" i="1"/>
  <c r="I610" i="1"/>
  <c r="I599" i="1"/>
  <c r="I589" i="1"/>
  <c r="I578" i="1"/>
  <c r="I567" i="1"/>
  <c r="I557" i="1"/>
  <c r="I546" i="1"/>
  <c r="I535" i="1"/>
  <c r="I525" i="1"/>
  <c r="I514" i="1"/>
  <c r="I503" i="1"/>
  <c r="I493" i="1"/>
  <c r="I482" i="1"/>
  <c r="I471" i="1"/>
  <c r="I461" i="1"/>
  <c r="I450" i="1"/>
  <c r="I432" i="1"/>
  <c r="I412" i="1"/>
  <c r="I389" i="1"/>
  <c r="I368" i="1"/>
  <c r="I343" i="1"/>
  <c r="I312" i="1"/>
  <c r="I284" i="1"/>
  <c r="I258" i="1"/>
  <c r="I227" i="1"/>
  <c r="I199" i="1"/>
  <c r="I172" i="1"/>
  <c r="I142" i="1"/>
  <c r="I114" i="1"/>
  <c r="I82" i="1"/>
  <c r="I38" i="1"/>
  <c r="I17" i="1"/>
  <c r="I99" i="1"/>
  <c r="I71" i="1"/>
  <c r="I6" i="1"/>
  <c r="I12" i="1"/>
  <c r="I20" i="1"/>
  <c r="I28" i="1"/>
  <c r="I36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13" i="1"/>
  <c r="I24" i="1"/>
  <c r="I33" i="1"/>
  <c r="I42" i="1"/>
  <c r="I47" i="1"/>
  <c r="I52" i="1"/>
  <c r="I58" i="1"/>
  <c r="I63" i="1"/>
  <c r="I68" i="1"/>
  <c r="I74" i="1"/>
  <c r="I79" i="1"/>
  <c r="I84" i="1"/>
  <c r="I90" i="1"/>
  <c r="I95" i="1"/>
  <c r="I100" i="1"/>
  <c r="I106" i="1"/>
  <c r="I111" i="1"/>
  <c r="I116" i="1"/>
  <c r="I122" i="1"/>
  <c r="I127" i="1"/>
  <c r="I132" i="1"/>
  <c r="I138" i="1"/>
  <c r="I143" i="1"/>
  <c r="I148" i="1"/>
  <c r="I154" i="1"/>
  <c r="I159" i="1"/>
  <c r="I164" i="1"/>
  <c r="I170" i="1"/>
  <c r="I175" i="1"/>
  <c r="I180" i="1"/>
  <c r="I186" i="1"/>
  <c r="I191" i="1"/>
  <c r="I196" i="1"/>
  <c r="I202" i="1"/>
  <c r="I207" i="1"/>
  <c r="I212" i="1"/>
  <c r="I218" i="1"/>
  <c r="I223" i="1"/>
  <c r="I228" i="1"/>
  <c r="I234" i="1"/>
  <c r="I239" i="1"/>
  <c r="I244" i="1"/>
  <c r="I250" i="1"/>
  <c r="I255" i="1"/>
  <c r="I260" i="1"/>
  <c r="I266" i="1"/>
  <c r="I271" i="1"/>
  <c r="I276" i="1"/>
  <c r="I282" i="1"/>
  <c r="I287" i="1"/>
  <c r="I292" i="1"/>
  <c r="I298" i="1"/>
  <c r="I303" i="1"/>
  <c r="I308" i="1"/>
  <c r="I314" i="1"/>
  <c r="I319" i="1"/>
  <c r="I324" i="1"/>
  <c r="I330" i="1"/>
  <c r="I335" i="1"/>
  <c r="I340" i="1"/>
  <c r="I346" i="1"/>
  <c r="I351" i="1"/>
  <c r="I356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16" i="1"/>
  <c r="I25" i="1"/>
  <c r="I37" i="1"/>
  <c r="I43" i="1"/>
  <c r="I48" i="1"/>
  <c r="I54" i="1"/>
  <c r="I59" i="1"/>
  <c r="I64" i="1"/>
  <c r="I70" i="1"/>
  <c r="I75" i="1"/>
  <c r="I80" i="1"/>
  <c r="I86" i="1"/>
  <c r="I91" i="1"/>
  <c r="I96" i="1"/>
  <c r="I102" i="1"/>
  <c r="I107" i="1"/>
  <c r="I112" i="1"/>
  <c r="I118" i="1"/>
  <c r="I123" i="1"/>
  <c r="I128" i="1"/>
  <c r="I134" i="1"/>
  <c r="I139" i="1"/>
  <c r="I144" i="1"/>
  <c r="I150" i="1"/>
  <c r="I155" i="1"/>
  <c r="I160" i="1"/>
  <c r="I166" i="1"/>
  <c r="I171" i="1"/>
  <c r="I176" i="1"/>
  <c r="I182" i="1"/>
  <c r="I187" i="1"/>
  <c r="I192" i="1"/>
  <c r="I198" i="1"/>
  <c r="I203" i="1"/>
  <c r="I208" i="1"/>
  <c r="I214" i="1"/>
  <c r="I219" i="1"/>
  <c r="I224" i="1"/>
  <c r="I230" i="1"/>
  <c r="I235" i="1"/>
  <c r="I240" i="1"/>
  <c r="I246" i="1"/>
  <c r="I251" i="1"/>
  <c r="I256" i="1"/>
  <c r="I262" i="1"/>
  <c r="I267" i="1"/>
  <c r="I272" i="1"/>
  <c r="I278" i="1"/>
  <c r="I283" i="1"/>
  <c r="I288" i="1"/>
  <c r="I294" i="1"/>
  <c r="I299" i="1"/>
  <c r="I304" i="1"/>
  <c r="I310" i="1"/>
  <c r="I315" i="1"/>
  <c r="I320" i="1"/>
  <c r="I326" i="1"/>
  <c r="I331" i="1"/>
  <c r="I336" i="1"/>
  <c r="I342" i="1"/>
  <c r="I347" i="1"/>
  <c r="I352" i="1"/>
  <c r="I358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21" i="1"/>
  <c r="I40" i="1"/>
  <c r="I51" i="1"/>
  <c r="I62" i="1"/>
  <c r="I72" i="1"/>
  <c r="I83" i="1"/>
  <c r="I94" i="1"/>
  <c r="I104" i="1"/>
  <c r="I115" i="1"/>
  <c r="I126" i="1"/>
  <c r="I136" i="1"/>
  <c r="I147" i="1"/>
  <c r="I158" i="1"/>
  <c r="I168" i="1"/>
  <c r="I179" i="1"/>
  <c r="I190" i="1"/>
  <c r="I200" i="1"/>
  <c r="I211" i="1"/>
  <c r="I222" i="1"/>
  <c r="I232" i="1"/>
  <c r="I243" i="1"/>
  <c r="I254" i="1"/>
  <c r="I264" i="1"/>
  <c r="I275" i="1"/>
  <c r="I286" i="1"/>
  <c r="I296" i="1"/>
  <c r="I307" i="1"/>
  <c r="I318" i="1"/>
  <c r="I328" i="1"/>
  <c r="I339" i="1"/>
  <c r="I350" i="1"/>
  <c r="I360" i="1"/>
  <c r="I369" i="1"/>
  <c r="I377" i="1"/>
  <c r="I385" i="1"/>
  <c r="I393" i="1"/>
  <c r="I401" i="1"/>
  <c r="I409" i="1"/>
  <c r="I417" i="1"/>
  <c r="I425" i="1"/>
  <c r="I433" i="1"/>
  <c r="I441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632" i="1"/>
  <c r="I636" i="1"/>
  <c r="I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944" i="1"/>
  <c r="I948" i="1"/>
  <c r="I952" i="1"/>
  <c r="I956" i="1"/>
  <c r="I999" i="1"/>
  <c r="I995" i="1"/>
  <c r="I991" i="1"/>
  <c r="I987" i="1"/>
  <c r="I983" i="1"/>
  <c r="I979" i="1"/>
  <c r="I975" i="1"/>
  <c r="I971" i="1"/>
  <c r="I967" i="1"/>
  <c r="I963" i="1"/>
  <c r="I959" i="1"/>
  <c r="I954" i="1"/>
  <c r="I949" i="1"/>
  <c r="I943" i="1"/>
  <c r="I938" i="1"/>
  <c r="I933" i="1"/>
  <c r="I927" i="1"/>
  <c r="I922" i="1"/>
  <c r="I917" i="1"/>
  <c r="I911" i="1"/>
  <c r="I906" i="1"/>
  <c r="I901" i="1"/>
  <c r="I895" i="1"/>
  <c r="I890" i="1"/>
  <c r="I885" i="1"/>
  <c r="I879" i="1"/>
  <c r="I874" i="1"/>
  <c r="I869" i="1"/>
  <c r="I863" i="1"/>
  <c r="I858" i="1"/>
  <c r="I853" i="1"/>
  <c r="I847" i="1"/>
  <c r="I842" i="1"/>
  <c r="I837" i="1"/>
  <c r="I831" i="1"/>
  <c r="I826" i="1"/>
  <c r="I821" i="1"/>
  <c r="I815" i="1"/>
  <c r="I810" i="1"/>
  <c r="I805" i="1"/>
  <c r="I799" i="1"/>
  <c r="I794" i="1"/>
  <c r="I789" i="1"/>
  <c r="I783" i="1"/>
  <c r="I778" i="1"/>
  <c r="I773" i="1"/>
  <c r="I767" i="1"/>
  <c r="I762" i="1"/>
  <c r="I757" i="1"/>
  <c r="I751" i="1"/>
  <c r="I746" i="1"/>
  <c r="I741" i="1"/>
  <c r="I735" i="1"/>
  <c r="I730" i="1"/>
  <c r="I725" i="1"/>
  <c r="I719" i="1"/>
  <c r="I714" i="1"/>
  <c r="I709" i="1"/>
  <c r="I703" i="1"/>
  <c r="I698" i="1"/>
  <c r="I693" i="1"/>
  <c r="I687" i="1"/>
  <c r="I682" i="1"/>
  <c r="I677" i="1"/>
  <c r="I671" i="1"/>
  <c r="I666" i="1"/>
  <c r="I661" i="1"/>
  <c r="I655" i="1"/>
  <c r="I650" i="1"/>
  <c r="I645" i="1"/>
  <c r="I639" i="1"/>
  <c r="I634" i="1"/>
  <c r="I629" i="1"/>
  <c r="I623" i="1"/>
  <c r="I618" i="1"/>
  <c r="I613" i="1"/>
  <c r="I607" i="1"/>
  <c r="I602" i="1"/>
  <c r="I597" i="1"/>
  <c r="I591" i="1"/>
  <c r="I586" i="1"/>
  <c r="I581" i="1"/>
  <c r="I575" i="1"/>
  <c r="I570" i="1"/>
  <c r="I565" i="1"/>
  <c r="I559" i="1"/>
  <c r="I554" i="1"/>
  <c r="I549" i="1"/>
  <c r="I543" i="1"/>
  <c r="I538" i="1"/>
  <c r="I533" i="1"/>
  <c r="I527" i="1"/>
  <c r="I522" i="1"/>
  <c r="I517" i="1"/>
  <c r="I511" i="1"/>
  <c r="I506" i="1"/>
  <c r="I501" i="1"/>
  <c r="I495" i="1"/>
  <c r="I490" i="1"/>
  <c r="I485" i="1"/>
  <c r="I479" i="1"/>
  <c r="I474" i="1"/>
  <c r="I469" i="1"/>
  <c r="I463" i="1"/>
  <c r="I458" i="1"/>
  <c r="I453" i="1"/>
  <c r="I447" i="1"/>
  <c r="I437" i="1"/>
  <c r="I428" i="1"/>
  <c r="I416" i="1"/>
  <c r="I405" i="1"/>
  <c r="I396" i="1"/>
  <c r="I384" i="1"/>
  <c r="I373" i="1"/>
  <c r="I364" i="1"/>
  <c r="I348" i="1"/>
  <c r="I334" i="1"/>
  <c r="I322" i="1"/>
  <c r="I306" i="1"/>
  <c r="I291" i="1"/>
  <c r="I279" i="1"/>
  <c r="I263" i="1"/>
  <c r="I248" i="1"/>
  <c r="I236" i="1"/>
  <c r="I220" i="1"/>
  <c r="I206" i="1"/>
  <c r="I194" i="1"/>
  <c r="I178" i="1"/>
  <c r="I163" i="1"/>
  <c r="I151" i="1"/>
  <c r="I135" i="1"/>
  <c r="I120" i="1"/>
  <c r="I108" i="1"/>
  <c r="I92" i="1"/>
  <c r="I78" i="1"/>
  <c r="I66" i="1"/>
  <c r="I50" i="1"/>
  <c r="I32" i="1"/>
  <c r="I2" i="1"/>
  <c r="J2" i="1" s="1"/>
  <c r="I998" i="1"/>
  <c r="I994" i="1"/>
  <c r="I990" i="1"/>
  <c r="I986" i="1"/>
  <c r="I982" i="1"/>
  <c r="I978" i="1"/>
  <c r="I974" i="1"/>
  <c r="I970" i="1"/>
  <c r="I966" i="1"/>
  <c r="I962" i="1"/>
  <c r="I958" i="1"/>
  <c r="I953" i="1"/>
  <c r="I947" i="1"/>
  <c r="I942" i="1"/>
  <c r="I937" i="1"/>
  <c r="I931" i="1"/>
  <c r="I926" i="1"/>
  <c r="I921" i="1"/>
  <c r="I915" i="1"/>
  <c r="I910" i="1"/>
  <c r="I905" i="1"/>
  <c r="I899" i="1"/>
  <c r="I894" i="1"/>
  <c r="I889" i="1"/>
  <c r="I883" i="1"/>
  <c r="I878" i="1"/>
  <c r="I873" i="1"/>
  <c r="I867" i="1"/>
  <c r="I862" i="1"/>
  <c r="I857" i="1"/>
  <c r="I851" i="1"/>
  <c r="I846" i="1"/>
  <c r="I841" i="1"/>
  <c r="I835" i="1"/>
  <c r="I830" i="1"/>
  <c r="I825" i="1"/>
  <c r="I819" i="1"/>
  <c r="I814" i="1"/>
  <c r="I809" i="1"/>
  <c r="I803" i="1"/>
  <c r="I798" i="1"/>
  <c r="I793" i="1"/>
  <c r="I787" i="1"/>
  <c r="I782" i="1"/>
  <c r="I777" i="1"/>
  <c r="I771" i="1"/>
  <c r="I766" i="1"/>
  <c r="I761" i="1"/>
  <c r="I755" i="1"/>
  <c r="I750" i="1"/>
  <c r="I745" i="1"/>
  <c r="I739" i="1"/>
  <c r="I734" i="1"/>
  <c r="I729" i="1"/>
  <c r="I723" i="1"/>
  <c r="I718" i="1"/>
  <c r="I713" i="1"/>
  <c r="I707" i="1"/>
  <c r="I702" i="1"/>
  <c r="I697" i="1"/>
  <c r="I691" i="1"/>
  <c r="I686" i="1"/>
  <c r="I681" i="1"/>
  <c r="I675" i="1"/>
  <c r="I670" i="1"/>
  <c r="I665" i="1"/>
  <c r="I659" i="1"/>
  <c r="I654" i="1"/>
  <c r="I649" i="1"/>
  <c r="I643" i="1"/>
  <c r="I638" i="1"/>
  <c r="I633" i="1"/>
  <c r="I627" i="1"/>
  <c r="I622" i="1"/>
  <c r="I617" i="1"/>
  <c r="I611" i="1"/>
  <c r="I606" i="1"/>
  <c r="I601" i="1"/>
  <c r="I595" i="1"/>
  <c r="I590" i="1"/>
  <c r="I585" i="1"/>
  <c r="I579" i="1"/>
  <c r="I574" i="1"/>
  <c r="I569" i="1"/>
  <c r="I563" i="1"/>
  <c r="I558" i="1"/>
  <c r="I553" i="1"/>
  <c r="I547" i="1"/>
  <c r="I542" i="1"/>
  <c r="I537" i="1"/>
  <c r="I531" i="1"/>
  <c r="I526" i="1"/>
  <c r="I521" i="1"/>
  <c r="I515" i="1"/>
  <c r="I510" i="1"/>
  <c r="I505" i="1"/>
  <c r="I499" i="1"/>
  <c r="I494" i="1"/>
  <c r="I489" i="1"/>
  <c r="I483" i="1"/>
  <c r="I478" i="1"/>
  <c r="I473" i="1"/>
  <c r="I467" i="1"/>
  <c r="I462" i="1"/>
  <c r="I457" i="1"/>
  <c r="I451" i="1"/>
  <c r="I445" i="1"/>
  <c r="I436" i="1"/>
  <c r="I424" i="1"/>
  <c r="I413" i="1"/>
  <c r="I404" i="1"/>
  <c r="I392" i="1"/>
  <c r="I381" i="1"/>
  <c r="I372" i="1"/>
  <c r="I359" i="1"/>
  <c r="I344" i="1"/>
  <c r="I332" i="1"/>
  <c r="I316" i="1"/>
  <c r="I302" i="1"/>
  <c r="I290" i="1"/>
  <c r="I274" i="1"/>
  <c r="I259" i="1"/>
  <c r="I247" i="1"/>
  <c r="I231" i="1"/>
  <c r="I216" i="1"/>
  <c r="I204" i="1"/>
  <c r="I188" i="1"/>
  <c r="I174" i="1"/>
  <c r="I162" i="1"/>
  <c r="I146" i="1"/>
  <c r="I131" i="1"/>
  <c r="I119" i="1"/>
  <c r="I103" i="1"/>
  <c r="I88" i="1"/>
  <c r="I76" i="1"/>
  <c r="I60" i="1"/>
  <c r="I46" i="1"/>
  <c r="I29" i="1"/>
  <c r="I9" i="1"/>
  <c r="I8" i="1"/>
  <c r="F977" i="1"/>
  <c r="F957" i="1"/>
  <c r="F945" i="1"/>
  <c r="I5" i="1"/>
  <c r="F391" i="1"/>
  <c r="F263" i="1"/>
  <c r="F135" i="1"/>
  <c r="I4" i="1"/>
  <c r="F989" i="1"/>
  <c r="F925" i="1"/>
  <c r="F961" i="1"/>
  <c r="F929" i="1"/>
  <c r="F471" i="1"/>
  <c r="F455" i="1"/>
  <c r="F407" i="1"/>
  <c r="F343" i="1"/>
  <c r="F327" i="1"/>
  <c r="F279" i="1"/>
  <c r="F215" i="1"/>
  <c r="F199" i="1"/>
  <c r="F151" i="1"/>
  <c r="F87" i="1"/>
  <c r="F71" i="1"/>
  <c r="F23" i="1"/>
  <c r="F993" i="1"/>
  <c r="F996" i="1"/>
  <c r="F984" i="1"/>
  <c r="F976" i="1"/>
  <c r="G960" i="1"/>
  <c r="F956" i="1"/>
  <c r="F948" i="1"/>
  <c r="F932" i="1"/>
  <c r="F924" i="1"/>
  <c r="F912" i="1"/>
  <c r="G904" i="1"/>
  <c r="G999" i="1"/>
  <c r="G995" i="1"/>
  <c r="F991" i="1"/>
  <c r="G991" i="1"/>
  <c r="F987" i="1"/>
  <c r="G983" i="1"/>
  <c r="G979" i="1"/>
  <c r="F975" i="1"/>
  <c r="G975" i="1"/>
  <c r="F971" i="1"/>
  <c r="G967" i="1"/>
  <c r="F487" i="1"/>
  <c r="F439" i="1"/>
  <c r="F423" i="1"/>
  <c r="F375" i="1"/>
  <c r="F359" i="1"/>
  <c r="F311" i="1"/>
  <c r="F295" i="1"/>
  <c r="F247" i="1"/>
  <c r="F231" i="1"/>
  <c r="F183" i="1"/>
  <c r="F167" i="1"/>
  <c r="F119" i="1"/>
  <c r="F103" i="1"/>
  <c r="F55" i="1"/>
  <c r="F39" i="1"/>
  <c r="F1000" i="1"/>
  <c r="F988" i="1"/>
  <c r="F980" i="1"/>
  <c r="F972" i="1"/>
  <c r="F964" i="1"/>
  <c r="G952" i="1"/>
  <c r="G944" i="1"/>
  <c r="G936" i="1"/>
  <c r="G928" i="1"/>
  <c r="G920" i="1"/>
  <c r="F908" i="1"/>
  <c r="G896" i="1"/>
  <c r="F1001" i="1"/>
  <c r="F997" i="1"/>
  <c r="F985" i="1"/>
  <c r="F981" i="1"/>
  <c r="F969" i="1"/>
  <c r="F965" i="1"/>
  <c r="F953" i="1"/>
  <c r="F949" i="1"/>
  <c r="F937" i="1"/>
  <c r="F933" i="1"/>
  <c r="F921" i="1"/>
  <c r="F888" i="1"/>
  <c r="F880" i="1"/>
  <c r="G872" i="1"/>
  <c r="F868" i="1"/>
  <c r="G864" i="1"/>
  <c r="G856" i="1"/>
  <c r="F848" i="1"/>
  <c r="G840" i="1"/>
  <c r="F836" i="1"/>
  <c r="G832" i="1"/>
  <c r="F828" i="1"/>
  <c r="F824" i="1"/>
  <c r="F816" i="1"/>
  <c r="G808" i="1"/>
  <c r="G800" i="1"/>
  <c r="G792" i="1"/>
  <c r="F788" i="1"/>
  <c r="F784" i="1"/>
  <c r="G776" i="1"/>
  <c r="G768" i="1"/>
  <c r="F760" i="1"/>
  <c r="F752" i="1"/>
  <c r="G744" i="1"/>
  <c r="G736" i="1"/>
  <c r="G728" i="1"/>
  <c r="F720" i="1"/>
  <c r="G712" i="1"/>
  <c r="F708" i="1"/>
  <c r="G704" i="1"/>
  <c r="F696" i="1"/>
  <c r="F692" i="1"/>
  <c r="F688" i="1"/>
  <c r="G680" i="1"/>
  <c r="G672" i="1"/>
  <c r="G664" i="1"/>
  <c r="F656" i="1"/>
  <c r="G648" i="1"/>
  <c r="G640" i="1"/>
  <c r="F632" i="1"/>
  <c r="F624" i="1"/>
  <c r="G616" i="1"/>
  <c r="G608" i="1"/>
  <c r="G600" i="1"/>
  <c r="F596" i="1"/>
  <c r="F592" i="1"/>
  <c r="G584" i="1"/>
  <c r="F580" i="1"/>
  <c r="G576" i="1"/>
  <c r="F572" i="1"/>
  <c r="F568" i="1"/>
  <c r="F560" i="1"/>
  <c r="G552" i="1"/>
  <c r="F548" i="1"/>
  <c r="G544" i="1"/>
  <c r="F540" i="1"/>
  <c r="G536" i="1"/>
  <c r="F528" i="1"/>
  <c r="F524" i="1"/>
  <c r="G520" i="1"/>
  <c r="G512" i="1"/>
  <c r="F500" i="1"/>
  <c r="G416" i="1"/>
  <c r="G368" i="1"/>
  <c r="G304" i="1"/>
  <c r="G288" i="1"/>
  <c r="G208" i="1"/>
  <c r="G176" i="1"/>
  <c r="G160" i="1"/>
  <c r="G144" i="1"/>
  <c r="G96" i="1"/>
  <c r="G32" i="1"/>
  <c r="G992" i="1"/>
  <c r="G968" i="1"/>
  <c r="G940" i="1"/>
  <c r="G916" i="1"/>
  <c r="G892" i="1"/>
  <c r="G844" i="1"/>
  <c r="G820" i="1"/>
  <c r="G772" i="1"/>
  <c r="G748" i="1"/>
  <c r="G700" i="1"/>
  <c r="G676" i="1"/>
  <c r="G652" i="1"/>
  <c r="G636" i="1"/>
  <c r="G612" i="1"/>
  <c r="G588" i="1"/>
  <c r="G564" i="1"/>
  <c r="G532" i="1"/>
  <c r="G508" i="1"/>
  <c r="F480" i="1"/>
  <c r="F456" i="1"/>
  <c r="G456" i="1"/>
  <c r="F428" i="1"/>
  <c r="G428" i="1"/>
  <c r="F384" i="1"/>
  <c r="F352" i="1"/>
  <c r="F320" i="1"/>
  <c r="F296" i="1"/>
  <c r="G296" i="1"/>
  <c r="F280" i="1"/>
  <c r="G280" i="1"/>
  <c r="F264" i="1"/>
  <c r="G264" i="1"/>
  <c r="G244" i="1"/>
  <c r="F244" i="1"/>
  <c r="F224" i="1"/>
  <c r="F216" i="1"/>
  <c r="G216" i="1"/>
  <c r="F200" i="1"/>
  <c r="G200" i="1"/>
  <c r="F188" i="1"/>
  <c r="G188" i="1"/>
  <c r="G180" i="1"/>
  <c r="F180" i="1"/>
  <c r="G164" i="1"/>
  <c r="F164" i="1"/>
  <c r="G148" i="1"/>
  <c r="F148" i="1"/>
  <c r="F136" i="1"/>
  <c r="G136" i="1"/>
  <c r="F120" i="1"/>
  <c r="G120" i="1"/>
  <c r="F104" i="1"/>
  <c r="G104" i="1"/>
  <c r="F92" i="1"/>
  <c r="G92" i="1"/>
  <c r="G84" i="1"/>
  <c r="F84" i="1"/>
  <c r="G68" i="1"/>
  <c r="F68" i="1"/>
  <c r="G52" i="1"/>
  <c r="F52" i="1"/>
  <c r="G36" i="1"/>
  <c r="F36" i="1"/>
  <c r="F16" i="1"/>
  <c r="G4" i="1"/>
  <c r="F4" i="1"/>
  <c r="F748" i="1"/>
  <c r="F676" i="1"/>
  <c r="F636" i="1"/>
  <c r="F612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H3" i="1" s="1"/>
  <c r="F992" i="1"/>
  <c r="F968" i="1"/>
  <c r="F960" i="1"/>
  <c r="F952" i="1"/>
  <c r="F944" i="1"/>
  <c r="F940" i="1"/>
  <c r="F936" i="1"/>
  <c r="F928" i="1"/>
  <c r="F920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83" i="1"/>
  <c r="F467" i="1"/>
  <c r="F451" i="1"/>
  <c r="F435" i="1"/>
  <c r="F419" i="1"/>
  <c r="F403" i="1"/>
  <c r="F387" i="1"/>
  <c r="F371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7" i="1"/>
  <c r="F51" i="1"/>
  <c r="F35" i="1"/>
  <c r="F19" i="1"/>
  <c r="F3" i="1"/>
  <c r="G987" i="1"/>
  <c r="G971" i="1"/>
  <c r="G912" i="1"/>
  <c r="G880" i="1"/>
  <c r="G848" i="1"/>
  <c r="G816" i="1"/>
  <c r="G784" i="1"/>
  <c r="G752" i="1"/>
  <c r="G720" i="1"/>
  <c r="G688" i="1"/>
  <c r="G656" i="1"/>
  <c r="G624" i="1"/>
  <c r="G592" i="1"/>
  <c r="G560" i="1"/>
  <c r="G528" i="1"/>
  <c r="G480" i="1"/>
  <c r="G352" i="1"/>
  <c r="G224" i="1"/>
  <c r="G996" i="1"/>
  <c r="G984" i="1"/>
  <c r="G976" i="1"/>
  <c r="G964" i="1"/>
  <c r="G948" i="1"/>
  <c r="G932" i="1"/>
  <c r="G900" i="1"/>
  <c r="G884" i="1"/>
  <c r="G876" i="1"/>
  <c r="G860" i="1"/>
  <c r="G828" i="1"/>
  <c r="G812" i="1"/>
  <c r="G796" i="1"/>
  <c r="G756" i="1"/>
  <c r="G740" i="1"/>
  <c r="G732" i="1"/>
  <c r="G716" i="1"/>
  <c r="G684" i="1"/>
  <c r="G668" i="1"/>
  <c r="G620" i="1"/>
  <c r="G604" i="1"/>
  <c r="G572" i="1"/>
  <c r="G556" i="1"/>
  <c r="G516" i="1"/>
  <c r="G504" i="1"/>
  <c r="F496" i="1"/>
  <c r="F488" i="1"/>
  <c r="G488" i="1"/>
  <c r="F476" i="1"/>
  <c r="G476" i="1"/>
  <c r="F464" i="1"/>
  <c r="G452" i="1"/>
  <c r="F452" i="1"/>
  <c r="F444" i="1"/>
  <c r="G444" i="1"/>
  <c r="F432" i="1"/>
  <c r="F416" i="1"/>
  <c r="F408" i="1"/>
  <c r="G408" i="1"/>
  <c r="F400" i="1"/>
  <c r="F392" i="1"/>
  <c r="G392" i="1"/>
  <c r="F380" i="1"/>
  <c r="G380" i="1"/>
  <c r="F368" i="1"/>
  <c r="F360" i="1"/>
  <c r="G360" i="1"/>
  <c r="F348" i="1"/>
  <c r="G348" i="1"/>
  <c r="F336" i="1"/>
  <c r="G324" i="1"/>
  <c r="F324" i="1"/>
  <c r="F316" i="1"/>
  <c r="G316" i="1"/>
  <c r="G308" i="1"/>
  <c r="F308" i="1"/>
  <c r="F300" i="1"/>
  <c r="G300" i="1"/>
  <c r="F288" i="1"/>
  <c r="F272" i="1"/>
  <c r="G260" i="1"/>
  <c r="F260" i="1"/>
  <c r="F252" i="1"/>
  <c r="G252" i="1"/>
  <c r="F240" i="1"/>
  <c r="F232" i="1"/>
  <c r="G232" i="1"/>
  <c r="F220" i="1"/>
  <c r="G220" i="1"/>
  <c r="G212" i="1"/>
  <c r="F212" i="1"/>
  <c r="F204" i="1"/>
  <c r="G204" i="1"/>
  <c r="G196" i="1"/>
  <c r="F196" i="1"/>
  <c r="F184" i="1"/>
  <c r="G184" i="1"/>
  <c r="F172" i="1"/>
  <c r="G172" i="1"/>
  <c r="F160" i="1"/>
  <c r="F152" i="1"/>
  <c r="G152" i="1"/>
  <c r="F140" i="1"/>
  <c r="G140" i="1"/>
  <c r="G132" i="1"/>
  <c r="F132" i="1"/>
  <c r="F124" i="1"/>
  <c r="G124" i="1"/>
  <c r="F112" i="1"/>
  <c r="F96" i="1"/>
  <c r="F80" i="1"/>
  <c r="F64" i="1"/>
  <c r="F48" i="1"/>
  <c r="F32" i="1"/>
  <c r="F24" i="1"/>
  <c r="G24" i="1"/>
  <c r="F8" i="1"/>
  <c r="G8" i="1"/>
  <c r="F900" i="1"/>
  <c r="F884" i="1"/>
  <c r="F860" i="1"/>
  <c r="F812" i="1"/>
  <c r="F796" i="1"/>
  <c r="F772" i="1"/>
  <c r="F756" i="1"/>
  <c r="F732" i="1"/>
  <c r="F716" i="1"/>
  <c r="F668" i="1"/>
  <c r="F652" i="1"/>
  <c r="F620" i="1"/>
  <c r="F556" i="1"/>
  <c r="F516" i="1"/>
  <c r="G888" i="1"/>
  <c r="G824" i="1"/>
  <c r="G760" i="1"/>
  <c r="G696" i="1"/>
  <c r="G632" i="1"/>
  <c r="G568" i="1"/>
  <c r="G496" i="1"/>
  <c r="G48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F914" i="1"/>
  <c r="G910" i="1"/>
  <c r="F910" i="1"/>
  <c r="G906" i="1"/>
  <c r="F906" i="1"/>
  <c r="G902" i="1"/>
  <c r="F902" i="1"/>
  <c r="G898" i="1"/>
  <c r="F898" i="1"/>
  <c r="G894" i="1"/>
  <c r="F894" i="1"/>
  <c r="G890" i="1"/>
  <c r="F890" i="1"/>
  <c r="G886" i="1"/>
  <c r="F886" i="1"/>
  <c r="G882" i="1"/>
  <c r="F882" i="1"/>
  <c r="G878" i="1"/>
  <c r="F878" i="1"/>
  <c r="G874" i="1"/>
  <c r="F874" i="1"/>
  <c r="G870" i="1"/>
  <c r="F870" i="1"/>
  <c r="G866" i="1"/>
  <c r="F866" i="1"/>
  <c r="G862" i="1"/>
  <c r="F862" i="1"/>
  <c r="G858" i="1"/>
  <c r="F858" i="1"/>
  <c r="G854" i="1"/>
  <c r="F854" i="1"/>
  <c r="G850" i="1"/>
  <c r="F850" i="1"/>
  <c r="G846" i="1"/>
  <c r="F846" i="1"/>
  <c r="G842" i="1"/>
  <c r="F842" i="1"/>
  <c r="G838" i="1"/>
  <c r="F838" i="1"/>
  <c r="G834" i="1"/>
  <c r="F834" i="1"/>
  <c r="G830" i="1"/>
  <c r="F830" i="1"/>
  <c r="G826" i="1"/>
  <c r="F826" i="1"/>
  <c r="G822" i="1"/>
  <c r="F822" i="1"/>
  <c r="G818" i="1"/>
  <c r="F818" i="1"/>
  <c r="G814" i="1"/>
  <c r="F814" i="1"/>
  <c r="G810" i="1"/>
  <c r="F810" i="1"/>
  <c r="G806" i="1"/>
  <c r="F806" i="1"/>
  <c r="G802" i="1"/>
  <c r="F802" i="1"/>
  <c r="G798" i="1"/>
  <c r="F798" i="1"/>
  <c r="G794" i="1"/>
  <c r="F794" i="1"/>
  <c r="G790" i="1"/>
  <c r="F790" i="1"/>
  <c r="G786" i="1"/>
  <c r="F786" i="1"/>
  <c r="G782" i="1"/>
  <c r="F782" i="1"/>
  <c r="G778" i="1"/>
  <c r="F778" i="1"/>
  <c r="G774" i="1"/>
  <c r="F774" i="1"/>
  <c r="G770" i="1"/>
  <c r="F770" i="1"/>
  <c r="G766" i="1"/>
  <c r="F766" i="1"/>
  <c r="G762" i="1"/>
  <c r="F762" i="1"/>
  <c r="G758" i="1"/>
  <c r="F758" i="1"/>
  <c r="G754" i="1"/>
  <c r="F754" i="1"/>
  <c r="G750" i="1"/>
  <c r="F750" i="1"/>
  <c r="G746" i="1"/>
  <c r="F746" i="1"/>
  <c r="G742" i="1"/>
  <c r="F742" i="1"/>
  <c r="G738" i="1"/>
  <c r="F738" i="1"/>
  <c r="G734" i="1"/>
  <c r="F734" i="1"/>
  <c r="G730" i="1"/>
  <c r="F730" i="1"/>
  <c r="G726" i="1"/>
  <c r="F726" i="1"/>
  <c r="G722" i="1"/>
  <c r="F722" i="1"/>
  <c r="G718" i="1"/>
  <c r="F718" i="1"/>
  <c r="G714" i="1"/>
  <c r="F714" i="1"/>
  <c r="G710" i="1"/>
  <c r="F710" i="1"/>
  <c r="G706" i="1"/>
  <c r="F706" i="1"/>
  <c r="G702" i="1"/>
  <c r="F702" i="1"/>
  <c r="G698" i="1"/>
  <c r="F698" i="1"/>
  <c r="G694" i="1"/>
  <c r="F694" i="1"/>
  <c r="G690" i="1"/>
  <c r="F690" i="1"/>
  <c r="G686" i="1"/>
  <c r="F686" i="1"/>
  <c r="G682" i="1"/>
  <c r="F682" i="1"/>
  <c r="G678" i="1"/>
  <c r="F678" i="1"/>
  <c r="G674" i="1"/>
  <c r="F674" i="1"/>
  <c r="G670" i="1"/>
  <c r="F670" i="1"/>
  <c r="G666" i="1"/>
  <c r="F666" i="1"/>
  <c r="G662" i="1"/>
  <c r="F662" i="1"/>
  <c r="G658" i="1"/>
  <c r="F658" i="1"/>
  <c r="G654" i="1"/>
  <c r="F654" i="1"/>
  <c r="G650" i="1"/>
  <c r="F650" i="1"/>
  <c r="G646" i="1"/>
  <c r="F646" i="1"/>
  <c r="G642" i="1"/>
  <c r="F642" i="1"/>
  <c r="G638" i="1"/>
  <c r="F638" i="1"/>
  <c r="G634" i="1"/>
  <c r="F634" i="1"/>
  <c r="G630" i="1"/>
  <c r="F630" i="1"/>
  <c r="G626" i="1"/>
  <c r="F626" i="1"/>
  <c r="G622" i="1"/>
  <c r="F622" i="1"/>
  <c r="G618" i="1"/>
  <c r="F618" i="1"/>
  <c r="G614" i="1"/>
  <c r="F614" i="1"/>
  <c r="G610" i="1"/>
  <c r="F610" i="1"/>
  <c r="G606" i="1"/>
  <c r="F606" i="1"/>
  <c r="G602" i="1"/>
  <c r="F602" i="1"/>
  <c r="G598" i="1"/>
  <c r="F598" i="1"/>
  <c r="G594" i="1"/>
  <c r="F594" i="1"/>
  <c r="G590" i="1"/>
  <c r="F590" i="1"/>
  <c r="G586" i="1"/>
  <c r="F586" i="1"/>
  <c r="G582" i="1"/>
  <c r="F582" i="1"/>
  <c r="G578" i="1"/>
  <c r="F578" i="1"/>
  <c r="G574" i="1"/>
  <c r="F574" i="1"/>
  <c r="G570" i="1"/>
  <c r="F570" i="1"/>
  <c r="G566" i="1"/>
  <c r="F566" i="1"/>
  <c r="G562" i="1"/>
  <c r="F562" i="1"/>
  <c r="G558" i="1"/>
  <c r="F558" i="1"/>
  <c r="G554" i="1"/>
  <c r="F554" i="1"/>
  <c r="G550" i="1"/>
  <c r="F550" i="1"/>
  <c r="G546" i="1"/>
  <c r="F546" i="1"/>
  <c r="G542" i="1"/>
  <c r="F542" i="1"/>
  <c r="G538" i="1"/>
  <c r="F538" i="1"/>
  <c r="G534" i="1"/>
  <c r="F534" i="1"/>
  <c r="G530" i="1"/>
  <c r="F530" i="1"/>
  <c r="G526" i="1"/>
  <c r="F526" i="1"/>
  <c r="G522" i="1"/>
  <c r="F522" i="1"/>
  <c r="G518" i="1"/>
  <c r="F518" i="1"/>
  <c r="G514" i="1"/>
  <c r="F514" i="1"/>
  <c r="G510" i="1"/>
  <c r="F510" i="1"/>
  <c r="G506" i="1"/>
  <c r="F506" i="1"/>
  <c r="G502" i="1"/>
  <c r="F502" i="1"/>
  <c r="G498" i="1"/>
  <c r="F498" i="1"/>
  <c r="G494" i="1"/>
  <c r="F494" i="1"/>
  <c r="G490" i="1"/>
  <c r="F490" i="1"/>
  <c r="G486" i="1"/>
  <c r="F486" i="1"/>
  <c r="G482" i="1"/>
  <c r="F482" i="1"/>
  <c r="G478" i="1"/>
  <c r="F478" i="1"/>
  <c r="G474" i="1"/>
  <c r="F474" i="1"/>
  <c r="G470" i="1"/>
  <c r="F470" i="1"/>
  <c r="G466" i="1"/>
  <c r="F466" i="1"/>
  <c r="G462" i="1"/>
  <c r="F462" i="1"/>
  <c r="G458" i="1"/>
  <c r="F458" i="1"/>
  <c r="G454" i="1"/>
  <c r="F454" i="1"/>
  <c r="G450" i="1"/>
  <c r="F450" i="1"/>
  <c r="G446" i="1"/>
  <c r="F446" i="1"/>
  <c r="G442" i="1"/>
  <c r="F442" i="1"/>
  <c r="G438" i="1"/>
  <c r="F438" i="1"/>
  <c r="G434" i="1"/>
  <c r="F434" i="1"/>
  <c r="G430" i="1"/>
  <c r="F430" i="1"/>
  <c r="G426" i="1"/>
  <c r="F426" i="1"/>
  <c r="G422" i="1"/>
  <c r="F422" i="1"/>
  <c r="G418" i="1"/>
  <c r="F418" i="1"/>
  <c r="G414" i="1"/>
  <c r="F414" i="1"/>
  <c r="G410" i="1"/>
  <c r="F410" i="1"/>
  <c r="G406" i="1"/>
  <c r="F406" i="1"/>
  <c r="G402" i="1"/>
  <c r="F402" i="1"/>
  <c r="G398" i="1"/>
  <c r="F398" i="1"/>
  <c r="G394" i="1"/>
  <c r="F394" i="1"/>
  <c r="G390" i="1"/>
  <c r="F390" i="1"/>
  <c r="G386" i="1"/>
  <c r="F386" i="1"/>
  <c r="G382" i="1"/>
  <c r="F382" i="1"/>
  <c r="G378" i="1"/>
  <c r="F378" i="1"/>
  <c r="G374" i="1"/>
  <c r="F374" i="1"/>
  <c r="G370" i="1"/>
  <c r="F370" i="1"/>
  <c r="G366" i="1"/>
  <c r="F366" i="1"/>
  <c r="G362" i="1"/>
  <c r="F362" i="1"/>
  <c r="G358" i="1"/>
  <c r="F358" i="1"/>
  <c r="G354" i="1"/>
  <c r="F354" i="1"/>
  <c r="G350" i="1"/>
  <c r="F350" i="1"/>
  <c r="G346" i="1"/>
  <c r="F346" i="1"/>
  <c r="G342" i="1"/>
  <c r="F342" i="1"/>
  <c r="G338" i="1"/>
  <c r="F338" i="1"/>
  <c r="G334" i="1"/>
  <c r="F334" i="1"/>
  <c r="G330" i="1"/>
  <c r="F330" i="1"/>
  <c r="G326" i="1"/>
  <c r="F326" i="1"/>
  <c r="G322" i="1"/>
  <c r="F322" i="1"/>
  <c r="G318" i="1"/>
  <c r="F318" i="1"/>
  <c r="G314" i="1"/>
  <c r="F314" i="1"/>
  <c r="G310" i="1"/>
  <c r="F310" i="1"/>
  <c r="G306" i="1"/>
  <c r="F306" i="1"/>
  <c r="G302" i="1"/>
  <c r="F302" i="1"/>
  <c r="G298" i="1"/>
  <c r="F298" i="1"/>
  <c r="G294" i="1"/>
  <c r="F294" i="1"/>
  <c r="G290" i="1"/>
  <c r="F290" i="1"/>
  <c r="G286" i="1"/>
  <c r="F286" i="1"/>
  <c r="G282" i="1"/>
  <c r="F282" i="1"/>
  <c r="G278" i="1"/>
  <c r="F278" i="1"/>
  <c r="G274" i="1"/>
  <c r="F274" i="1"/>
  <c r="G270" i="1"/>
  <c r="F270" i="1"/>
  <c r="G266" i="1"/>
  <c r="F266" i="1"/>
  <c r="G262" i="1"/>
  <c r="F262" i="1"/>
  <c r="G258" i="1"/>
  <c r="F258" i="1"/>
  <c r="G254" i="1"/>
  <c r="F254" i="1"/>
  <c r="G250" i="1"/>
  <c r="F250" i="1"/>
  <c r="G246" i="1"/>
  <c r="F246" i="1"/>
  <c r="G242" i="1"/>
  <c r="F242" i="1"/>
  <c r="G238" i="1"/>
  <c r="F238" i="1"/>
  <c r="G234" i="1"/>
  <c r="F234" i="1"/>
  <c r="G230" i="1"/>
  <c r="F230" i="1"/>
  <c r="G226" i="1"/>
  <c r="F226" i="1"/>
  <c r="G222" i="1"/>
  <c r="F222" i="1"/>
  <c r="G218" i="1"/>
  <c r="F218" i="1"/>
  <c r="G214" i="1"/>
  <c r="F214" i="1"/>
  <c r="G210" i="1"/>
  <c r="F210" i="1"/>
  <c r="G206" i="1"/>
  <c r="F206" i="1"/>
  <c r="G202" i="1"/>
  <c r="F202" i="1"/>
  <c r="G198" i="1"/>
  <c r="F198" i="1"/>
  <c r="G194" i="1"/>
  <c r="F194" i="1"/>
  <c r="G190" i="1"/>
  <c r="F190" i="1"/>
  <c r="G186" i="1"/>
  <c r="F186" i="1"/>
  <c r="G182" i="1"/>
  <c r="F182" i="1"/>
  <c r="G178" i="1"/>
  <c r="F178" i="1"/>
  <c r="G174" i="1"/>
  <c r="F174" i="1"/>
  <c r="G170" i="1"/>
  <c r="F170" i="1"/>
  <c r="G166" i="1"/>
  <c r="F166" i="1"/>
  <c r="G162" i="1"/>
  <c r="F162" i="1"/>
  <c r="G158" i="1"/>
  <c r="F158" i="1"/>
  <c r="G154" i="1"/>
  <c r="F154" i="1"/>
  <c r="G150" i="1"/>
  <c r="F150" i="1"/>
  <c r="G146" i="1"/>
  <c r="F146" i="1"/>
  <c r="G142" i="1"/>
  <c r="F142" i="1"/>
  <c r="G138" i="1"/>
  <c r="F138" i="1"/>
  <c r="G134" i="1"/>
  <c r="F134" i="1"/>
  <c r="G130" i="1"/>
  <c r="F130" i="1"/>
  <c r="G126" i="1"/>
  <c r="F126" i="1"/>
  <c r="G122" i="1"/>
  <c r="F122" i="1"/>
  <c r="G118" i="1"/>
  <c r="F118" i="1"/>
  <c r="G114" i="1"/>
  <c r="F114" i="1"/>
  <c r="G110" i="1"/>
  <c r="F110" i="1"/>
  <c r="G106" i="1"/>
  <c r="F106" i="1"/>
  <c r="G102" i="1"/>
  <c r="F102" i="1"/>
  <c r="G98" i="1"/>
  <c r="F98" i="1"/>
  <c r="G94" i="1"/>
  <c r="F94" i="1"/>
  <c r="G90" i="1"/>
  <c r="F90" i="1"/>
  <c r="G86" i="1"/>
  <c r="F86" i="1"/>
  <c r="G82" i="1"/>
  <c r="F82" i="1"/>
  <c r="G78" i="1"/>
  <c r="F78" i="1"/>
  <c r="G74" i="1"/>
  <c r="F74" i="1"/>
  <c r="G70" i="1"/>
  <c r="F70" i="1"/>
  <c r="G66" i="1"/>
  <c r="F66" i="1"/>
  <c r="G62" i="1"/>
  <c r="F62" i="1"/>
  <c r="G58" i="1"/>
  <c r="F58" i="1"/>
  <c r="G54" i="1"/>
  <c r="F54" i="1"/>
  <c r="G50" i="1"/>
  <c r="F50" i="1"/>
  <c r="G46" i="1"/>
  <c r="F46" i="1"/>
  <c r="G42" i="1"/>
  <c r="F42" i="1"/>
  <c r="G38" i="1"/>
  <c r="F38" i="1"/>
  <c r="G34" i="1"/>
  <c r="F34" i="1"/>
  <c r="G30" i="1"/>
  <c r="F30" i="1"/>
  <c r="G26" i="1"/>
  <c r="F26" i="1"/>
  <c r="G22" i="1"/>
  <c r="F22" i="1"/>
  <c r="G18" i="1"/>
  <c r="F18" i="1"/>
  <c r="G14" i="1"/>
  <c r="F14" i="1"/>
  <c r="G10" i="1"/>
  <c r="F10" i="1"/>
  <c r="G6" i="1"/>
  <c r="F6" i="1"/>
  <c r="F999" i="1"/>
  <c r="F995" i="1"/>
  <c r="F983" i="1"/>
  <c r="F979" i="1"/>
  <c r="F967" i="1"/>
  <c r="F963" i="1"/>
  <c r="F959" i="1"/>
  <c r="F955" i="1"/>
  <c r="F951" i="1"/>
  <c r="F947" i="1"/>
  <c r="F943" i="1"/>
  <c r="F939" i="1"/>
  <c r="F935" i="1"/>
  <c r="F931" i="1"/>
  <c r="F927" i="1"/>
  <c r="F923" i="1"/>
  <c r="F919" i="1"/>
  <c r="F904" i="1"/>
  <c r="F896" i="1"/>
  <c r="F872" i="1"/>
  <c r="F864" i="1"/>
  <c r="F856" i="1"/>
  <c r="F840" i="1"/>
  <c r="F832" i="1"/>
  <c r="F808" i="1"/>
  <c r="F800" i="1"/>
  <c r="F792" i="1"/>
  <c r="F776" i="1"/>
  <c r="F768" i="1"/>
  <c r="F744" i="1"/>
  <c r="F736" i="1"/>
  <c r="F728" i="1"/>
  <c r="F712" i="1"/>
  <c r="F704" i="1"/>
  <c r="F680" i="1"/>
  <c r="F672" i="1"/>
  <c r="F664" i="1"/>
  <c r="F648" i="1"/>
  <c r="F640" i="1"/>
  <c r="F616" i="1"/>
  <c r="F608" i="1"/>
  <c r="F600" i="1"/>
  <c r="F584" i="1"/>
  <c r="F576" i="1"/>
  <c r="F552" i="1"/>
  <c r="F544" i="1"/>
  <c r="F536" i="1"/>
  <c r="F520" i="1"/>
  <c r="F512" i="1"/>
  <c r="F504" i="1"/>
  <c r="F495" i="1"/>
  <c r="F479" i="1"/>
  <c r="F463" i="1"/>
  <c r="F447" i="1"/>
  <c r="F431" i="1"/>
  <c r="F415" i="1"/>
  <c r="F399" i="1"/>
  <c r="F383" i="1"/>
  <c r="F367" i="1"/>
  <c r="F351" i="1"/>
  <c r="F335" i="1"/>
  <c r="F319" i="1"/>
  <c r="F303" i="1"/>
  <c r="F287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79" i="1"/>
  <c r="F63" i="1"/>
  <c r="F47" i="1"/>
  <c r="F31" i="1"/>
  <c r="F15" i="1"/>
  <c r="G464" i="1"/>
  <c r="G400" i="1"/>
  <c r="G336" i="1"/>
  <c r="G272" i="1"/>
  <c r="G80" i="1"/>
  <c r="G16" i="1"/>
  <c r="G1000" i="1"/>
  <c r="G988" i="1"/>
  <c r="G980" i="1"/>
  <c r="G972" i="1"/>
  <c r="G956" i="1"/>
  <c r="G924" i="1"/>
  <c r="G908" i="1"/>
  <c r="G868" i="1"/>
  <c r="G852" i="1"/>
  <c r="G836" i="1"/>
  <c r="G804" i="1"/>
  <c r="G788" i="1"/>
  <c r="G780" i="1"/>
  <c r="G764" i="1"/>
  <c r="G724" i="1"/>
  <c r="G708" i="1"/>
  <c r="G692" i="1"/>
  <c r="G660" i="1"/>
  <c r="G644" i="1"/>
  <c r="G628" i="1"/>
  <c r="G596" i="1"/>
  <c r="G580" i="1"/>
  <c r="G548" i="1"/>
  <c r="G540" i="1"/>
  <c r="G524" i="1"/>
  <c r="G500" i="1"/>
  <c r="F492" i="1"/>
  <c r="G492" i="1"/>
  <c r="G484" i="1"/>
  <c r="F484" i="1"/>
  <c r="F472" i="1"/>
  <c r="G472" i="1"/>
  <c r="G468" i="1"/>
  <c r="F468" i="1"/>
  <c r="F460" i="1"/>
  <c r="G460" i="1"/>
  <c r="F448" i="1"/>
  <c r="F440" i="1"/>
  <c r="G440" i="1"/>
  <c r="G436" i="1"/>
  <c r="F436" i="1"/>
  <c r="F424" i="1"/>
  <c r="G424" i="1"/>
  <c r="G420" i="1"/>
  <c r="F420" i="1"/>
  <c r="F412" i="1"/>
  <c r="G412" i="1"/>
  <c r="G404" i="1"/>
  <c r="F404" i="1"/>
  <c r="F396" i="1"/>
  <c r="G396" i="1"/>
  <c r="G388" i="1"/>
  <c r="F388" i="1"/>
  <c r="F376" i="1"/>
  <c r="G376" i="1"/>
  <c r="G372" i="1"/>
  <c r="F372" i="1"/>
  <c r="F364" i="1"/>
  <c r="G364" i="1"/>
  <c r="G356" i="1"/>
  <c r="F356" i="1"/>
  <c r="F344" i="1"/>
  <c r="G344" i="1"/>
  <c r="G340" i="1"/>
  <c r="F340" i="1"/>
  <c r="F332" i="1"/>
  <c r="G332" i="1"/>
  <c r="F328" i="1"/>
  <c r="G328" i="1"/>
  <c r="F312" i="1"/>
  <c r="G312" i="1"/>
  <c r="F304" i="1"/>
  <c r="G292" i="1"/>
  <c r="F292" i="1"/>
  <c r="F284" i="1"/>
  <c r="G284" i="1"/>
  <c r="G276" i="1"/>
  <c r="F276" i="1"/>
  <c r="F268" i="1"/>
  <c r="G268" i="1"/>
  <c r="F256" i="1"/>
  <c r="F248" i="1"/>
  <c r="G248" i="1"/>
  <c r="F236" i="1"/>
  <c r="G236" i="1"/>
  <c r="G228" i="1"/>
  <c r="F228" i="1"/>
  <c r="F208" i="1"/>
  <c r="F192" i="1"/>
  <c r="F176" i="1"/>
  <c r="F168" i="1"/>
  <c r="G168" i="1"/>
  <c r="F156" i="1"/>
  <c r="G156" i="1"/>
  <c r="F144" i="1"/>
  <c r="F128" i="1"/>
  <c r="G116" i="1"/>
  <c r="F116" i="1"/>
  <c r="F108" i="1"/>
  <c r="G108" i="1"/>
  <c r="G100" i="1"/>
  <c r="F100" i="1"/>
  <c r="F88" i="1"/>
  <c r="G88" i="1"/>
  <c r="F76" i="1"/>
  <c r="G76" i="1"/>
  <c r="F72" i="1"/>
  <c r="G72" i="1"/>
  <c r="F60" i="1"/>
  <c r="G60" i="1"/>
  <c r="F56" i="1"/>
  <c r="G56" i="1"/>
  <c r="F44" i="1"/>
  <c r="G44" i="1"/>
  <c r="F40" i="1"/>
  <c r="G40" i="1"/>
  <c r="F28" i="1"/>
  <c r="G28" i="1"/>
  <c r="G20" i="1"/>
  <c r="F20" i="1"/>
  <c r="F12" i="1"/>
  <c r="G12" i="1"/>
  <c r="F916" i="1"/>
  <c r="F892" i="1"/>
  <c r="F876" i="1"/>
  <c r="F852" i="1"/>
  <c r="F844" i="1"/>
  <c r="F820" i="1"/>
  <c r="F804" i="1"/>
  <c r="F780" i="1"/>
  <c r="F764" i="1"/>
  <c r="F740" i="1"/>
  <c r="F724" i="1"/>
  <c r="F700" i="1"/>
  <c r="F684" i="1"/>
  <c r="F660" i="1"/>
  <c r="F644" i="1"/>
  <c r="F628" i="1"/>
  <c r="F604" i="1"/>
  <c r="F588" i="1"/>
  <c r="F564" i="1"/>
  <c r="F532" i="1"/>
  <c r="F508" i="1"/>
  <c r="G432" i="1"/>
  <c r="G240" i="1"/>
  <c r="G112" i="1"/>
  <c r="G1001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F917" i="1"/>
  <c r="G913" i="1"/>
  <c r="F913" i="1"/>
  <c r="G909" i="1"/>
  <c r="F909" i="1"/>
  <c r="G905" i="1"/>
  <c r="F905" i="1"/>
  <c r="G901" i="1"/>
  <c r="F901" i="1"/>
  <c r="G897" i="1"/>
  <c r="F897" i="1"/>
  <c r="G893" i="1"/>
  <c r="F893" i="1"/>
  <c r="G889" i="1"/>
  <c r="F889" i="1"/>
  <c r="G885" i="1"/>
  <c r="F885" i="1"/>
  <c r="G881" i="1"/>
  <c r="F881" i="1"/>
  <c r="G877" i="1"/>
  <c r="F877" i="1"/>
  <c r="G873" i="1"/>
  <c r="F873" i="1"/>
  <c r="G869" i="1"/>
  <c r="F869" i="1"/>
  <c r="G865" i="1"/>
  <c r="F865" i="1"/>
  <c r="G861" i="1"/>
  <c r="F861" i="1"/>
  <c r="G857" i="1"/>
  <c r="F857" i="1"/>
  <c r="G853" i="1"/>
  <c r="F853" i="1"/>
  <c r="G849" i="1"/>
  <c r="F849" i="1"/>
  <c r="G845" i="1"/>
  <c r="F845" i="1"/>
  <c r="G841" i="1"/>
  <c r="F841" i="1"/>
  <c r="G837" i="1"/>
  <c r="F837" i="1"/>
  <c r="G833" i="1"/>
  <c r="F833" i="1"/>
  <c r="G829" i="1"/>
  <c r="F829" i="1"/>
  <c r="G825" i="1"/>
  <c r="F825" i="1"/>
  <c r="G821" i="1"/>
  <c r="F821" i="1"/>
  <c r="G817" i="1"/>
  <c r="F817" i="1"/>
  <c r="G813" i="1"/>
  <c r="F813" i="1"/>
  <c r="G809" i="1"/>
  <c r="F809" i="1"/>
  <c r="G805" i="1"/>
  <c r="F805" i="1"/>
  <c r="G801" i="1"/>
  <c r="F801" i="1"/>
  <c r="G797" i="1"/>
  <c r="F797" i="1"/>
  <c r="G793" i="1"/>
  <c r="F793" i="1"/>
  <c r="G789" i="1"/>
  <c r="F789" i="1"/>
  <c r="G785" i="1"/>
  <c r="F785" i="1"/>
  <c r="G781" i="1"/>
  <c r="F781" i="1"/>
  <c r="G777" i="1"/>
  <c r="F777" i="1"/>
  <c r="G773" i="1"/>
  <c r="F773" i="1"/>
  <c r="G769" i="1"/>
  <c r="F769" i="1"/>
  <c r="G765" i="1"/>
  <c r="F765" i="1"/>
  <c r="G761" i="1"/>
  <c r="F761" i="1"/>
  <c r="G757" i="1"/>
  <c r="F757" i="1"/>
  <c r="G753" i="1"/>
  <c r="F753" i="1"/>
  <c r="G749" i="1"/>
  <c r="F749" i="1"/>
  <c r="G745" i="1"/>
  <c r="F745" i="1"/>
  <c r="G741" i="1"/>
  <c r="F741" i="1"/>
  <c r="G737" i="1"/>
  <c r="F737" i="1"/>
  <c r="G733" i="1"/>
  <c r="F733" i="1"/>
  <c r="G729" i="1"/>
  <c r="F729" i="1"/>
  <c r="G725" i="1"/>
  <c r="F725" i="1"/>
  <c r="G721" i="1"/>
  <c r="F721" i="1"/>
  <c r="G717" i="1"/>
  <c r="F717" i="1"/>
  <c r="G713" i="1"/>
  <c r="F713" i="1"/>
  <c r="G709" i="1"/>
  <c r="F709" i="1"/>
  <c r="G705" i="1"/>
  <c r="F705" i="1"/>
  <c r="G701" i="1"/>
  <c r="F701" i="1"/>
  <c r="G697" i="1"/>
  <c r="F697" i="1"/>
  <c r="G693" i="1"/>
  <c r="F693" i="1"/>
  <c r="G689" i="1"/>
  <c r="F689" i="1"/>
  <c r="G685" i="1"/>
  <c r="F685" i="1"/>
  <c r="G681" i="1"/>
  <c r="F681" i="1"/>
  <c r="G677" i="1"/>
  <c r="F677" i="1"/>
  <c r="G673" i="1"/>
  <c r="F673" i="1"/>
  <c r="G669" i="1"/>
  <c r="F669" i="1"/>
  <c r="G665" i="1"/>
  <c r="F665" i="1"/>
  <c r="G661" i="1"/>
  <c r="F661" i="1"/>
  <c r="G657" i="1"/>
  <c r="F657" i="1"/>
  <c r="G653" i="1"/>
  <c r="F653" i="1"/>
  <c r="G649" i="1"/>
  <c r="F649" i="1"/>
  <c r="G645" i="1"/>
  <c r="F645" i="1"/>
  <c r="G641" i="1"/>
  <c r="F641" i="1"/>
  <c r="G637" i="1"/>
  <c r="F637" i="1"/>
  <c r="G633" i="1"/>
  <c r="F633" i="1"/>
  <c r="G629" i="1"/>
  <c r="F629" i="1"/>
  <c r="G625" i="1"/>
  <c r="F625" i="1"/>
  <c r="G621" i="1"/>
  <c r="F621" i="1"/>
  <c r="G617" i="1"/>
  <c r="F617" i="1"/>
  <c r="G613" i="1"/>
  <c r="F613" i="1"/>
  <c r="G609" i="1"/>
  <c r="F609" i="1"/>
  <c r="G605" i="1"/>
  <c r="F605" i="1"/>
  <c r="G601" i="1"/>
  <c r="F601" i="1"/>
  <c r="G597" i="1"/>
  <c r="F597" i="1"/>
  <c r="G593" i="1"/>
  <c r="F593" i="1"/>
  <c r="G589" i="1"/>
  <c r="F589" i="1"/>
  <c r="G585" i="1"/>
  <c r="F585" i="1"/>
  <c r="G581" i="1"/>
  <c r="F581" i="1"/>
  <c r="G577" i="1"/>
  <c r="F577" i="1"/>
  <c r="G573" i="1"/>
  <c r="F573" i="1"/>
  <c r="G569" i="1"/>
  <c r="F569" i="1"/>
  <c r="G565" i="1"/>
  <c r="F565" i="1"/>
  <c r="G561" i="1"/>
  <c r="F561" i="1"/>
  <c r="G557" i="1"/>
  <c r="F557" i="1"/>
  <c r="G553" i="1"/>
  <c r="F553" i="1"/>
  <c r="G549" i="1"/>
  <c r="F549" i="1"/>
  <c r="G545" i="1"/>
  <c r="F545" i="1"/>
  <c r="G541" i="1"/>
  <c r="F541" i="1"/>
  <c r="G537" i="1"/>
  <c r="F537" i="1"/>
  <c r="G533" i="1"/>
  <c r="F533" i="1"/>
  <c r="G529" i="1"/>
  <c r="F529" i="1"/>
  <c r="G525" i="1"/>
  <c r="F525" i="1"/>
  <c r="G521" i="1"/>
  <c r="F521" i="1"/>
  <c r="G517" i="1"/>
  <c r="F517" i="1"/>
  <c r="G513" i="1"/>
  <c r="F513" i="1"/>
  <c r="G509" i="1"/>
  <c r="F509" i="1"/>
  <c r="G505" i="1"/>
  <c r="F505" i="1"/>
  <c r="G501" i="1"/>
  <c r="F501" i="1"/>
  <c r="G497" i="1"/>
  <c r="F497" i="1"/>
  <c r="G493" i="1"/>
  <c r="F493" i="1"/>
  <c r="G489" i="1"/>
  <c r="F489" i="1"/>
  <c r="G485" i="1"/>
  <c r="F485" i="1"/>
  <c r="G481" i="1"/>
  <c r="F481" i="1"/>
  <c r="G477" i="1"/>
  <c r="F477" i="1"/>
  <c r="G473" i="1"/>
  <c r="F473" i="1"/>
  <c r="G469" i="1"/>
  <c r="F469" i="1"/>
  <c r="G465" i="1"/>
  <c r="F465" i="1"/>
  <c r="G461" i="1"/>
  <c r="F461" i="1"/>
  <c r="G457" i="1"/>
  <c r="F457" i="1"/>
  <c r="G453" i="1"/>
  <c r="F453" i="1"/>
  <c r="G449" i="1"/>
  <c r="F449" i="1"/>
  <c r="G445" i="1"/>
  <c r="F445" i="1"/>
  <c r="G441" i="1"/>
  <c r="F441" i="1"/>
  <c r="G437" i="1"/>
  <c r="F437" i="1"/>
  <c r="G433" i="1"/>
  <c r="F433" i="1"/>
  <c r="G429" i="1"/>
  <c r="F429" i="1"/>
  <c r="G425" i="1"/>
  <c r="F425" i="1"/>
  <c r="G421" i="1"/>
  <c r="F421" i="1"/>
  <c r="G417" i="1"/>
  <c r="F417" i="1"/>
  <c r="G413" i="1"/>
  <c r="F413" i="1"/>
  <c r="G409" i="1"/>
  <c r="F409" i="1"/>
  <c r="G405" i="1"/>
  <c r="F405" i="1"/>
  <c r="G401" i="1"/>
  <c r="F401" i="1"/>
  <c r="G397" i="1"/>
  <c r="F397" i="1"/>
  <c r="G393" i="1"/>
  <c r="F393" i="1"/>
  <c r="G389" i="1"/>
  <c r="F389" i="1"/>
  <c r="G385" i="1"/>
  <c r="F385" i="1"/>
  <c r="G381" i="1"/>
  <c r="F381" i="1"/>
  <c r="G377" i="1"/>
  <c r="F377" i="1"/>
  <c r="G373" i="1"/>
  <c r="F373" i="1"/>
  <c r="G369" i="1"/>
  <c r="F369" i="1"/>
  <c r="G365" i="1"/>
  <c r="F365" i="1"/>
  <c r="G361" i="1"/>
  <c r="F361" i="1"/>
  <c r="G357" i="1"/>
  <c r="F357" i="1"/>
  <c r="G353" i="1"/>
  <c r="F353" i="1"/>
  <c r="G349" i="1"/>
  <c r="F349" i="1"/>
  <c r="G345" i="1"/>
  <c r="F345" i="1"/>
  <c r="G341" i="1"/>
  <c r="F341" i="1"/>
  <c r="G337" i="1"/>
  <c r="F337" i="1"/>
  <c r="G333" i="1"/>
  <c r="F333" i="1"/>
  <c r="G329" i="1"/>
  <c r="F329" i="1"/>
  <c r="G325" i="1"/>
  <c r="F325" i="1"/>
  <c r="G321" i="1"/>
  <c r="F321" i="1"/>
  <c r="G317" i="1"/>
  <c r="F317" i="1"/>
  <c r="G313" i="1"/>
  <c r="F313" i="1"/>
  <c r="G309" i="1"/>
  <c r="F309" i="1"/>
  <c r="G305" i="1"/>
  <c r="F305" i="1"/>
  <c r="G301" i="1"/>
  <c r="F301" i="1"/>
  <c r="G297" i="1"/>
  <c r="F297" i="1"/>
  <c r="G293" i="1"/>
  <c r="F293" i="1"/>
  <c r="G289" i="1"/>
  <c r="F289" i="1"/>
  <c r="G285" i="1"/>
  <c r="F285" i="1"/>
  <c r="G281" i="1"/>
  <c r="F281" i="1"/>
  <c r="G277" i="1"/>
  <c r="F277" i="1"/>
  <c r="G273" i="1"/>
  <c r="F273" i="1"/>
  <c r="G269" i="1"/>
  <c r="F269" i="1"/>
  <c r="G265" i="1"/>
  <c r="F265" i="1"/>
  <c r="G261" i="1"/>
  <c r="F261" i="1"/>
  <c r="G257" i="1"/>
  <c r="F257" i="1"/>
  <c r="G253" i="1"/>
  <c r="F253" i="1"/>
  <c r="G249" i="1"/>
  <c r="F249" i="1"/>
  <c r="G245" i="1"/>
  <c r="F245" i="1"/>
  <c r="G241" i="1"/>
  <c r="F241" i="1"/>
  <c r="G237" i="1"/>
  <c r="F237" i="1"/>
  <c r="G233" i="1"/>
  <c r="F233" i="1"/>
  <c r="G229" i="1"/>
  <c r="F229" i="1"/>
  <c r="G225" i="1"/>
  <c r="F225" i="1"/>
  <c r="G221" i="1"/>
  <c r="F221" i="1"/>
  <c r="G217" i="1"/>
  <c r="F217" i="1"/>
  <c r="G213" i="1"/>
  <c r="F213" i="1"/>
  <c r="G209" i="1"/>
  <c r="F209" i="1"/>
  <c r="G205" i="1"/>
  <c r="F205" i="1"/>
  <c r="G201" i="1"/>
  <c r="F201" i="1"/>
  <c r="G197" i="1"/>
  <c r="F197" i="1"/>
  <c r="G193" i="1"/>
  <c r="F193" i="1"/>
  <c r="G189" i="1"/>
  <c r="F189" i="1"/>
  <c r="G185" i="1"/>
  <c r="F185" i="1"/>
  <c r="G181" i="1"/>
  <c r="F181" i="1"/>
  <c r="G177" i="1"/>
  <c r="F177" i="1"/>
  <c r="G173" i="1"/>
  <c r="F173" i="1"/>
  <c r="G169" i="1"/>
  <c r="F169" i="1"/>
  <c r="G165" i="1"/>
  <c r="F165" i="1"/>
  <c r="G161" i="1"/>
  <c r="F161" i="1"/>
  <c r="G157" i="1"/>
  <c r="F157" i="1"/>
  <c r="G153" i="1"/>
  <c r="F153" i="1"/>
  <c r="G149" i="1"/>
  <c r="F149" i="1"/>
  <c r="G145" i="1"/>
  <c r="F145" i="1"/>
  <c r="G141" i="1"/>
  <c r="F141" i="1"/>
  <c r="G137" i="1"/>
  <c r="F137" i="1"/>
  <c r="G133" i="1"/>
  <c r="F133" i="1"/>
  <c r="G129" i="1"/>
  <c r="F129" i="1"/>
  <c r="G125" i="1"/>
  <c r="F125" i="1"/>
  <c r="G121" i="1"/>
  <c r="F121" i="1"/>
  <c r="G117" i="1"/>
  <c r="F117" i="1"/>
  <c r="G113" i="1"/>
  <c r="F113" i="1"/>
  <c r="G109" i="1"/>
  <c r="F109" i="1"/>
  <c r="G105" i="1"/>
  <c r="F105" i="1"/>
  <c r="G101" i="1"/>
  <c r="F101" i="1"/>
  <c r="G97" i="1"/>
  <c r="F97" i="1"/>
  <c r="G93" i="1"/>
  <c r="F93" i="1"/>
  <c r="G89" i="1"/>
  <c r="F89" i="1"/>
  <c r="G85" i="1"/>
  <c r="F85" i="1"/>
  <c r="G81" i="1"/>
  <c r="F81" i="1"/>
  <c r="G77" i="1"/>
  <c r="F77" i="1"/>
  <c r="G73" i="1"/>
  <c r="F73" i="1"/>
  <c r="G69" i="1"/>
  <c r="F69" i="1"/>
  <c r="G65" i="1"/>
  <c r="F65" i="1"/>
  <c r="G61" i="1"/>
  <c r="F61" i="1"/>
  <c r="G57" i="1"/>
  <c r="F57" i="1"/>
  <c r="G53" i="1"/>
  <c r="F53" i="1"/>
  <c r="G49" i="1"/>
  <c r="F49" i="1"/>
  <c r="G45" i="1"/>
  <c r="F45" i="1"/>
  <c r="G41" i="1"/>
  <c r="F41" i="1"/>
  <c r="G37" i="1"/>
  <c r="F37" i="1"/>
  <c r="G33" i="1"/>
  <c r="F33" i="1"/>
  <c r="G29" i="1"/>
  <c r="F29" i="1"/>
  <c r="G25" i="1"/>
  <c r="F25" i="1"/>
  <c r="G21" i="1"/>
  <c r="F21" i="1"/>
  <c r="G17" i="1"/>
  <c r="F17" i="1"/>
  <c r="G13" i="1"/>
  <c r="F13" i="1"/>
  <c r="G9" i="1"/>
  <c r="F9" i="1"/>
  <c r="G5" i="1"/>
  <c r="F5" i="1"/>
  <c r="F2" i="1"/>
  <c r="C9" i="2" s="1"/>
  <c r="C10" i="2" s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1" i="1"/>
  <c r="F475" i="1"/>
  <c r="F459" i="1"/>
  <c r="F443" i="1"/>
  <c r="F427" i="1"/>
  <c r="F411" i="1"/>
  <c r="F395" i="1"/>
  <c r="F379" i="1"/>
  <c r="F363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5" i="1"/>
  <c r="F59" i="1"/>
  <c r="F43" i="1"/>
  <c r="F27" i="1"/>
  <c r="F11" i="1"/>
  <c r="G448" i="1"/>
  <c r="G384" i="1"/>
  <c r="G320" i="1"/>
  <c r="G256" i="1"/>
  <c r="G192" i="1"/>
  <c r="G128" i="1"/>
  <c r="G64" i="1"/>
  <c r="K920" i="1"/>
  <c r="K828" i="1"/>
  <c r="K684" i="1"/>
  <c r="K760" i="1"/>
  <c r="K916" i="1"/>
  <c r="K939" i="1"/>
  <c r="K835" i="1"/>
  <c r="K715" i="1"/>
  <c r="K560" i="1"/>
  <c r="K90" i="1"/>
  <c r="K115" i="1"/>
  <c r="K227" i="1"/>
  <c r="K335" i="1"/>
  <c r="K72" i="1"/>
  <c r="K152" i="1"/>
  <c r="K220" i="1"/>
  <c r="K300" i="1"/>
  <c r="K77" i="1"/>
  <c r="K213" i="1"/>
  <c r="K357" i="1"/>
  <c r="K433" i="1"/>
  <c r="K509" i="1"/>
  <c r="K581" i="1"/>
  <c r="K661" i="1"/>
  <c r="K70" i="1"/>
  <c r="K182" i="1"/>
  <c r="K302" i="1"/>
  <c r="K374" i="1"/>
  <c r="K434" i="1"/>
  <c r="K494" i="1"/>
  <c r="K25" i="1"/>
  <c r="K145" i="1"/>
  <c r="K249" i="1"/>
  <c r="K337" i="1"/>
  <c r="K379" i="1"/>
  <c r="K423" i="1"/>
  <c r="K467" i="1"/>
  <c r="K507" i="1"/>
  <c r="K962" i="1"/>
  <c r="K930" i="1"/>
  <c r="K902" i="1"/>
  <c r="K874" i="1"/>
  <c r="K842" i="1"/>
  <c r="K818" i="1"/>
  <c r="K790" i="1"/>
  <c r="K758" i="1"/>
  <c r="K730" i="1"/>
  <c r="K706" i="1"/>
  <c r="K666" i="1"/>
  <c r="K628" i="1"/>
  <c r="K591" i="1"/>
  <c r="K548" i="1"/>
  <c r="K500" i="1"/>
  <c r="K388" i="1"/>
  <c r="K178" i="1"/>
  <c r="K997" i="1"/>
  <c r="K973" i="1"/>
  <c r="K941" i="1"/>
  <c r="K913" i="1"/>
  <c r="K885" i="1"/>
  <c r="K853" i="1"/>
  <c r="K829" i="1"/>
  <c r="K801" i="1"/>
  <c r="K769" i="1"/>
  <c r="K741" i="1"/>
  <c r="K717" i="1"/>
  <c r="K680" i="1"/>
  <c r="K643" i="1"/>
  <c r="K606" i="1"/>
  <c r="K563" i="1"/>
  <c r="K528" i="1"/>
  <c r="K432" i="1"/>
  <c r="K266" i="1"/>
  <c r="K74" i="1"/>
  <c r="I39" i="1"/>
  <c r="I35" i="1"/>
  <c r="I31" i="1"/>
  <c r="I27" i="1"/>
  <c r="I23" i="1"/>
  <c r="I19" i="1"/>
  <c r="I15" i="1"/>
  <c r="I11" i="1"/>
  <c r="I7" i="1"/>
  <c r="I3" i="1"/>
  <c r="I34" i="1"/>
  <c r="I30" i="1"/>
  <c r="I26" i="1"/>
  <c r="I22" i="1"/>
  <c r="I18" i="1"/>
  <c r="I14" i="1"/>
  <c r="I10" i="1"/>
  <c r="K2" i="1" l="1"/>
  <c r="K904" i="1"/>
  <c r="K412" i="1"/>
  <c r="K658" i="1"/>
  <c r="K796" i="1"/>
  <c r="K924" i="1"/>
  <c r="K567" i="1"/>
  <c r="K556" i="1"/>
  <c r="K720" i="1"/>
  <c r="K848" i="1"/>
  <c r="K976" i="1"/>
  <c r="K695" i="1"/>
  <c r="K508" i="1"/>
  <c r="K690" i="1"/>
  <c r="K820" i="1"/>
  <c r="K948" i="1"/>
  <c r="K776" i="1"/>
  <c r="K987" i="1"/>
  <c r="K955" i="1"/>
  <c r="K923" i="1"/>
  <c r="K891" i="1"/>
  <c r="K859" i="1"/>
  <c r="K827" i="1"/>
  <c r="K795" i="1"/>
  <c r="K763" i="1"/>
  <c r="K731" i="1"/>
  <c r="K699" i="1"/>
  <c r="K656" i="1"/>
  <c r="K614" i="1"/>
  <c r="K571" i="1"/>
  <c r="K524" i="1"/>
  <c r="K408" i="1"/>
  <c r="K218" i="1"/>
  <c r="K11" i="1"/>
  <c r="K43" i="1"/>
  <c r="K75" i="1"/>
  <c r="K107" i="1"/>
  <c r="K139" i="1"/>
  <c r="K171" i="1"/>
  <c r="K203" i="1"/>
  <c r="K235" i="1"/>
  <c r="K267" i="1"/>
  <c r="K299" i="1"/>
  <c r="K331" i="1"/>
  <c r="K12" i="1"/>
  <c r="K32" i="1"/>
  <c r="K56" i="1"/>
  <c r="K76" i="1"/>
  <c r="K96" i="1"/>
  <c r="K120" i="1"/>
  <c r="K140" i="1"/>
  <c r="K160" i="1"/>
  <c r="K184" i="1"/>
  <c r="K204" i="1"/>
  <c r="K224" i="1"/>
  <c r="K248" i="1"/>
  <c r="K268" i="1"/>
  <c r="K288" i="1"/>
  <c r="K312" i="1"/>
  <c r="K332" i="1"/>
  <c r="K21" i="1"/>
  <c r="K69" i="1"/>
  <c r="K109" i="1"/>
  <c r="K149" i="1"/>
  <c r="K197" i="1"/>
  <c r="K237" i="1"/>
  <c r="K277" i="1"/>
  <c r="K325" i="1"/>
  <c r="K353" i="1"/>
  <c r="K373" i="1"/>
  <c r="K397" i="1"/>
  <c r="K417" i="1"/>
  <c r="K437" i="1"/>
  <c r="K461" i="1"/>
  <c r="K481" i="1"/>
  <c r="K501" i="1"/>
  <c r="K525" i="1"/>
  <c r="K545" i="1"/>
  <c r="K565" i="1"/>
  <c r="K589" i="1"/>
  <c r="K609" i="1"/>
  <c r="K629" i="1"/>
  <c r="K653" i="1"/>
  <c r="K673" i="1"/>
  <c r="K693" i="1"/>
  <c r="K38" i="1"/>
  <c r="K792" i="1"/>
  <c r="K527" i="1"/>
  <c r="K732" i="1"/>
  <c r="K892" i="1"/>
  <c r="K130" i="1"/>
  <c r="K642" i="1"/>
  <c r="K816" i="1"/>
  <c r="K66" i="1"/>
  <c r="K162" i="1"/>
  <c r="K647" i="1"/>
  <c r="K852" i="1"/>
  <c r="K322" i="1"/>
  <c r="K995" i="1"/>
  <c r="K947" i="1"/>
  <c r="K907" i="1"/>
  <c r="K867" i="1"/>
  <c r="K819" i="1"/>
  <c r="K779" i="1"/>
  <c r="K739" i="1"/>
  <c r="K688" i="1"/>
  <c r="K635" i="1"/>
  <c r="K582" i="1"/>
  <c r="K504" i="1"/>
  <c r="K344" i="1"/>
  <c r="K3" i="1"/>
  <c r="K51" i="1"/>
  <c r="K91" i="1"/>
  <c r="K131" i="1"/>
  <c r="K179" i="1"/>
  <c r="K219" i="1"/>
  <c r="K259" i="1"/>
  <c r="K307" i="1"/>
  <c r="K339" i="1"/>
  <c r="K28" i="1"/>
  <c r="K60" i="1"/>
  <c r="K88" i="1"/>
  <c r="K112" i="1"/>
  <c r="K144" i="1"/>
  <c r="K172" i="1"/>
  <c r="K200" i="1"/>
  <c r="K232" i="1"/>
  <c r="K256" i="1"/>
  <c r="K284" i="1"/>
  <c r="K316" i="1"/>
  <c r="K5" i="1"/>
  <c r="K53" i="1"/>
  <c r="K117" i="1"/>
  <c r="K173" i="1"/>
  <c r="K229" i="1"/>
  <c r="K293" i="1"/>
  <c r="K341" i="1"/>
  <c r="K369" i="1"/>
  <c r="K401" i="1"/>
  <c r="K429" i="1"/>
  <c r="K453" i="1"/>
  <c r="K485" i="1"/>
  <c r="K513" i="1"/>
  <c r="K541" i="1"/>
  <c r="K573" i="1"/>
  <c r="K597" i="1"/>
  <c r="K625" i="1"/>
  <c r="K657" i="1"/>
  <c r="K685" i="1"/>
  <c r="K22" i="1"/>
  <c r="K78" i="1"/>
  <c r="K118" i="1"/>
  <c r="K166" i="1"/>
  <c r="K206" i="1"/>
  <c r="K246" i="1"/>
  <c r="K294" i="1"/>
  <c r="K334" i="1"/>
  <c r="K358" i="1"/>
  <c r="K382" i="1"/>
  <c r="K402" i="1"/>
  <c r="K422" i="1"/>
  <c r="K446" i="1"/>
  <c r="K466" i="1"/>
  <c r="K486" i="1"/>
  <c r="K510" i="1"/>
  <c r="K530" i="1"/>
  <c r="K33" i="1"/>
  <c r="K81" i="1"/>
  <c r="K121" i="1"/>
  <c r="K161" i="1"/>
  <c r="K209" i="1"/>
  <c r="K952" i="1"/>
  <c r="K615" i="1"/>
  <c r="K860" i="1"/>
  <c r="K364" i="1"/>
  <c r="K752" i="1"/>
  <c r="K944" i="1"/>
  <c r="K380" i="1"/>
  <c r="K756" i="1"/>
  <c r="K980" i="1"/>
  <c r="K979" i="1"/>
  <c r="K931" i="1"/>
  <c r="K875" i="1"/>
  <c r="K811" i="1"/>
  <c r="K755" i="1"/>
  <c r="K707" i="1"/>
  <c r="K624" i="1"/>
  <c r="K550" i="1"/>
  <c r="K376" i="1"/>
  <c r="K19" i="1"/>
  <c r="K67" i="1"/>
  <c r="K123" i="1"/>
  <c r="K187" i="1"/>
  <c r="K243" i="1"/>
  <c r="K291" i="1"/>
  <c r="K8" i="1"/>
  <c r="K44" i="1"/>
  <c r="K80" i="1"/>
  <c r="K124" i="1"/>
  <c r="K156" i="1"/>
  <c r="K192" i="1"/>
  <c r="K236" i="1"/>
  <c r="K272" i="1"/>
  <c r="K304" i="1"/>
  <c r="K13" i="1"/>
  <c r="K85" i="1"/>
  <c r="K165" i="1"/>
  <c r="K245" i="1"/>
  <c r="K309" i="1"/>
  <c r="K365" i="1"/>
  <c r="K405" i="1"/>
  <c r="K445" i="1"/>
  <c r="K477" i="1"/>
  <c r="K517" i="1"/>
  <c r="K557" i="1"/>
  <c r="K593" i="1"/>
  <c r="K637" i="1"/>
  <c r="K669" i="1"/>
  <c r="K14" i="1"/>
  <c r="K86" i="1"/>
  <c r="K142" i="1"/>
  <c r="K198" i="1"/>
  <c r="K262" i="1"/>
  <c r="K310" i="1"/>
  <c r="K354" i="1"/>
  <c r="K386" i="1"/>
  <c r="K414" i="1"/>
  <c r="K438" i="1"/>
  <c r="K470" i="1"/>
  <c r="K498" i="1"/>
  <c r="K526" i="1"/>
  <c r="K49" i="1"/>
  <c r="K97" i="1"/>
  <c r="K153" i="1"/>
  <c r="K217" i="1"/>
  <c r="K257" i="1"/>
  <c r="K305" i="1"/>
  <c r="K343" i="1"/>
  <c r="K363" i="1"/>
  <c r="K387" i="1"/>
  <c r="K407" i="1"/>
  <c r="K427" i="1"/>
  <c r="K451" i="1"/>
  <c r="K471" i="1"/>
  <c r="K491" i="1"/>
  <c r="K998" i="1"/>
  <c r="K978" i="1"/>
  <c r="K954" i="1"/>
  <c r="K934" i="1"/>
  <c r="K914" i="1"/>
  <c r="K890" i="1"/>
  <c r="K870" i="1"/>
  <c r="K850" i="1"/>
  <c r="K826" i="1"/>
  <c r="K806" i="1"/>
  <c r="K786" i="1"/>
  <c r="K762" i="1"/>
  <c r="K742" i="1"/>
  <c r="K722" i="1"/>
  <c r="K698" i="1"/>
  <c r="K671" i="1"/>
  <c r="K644" i="1"/>
  <c r="K612" i="1"/>
  <c r="K586" i="1"/>
  <c r="K559" i="1"/>
  <c r="K523" i="1"/>
  <c r="K452" i="1"/>
  <c r="K372" i="1"/>
  <c r="K210" i="1"/>
  <c r="K50" i="1"/>
  <c r="K989" i="1"/>
  <c r="K965" i="1"/>
  <c r="K945" i="1"/>
  <c r="K925" i="1"/>
  <c r="K901" i="1"/>
  <c r="K881" i="1"/>
  <c r="K861" i="1"/>
  <c r="K837" i="1"/>
  <c r="K817" i="1"/>
  <c r="K797" i="1"/>
  <c r="K773" i="1"/>
  <c r="K753" i="1"/>
  <c r="K733" i="1"/>
  <c r="K709" i="1"/>
  <c r="K686" i="1"/>
  <c r="K659" i="1"/>
  <c r="K627" i="1"/>
  <c r="K600" i="1"/>
  <c r="K574" i="1"/>
  <c r="K542" i="1"/>
  <c r="K496" i="1"/>
  <c r="K416" i="1"/>
  <c r="K298" i="1"/>
  <c r="K138" i="1"/>
  <c r="K10" i="1"/>
  <c r="K700" i="1"/>
  <c r="K956" i="1"/>
  <c r="K492" i="1"/>
  <c r="K784" i="1"/>
  <c r="K519" i="1"/>
  <c r="K562" i="1"/>
  <c r="K788" i="1"/>
  <c r="K712" i="1"/>
  <c r="K971" i="1"/>
  <c r="K851" i="1"/>
  <c r="K803" i="1"/>
  <c r="K747" i="1"/>
  <c r="K678" i="1"/>
  <c r="K539" i="1"/>
  <c r="K282" i="1"/>
  <c r="K83" i="1"/>
  <c r="K147" i="1"/>
  <c r="K251" i="1"/>
  <c r="K315" i="1"/>
  <c r="K48" i="1"/>
  <c r="K92" i="1"/>
  <c r="K168" i="1"/>
  <c r="K240" i="1"/>
  <c r="K280" i="1"/>
  <c r="K37" i="1"/>
  <c r="K181" i="1"/>
  <c r="K261" i="1"/>
  <c r="K381" i="1"/>
  <c r="K449" i="1"/>
  <c r="K529" i="1"/>
  <c r="K605" i="1"/>
  <c r="K677" i="1"/>
  <c r="K46" i="1"/>
  <c r="K150" i="1"/>
  <c r="K270" i="1"/>
  <c r="K366" i="1"/>
  <c r="K450" i="1"/>
  <c r="K502" i="1"/>
  <c r="K57" i="1"/>
  <c r="K177" i="1"/>
  <c r="K273" i="1"/>
  <c r="K347" i="1"/>
  <c r="K391" i="1"/>
  <c r="K435" i="1"/>
  <c r="K475" i="1"/>
  <c r="K994" i="1"/>
  <c r="K26" i="1"/>
  <c r="K915" i="1"/>
  <c r="K603" i="1"/>
  <c r="K27" i="1"/>
  <c r="K195" i="1"/>
  <c r="K16" i="1"/>
  <c r="K128" i="1"/>
  <c r="K208" i="1"/>
  <c r="K320" i="1"/>
  <c r="K101" i="1"/>
  <c r="K333" i="1"/>
  <c r="K413" i="1"/>
  <c r="K493" i="1"/>
  <c r="K561" i="1"/>
  <c r="K641" i="1"/>
  <c r="K102" i="1"/>
  <c r="K214" i="1"/>
  <c r="K326" i="1"/>
  <c r="K390" i="1"/>
  <c r="K418" i="1"/>
  <c r="K478" i="1"/>
  <c r="K534" i="1"/>
  <c r="K113" i="1"/>
  <c r="K225" i="1"/>
  <c r="K313" i="1"/>
  <c r="K371" i="1"/>
  <c r="K411" i="1"/>
  <c r="K455" i="1"/>
  <c r="K499" i="1"/>
  <c r="K970" i="1"/>
  <c r="K352" i="1"/>
  <c r="K536" i="1"/>
  <c r="K616" i="1"/>
  <c r="K691" i="1"/>
  <c r="K749" i="1"/>
  <c r="K805" i="1"/>
  <c r="K865" i="1"/>
  <c r="K917" i="1"/>
  <c r="K977" i="1"/>
  <c r="K274" i="1"/>
  <c r="K515" i="1"/>
  <c r="K602" i="1"/>
  <c r="K676" i="1"/>
  <c r="K770" i="1"/>
  <c r="K854" i="1"/>
  <c r="K938" i="1"/>
  <c r="K459" i="1"/>
  <c r="K375" i="1"/>
  <c r="K241" i="1"/>
  <c r="K17" i="1"/>
  <c r="K430" i="1"/>
  <c r="K278" i="1"/>
  <c r="K54" i="1"/>
  <c r="K497" i="1"/>
  <c r="K349" i="1"/>
  <c r="K45" i="1"/>
  <c r="K136" i="1"/>
  <c r="K323" i="1"/>
  <c r="K154" i="1"/>
  <c r="K843" i="1"/>
  <c r="K652" i="1"/>
  <c r="K764" i="1"/>
  <c r="K170" i="1"/>
  <c r="K368" i="1"/>
  <c r="K480" i="1"/>
  <c r="K552" i="1"/>
  <c r="K584" i="1"/>
  <c r="K622" i="1"/>
  <c r="K664" i="1"/>
  <c r="K701" i="1"/>
  <c r="K725" i="1"/>
  <c r="K757" i="1"/>
  <c r="K785" i="1"/>
  <c r="K813" i="1"/>
  <c r="K845" i="1"/>
  <c r="K869" i="1"/>
  <c r="K897" i="1"/>
  <c r="K929" i="1"/>
  <c r="K957" i="1"/>
  <c r="K981" i="1"/>
  <c r="K82" i="1"/>
  <c r="K306" i="1"/>
  <c r="K436" i="1"/>
  <c r="K538" i="1"/>
  <c r="K570" i="1"/>
  <c r="K607" i="1"/>
  <c r="K650" i="1"/>
  <c r="K687" i="1"/>
  <c r="K714" i="1"/>
  <c r="K746" i="1"/>
  <c r="K774" i="1"/>
  <c r="K802" i="1"/>
  <c r="K834" i="1"/>
  <c r="K858" i="1"/>
  <c r="K886" i="1"/>
  <c r="K918" i="1"/>
  <c r="K946" i="1"/>
  <c r="K982" i="1"/>
  <c r="K487" i="1"/>
  <c r="K443" i="1"/>
  <c r="K403" i="1"/>
  <c r="K359" i="1"/>
  <c r="K289" i="1"/>
  <c r="K193" i="1"/>
  <c r="K89" i="1"/>
  <c r="K518" i="1"/>
  <c r="K462" i="1"/>
  <c r="K406" i="1"/>
  <c r="K350" i="1"/>
  <c r="K238" i="1"/>
  <c r="K134" i="1"/>
  <c r="K6" i="1"/>
  <c r="K621" i="1"/>
  <c r="K549" i="1"/>
  <c r="K469" i="1"/>
  <c r="K389" i="1"/>
  <c r="K301" i="1"/>
  <c r="K141" i="1"/>
  <c r="K336" i="1"/>
  <c r="K264" i="1"/>
  <c r="K188" i="1"/>
  <c r="K108" i="1"/>
  <c r="K40" i="1"/>
  <c r="K283" i="1"/>
  <c r="K163" i="1"/>
  <c r="K59" i="1"/>
  <c r="K440" i="1"/>
  <c r="K646" i="1"/>
  <c r="K771" i="1"/>
  <c r="K883" i="1"/>
  <c r="K808" i="1"/>
  <c r="K724" i="1"/>
  <c r="K912" i="1"/>
  <c r="K460" i="1"/>
  <c r="K572" i="1"/>
  <c r="K106" i="1"/>
  <c r="K448" i="1"/>
  <c r="K579" i="1"/>
  <c r="K648" i="1"/>
  <c r="K721" i="1"/>
  <c r="K781" i="1"/>
  <c r="K833" i="1"/>
  <c r="K893" i="1"/>
  <c r="K949" i="1"/>
  <c r="K18" i="1"/>
  <c r="K404" i="1"/>
  <c r="K564" i="1"/>
  <c r="K634" i="1"/>
  <c r="K710" i="1"/>
  <c r="K738" i="1"/>
  <c r="K794" i="1"/>
  <c r="K822" i="1"/>
  <c r="K882" i="1"/>
  <c r="K906" i="1"/>
  <c r="K966" i="1"/>
  <c r="K503" i="1"/>
  <c r="K419" i="1"/>
  <c r="K321" i="1"/>
  <c r="K129" i="1"/>
  <c r="K482" i="1"/>
  <c r="K370" i="1"/>
  <c r="K174" i="1"/>
  <c r="K645" i="1"/>
  <c r="K577" i="1"/>
  <c r="K421" i="1"/>
  <c r="K205" i="1"/>
  <c r="K296" i="1"/>
  <c r="K216" i="1"/>
  <c r="K64" i="1"/>
  <c r="K211" i="1"/>
  <c r="K99" i="1"/>
  <c r="K592" i="1"/>
  <c r="K723" i="1"/>
  <c r="K963" i="1"/>
  <c r="K884" i="1"/>
  <c r="K599" i="1"/>
  <c r="K824" i="1"/>
  <c r="K42" i="1"/>
  <c r="K234" i="1"/>
  <c r="K384" i="1"/>
  <c r="K512" i="1"/>
  <c r="K558" i="1"/>
  <c r="K595" i="1"/>
  <c r="K638" i="1"/>
  <c r="K670" i="1"/>
  <c r="K705" i="1"/>
  <c r="K737" i="1"/>
  <c r="K765" i="1"/>
  <c r="K789" i="1"/>
  <c r="K821" i="1"/>
  <c r="K849" i="1"/>
  <c r="K877" i="1"/>
  <c r="K909" i="1"/>
  <c r="K933" i="1"/>
  <c r="K961" i="1"/>
  <c r="K993" i="1"/>
  <c r="K146" i="1"/>
  <c r="K338" i="1"/>
  <c r="K468" i="1"/>
  <c r="K543" i="1"/>
  <c r="K580" i="1"/>
  <c r="K623" i="1"/>
  <c r="K655" i="1"/>
  <c r="K692" i="1"/>
  <c r="K726" i="1"/>
  <c r="K754" i="1"/>
  <c r="K778" i="1"/>
  <c r="K810" i="1"/>
  <c r="K838" i="1"/>
  <c r="K866" i="1"/>
  <c r="K898" i="1"/>
  <c r="K922" i="1"/>
  <c r="K950" i="1"/>
  <c r="K986" i="1"/>
  <c r="K483" i="1"/>
  <c r="K439" i="1"/>
  <c r="K395" i="1"/>
  <c r="K355" i="1"/>
  <c r="K281" i="1"/>
  <c r="K185" i="1"/>
  <c r="K65" i="1"/>
  <c r="K514" i="1"/>
  <c r="K454" i="1"/>
  <c r="K398" i="1"/>
  <c r="K342" i="1"/>
  <c r="K230" i="1"/>
  <c r="K110" i="1"/>
  <c r="K689" i="1"/>
  <c r="K613" i="1"/>
  <c r="K533" i="1"/>
  <c r="K465" i="1"/>
  <c r="K385" i="1"/>
  <c r="K269" i="1"/>
  <c r="K133" i="1"/>
  <c r="K328" i="1"/>
  <c r="K252" i="1"/>
  <c r="K176" i="1"/>
  <c r="K104" i="1"/>
  <c r="K24" i="1"/>
  <c r="K275" i="1"/>
  <c r="K155" i="1"/>
  <c r="K35" i="1"/>
  <c r="K472" i="1"/>
  <c r="K667" i="1"/>
  <c r="K787" i="1"/>
  <c r="K899" i="1"/>
  <c r="K936" i="1"/>
  <c r="K604" i="1"/>
  <c r="K880" i="1"/>
  <c r="K988" i="1"/>
  <c r="K226" i="1"/>
  <c r="K984" i="1"/>
  <c r="K968" i="1"/>
  <c r="K888" i="1"/>
  <c r="K348" i="1"/>
  <c r="K551" i="1"/>
  <c r="K636" i="1"/>
  <c r="K716" i="1"/>
  <c r="K780" i="1"/>
  <c r="K844" i="1"/>
  <c r="K908" i="1"/>
  <c r="K972" i="1"/>
  <c r="K546" i="1"/>
  <c r="K258" i="1"/>
  <c r="K535" i="1"/>
  <c r="K620" i="1"/>
  <c r="K704" i="1"/>
  <c r="K768" i="1"/>
  <c r="K832" i="1"/>
  <c r="K896" i="1"/>
  <c r="K960" i="1"/>
  <c r="K396" i="1"/>
  <c r="K674" i="1"/>
  <c r="K34" i="1"/>
  <c r="K444" i="1"/>
  <c r="K583" i="1"/>
  <c r="K668" i="1"/>
  <c r="K740" i="1"/>
  <c r="K804" i="1"/>
  <c r="K868" i="1"/>
  <c r="K932" i="1"/>
  <c r="K996" i="1"/>
  <c r="K744" i="1"/>
  <c r="K872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83" i="1"/>
  <c r="K662" i="1"/>
  <c r="K640" i="1"/>
  <c r="K619" i="1"/>
  <c r="K598" i="1"/>
  <c r="K576" i="1"/>
  <c r="K555" i="1"/>
  <c r="K532" i="1"/>
  <c r="K488" i="1"/>
  <c r="K424" i="1"/>
  <c r="K360" i="1"/>
  <c r="K250" i="1"/>
  <c r="K122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4" i="1"/>
  <c r="K20" i="1"/>
  <c r="K36" i="1"/>
  <c r="K52" i="1"/>
  <c r="K68" i="1"/>
  <c r="K84" i="1"/>
  <c r="K100" i="1"/>
  <c r="K116" i="1"/>
  <c r="K132" i="1"/>
  <c r="K148" i="1"/>
  <c r="K164" i="1"/>
  <c r="K180" i="1"/>
  <c r="K196" i="1"/>
  <c r="K212" i="1"/>
  <c r="K228" i="1"/>
  <c r="K244" i="1"/>
  <c r="K260" i="1"/>
  <c r="K276" i="1"/>
  <c r="K292" i="1"/>
  <c r="K308" i="1"/>
  <c r="K324" i="1"/>
  <c r="K340" i="1"/>
  <c r="K29" i="1"/>
  <c r="K61" i="1"/>
  <c r="K93" i="1"/>
  <c r="K125" i="1"/>
  <c r="K157" i="1"/>
  <c r="K189" i="1"/>
  <c r="K221" i="1"/>
  <c r="K253" i="1"/>
  <c r="K285" i="1"/>
  <c r="K317" i="1"/>
  <c r="K345" i="1"/>
  <c r="K361" i="1"/>
  <c r="K377" i="1"/>
  <c r="K393" i="1"/>
  <c r="K409" i="1"/>
  <c r="K425" i="1"/>
  <c r="K441" i="1"/>
  <c r="K457" i="1"/>
  <c r="K473" i="1"/>
  <c r="K489" i="1"/>
  <c r="K505" i="1"/>
  <c r="K521" i="1"/>
  <c r="K537" i="1"/>
  <c r="K553" i="1"/>
  <c r="K569" i="1"/>
  <c r="K585" i="1"/>
  <c r="K601" i="1"/>
  <c r="K617" i="1"/>
  <c r="K633" i="1"/>
  <c r="K649" i="1"/>
  <c r="K665" i="1"/>
  <c r="K681" i="1"/>
  <c r="K697" i="1"/>
  <c r="K30" i="1"/>
  <c r="K62" i="1"/>
  <c r="K94" i="1"/>
  <c r="K126" i="1"/>
  <c r="K158" i="1"/>
  <c r="K190" i="1"/>
  <c r="K222" i="1"/>
  <c r="K254" i="1"/>
  <c r="K286" i="1"/>
  <c r="K318" i="1"/>
  <c r="K346" i="1"/>
  <c r="K362" i="1"/>
  <c r="K378" i="1"/>
  <c r="K394" i="1"/>
  <c r="K410" i="1"/>
  <c r="K426" i="1"/>
  <c r="K442" i="1"/>
  <c r="K458" i="1"/>
  <c r="K474" i="1"/>
  <c r="K490" i="1"/>
  <c r="K506" i="1"/>
  <c r="K522" i="1"/>
  <c r="K9" i="1"/>
  <c r="K41" i="1"/>
  <c r="K73" i="1"/>
  <c r="K105" i="1"/>
  <c r="K137" i="1"/>
  <c r="K169" i="1"/>
  <c r="K201" i="1"/>
  <c r="K233" i="1"/>
  <c r="K265" i="1"/>
  <c r="K297" i="1"/>
  <c r="K329" i="1"/>
  <c r="K351" i="1"/>
  <c r="K367" i="1"/>
  <c r="K383" i="1"/>
  <c r="K399" i="1"/>
  <c r="K415" i="1"/>
  <c r="K431" i="1"/>
  <c r="K447" i="1"/>
  <c r="K463" i="1"/>
  <c r="K479" i="1"/>
  <c r="K495" i="1"/>
  <c r="K511" i="1"/>
  <c r="K990" i="1"/>
  <c r="K974" i="1"/>
  <c r="K958" i="1"/>
  <c r="K942" i="1"/>
  <c r="K926" i="1"/>
  <c r="K910" i="1"/>
  <c r="K894" i="1"/>
  <c r="K878" i="1"/>
  <c r="K862" i="1"/>
  <c r="K846" i="1"/>
  <c r="K830" i="1"/>
  <c r="K814" i="1"/>
  <c r="K798" i="1"/>
  <c r="K782" i="1"/>
  <c r="K766" i="1"/>
  <c r="K750" i="1"/>
  <c r="K734" i="1"/>
  <c r="K718" i="1"/>
  <c r="K702" i="1"/>
  <c r="K682" i="1"/>
  <c r="K660" i="1"/>
  <c r="K639" i="1"/>
  <c r="K618" i="1"/>
  <c r="K596" i="1"/>
  <c r="K575" i="1"/>
  <c r="K554" i="1"/>
  <c r="K531" i="1"/>
  <c r="K484" i="1"/>
  <c r="K420" i="1"/>
  <c r="K356" i="1"/>
  <c r="K242" i="1"/>
  <c r="K114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6" i="1"/>
  <c r="K675" i="1"/>
  <c r="K654" i="1"/>
  <c r="K632" i="1"/>
  <c r="K611" i="1"/>
  <c r="K590" i="1"/>
  <c r="K568" i="1"/>
  <c r="K547" i="1"/>
  <c r="K520" i="1"/>
  <c r="K464" i="1"/>
  <c r="K400" i="1"/>
  <c r="K330" i="1"/>
  <c r="K202" i="1"/>
  <c r="K856" i="1"/>
  <c r="K840" i="1"/>
  <c r="K98" i="1"/>
  <c r="K476" i="1"/>
  <c r="K594" i="1"/>
  <c r="K679" i="1"/>
  <c r="K748" i="1"/>
  <c r="K812" i="1"/>
  <c r="K876" i="1"/>
  <c r="K940" i="1"/>
  <c r="K194" i="1"/>
  <c r="K631" i="1"/>
  <c r="K428" i="1"/>
  <c r="K578" i="1"/>
  <c r="K663" i="1"/>
  <c r="K736" i="1"/>
  <c r="K800" i="1"/>
  <c r="K864" i="1"/>
  <c r="K928" i="1"/>
  <c r="K992" i="1"/>
  <c r="K588" i="1"/>
  <c r="K728" i="1"/>
  <c r="K290" i="1"/>
  <c r="K540" i="1"/>
  <c r="K626" i="1"/>
  <c r="K708" i="1"/>
  <c r="K772" i="1"/>
  <c r="K836" i="1"/>
  <c r="K900" i="1"/>
  <c r="K964" i="1"/>
  <c r="K610" i="1"/>
  <c r="K1000" i="1"/>
  <c r="K999" i="1"/>
  <c r="K983" i="1"/>
  <c r="K967" i="1"/>
  <c r="K951" i="1"/>
  <c r="K935" i="1"/>
  <c r="K919" i="1"/>
  <c r="K903" i="1"/>
  <c r="K887" i="1"/>
  <c r="K871" i="1"/>
  <c r="K855" i="1"/>
  <c r="K839" i="1"/>
  <c r="K823" i="1"/>
  <c r="K807" i="1"/>
  <c r="K791" i="1"/>
  <c r="K775" i="1"/>
  <c r="K759" i="1"/>
  <c r="K743" i="1"/>
  <c r="K727" i="1"/>
  <c r="K711" i="1"/>
  <c r="K694" i="1"/>
  <c r="K672" i="1"/>
  <c r="K651" i="1"/>
  <c r="K630" i="1"/>
  <c r="K608" i="1"/>
  <c r="K587" i="1"/>
  <c r="K566" i="1"/>
  <c r="K544" i="1"/>
  <c r="K516" i="1"/>
  <c r="K456" i="1"/>
  <c r="K392" i="1"/>
  <c r="K314" i="1"/>
  <c r="K186" i="1"/>
  <c r="K58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J3" i="1"/>
  <c r="H4" i="1"/>
  <c r="H5" i="1" l="1"/>
  <c r="J4" i="1"/>
  <c r="H6" i="1" l="1"/>
  <c r="J5" i="1"/>
  <c r="H7" i="1" l="1"/>
  <c r="J6" i="1"/>
  <c r="H8" i="1" l="1"/>
  <c r="J7" i="1"/>
  <c r="H9" i="1" l="1"/>
  <c r="J8" i="1"/>
  <c r="H10" i="1" l="1"/>
  <c r="J9" i="1"/>
  <c r="J10" i="1" l="1"/>
  <c r="H11" i="1"/>
  <c r="H12" i="1" l="1"/>
  <c r="J11" i="1"/>
  <c r="H13" i="1" l="1"/>
  <c r="J12" i="1"/>
  <c r="H14" i="1" l="1"/>
  <c r="J13" i="1"/>
  <c r="J14" i="1" l="1"/>
  <c r="H15" i="1"/>
  <c r="H16" i="1" l="1"/>
  <c r="J15" i="1"/>
  <c r="H17" i="1" l="1"/>
  <c r="J16" i="1"/>
  <c r="H18" i="1" l="1"/>
  <c r="J17" i="1"/>
  <c r="H19" i="1" l="1"/>
  <c r="J18" i="1"/>
  <c r="H20" i="1" l="1"/>
  <c r="J19" i="1"/>
  <c r="H21" i="1" l="1"/>
  <c r="J20" i="1"/>
  <c r="H22" i="1" l="1"/>
  <c r="J21" i="1"/>
  <c r="H23" i="1" l="1"/>
  <c r="J22" i="1"/>
  <c r="H24" i="1" l="1"/>
  <c r="J23" i="1"/>
  <c r="H25" i="1" l="1"/>
  <c r="J24" i="1"/>
  <c r="H26" i="1" l="1"/>
  <c r="J25" i="1"/>
  <c r="J26" i="1" l="1"/>
  <c r="H27" i="1"/>
  <c r="H28" i="1" l="1"/>
  <c r="J27" i="1"/>
  <c r="H29" i="1" l="1"/>
  <c r="J28" i="1"/>
  <c r="H30" i="1" l="1"/>
  <c r="J29" i="1"/>
  <c r="H31" i="1" l="1"/>
  <c r="J30" i="1"/>
  <c r="H32" i="1" l="1"/>
  <c r="J31" i="1"/>
  <c r="H33" i="1" l="1"/>
  <c r="J32" i="1"/>
  <c r="H34" i="1" l="1"/>
  <c r="J33" i="1"/>
  <c r="H35" i="1" l="1"/>
  <c r="J34" i="1"/>
  <c r="H36" i="1" l="1"/>
  <c r="J35" i="1"/>
  <c r="H37" i="1" l="1"/>
  <c r="J36" i="1"/>
  <c r="H38" i="1" l="1"/>
  <c r="J37" i="1"/>
  <c r="H39" i="1" l="1"/>
  <c r="J38" i="1"/>
  <c r="H40" i="1" l="1"/>
  <c r="J39" i="1"/>
  <c r="H41" i="1" l="1"/>
  <c r="J40" i="1"/>
  <c r="H42" i="1" l="1"/>
  <c r="J41" i="1"/>
  <c r="H43" i="1" l="1"/>
  <c r="J42" i="1"/>
  <c r="H44" i="1" l="1"/>
  <c r="J43" i="1"/>
  <c r="H45" i="1" l="1"/>
  <c r="J44" i="1"/>
  <c r="H46" i="1" l="1"/>
  <c r="J45" i="1"/>
  <c r="H47" i="1" l="1"/>
  <c r="J46" i="1"/>
  <c r="H48" i="1" l="1"/>
  <c r="J47" i="1"/>
  <c r="H49" i="1" l="1"/>
  <c r="J48" i="1"/>
  <c r="H50" i="1" l="1"/>
  <c r="J49" i="1"/>
  <c r="H51" i="1" l="1"/>
  <c r="J50" i="1"/>
  <c r="H52" i="1" l="1"/>
  <c r="J51" i="1"/>
  <c r="H53" i="1" l="1"/>
  <c r="J52" i="1"/>
  <c r="H54" i="1" l="1"/>
  <c r="J53" i="1"/>
  <c r="H55" i="1" l="1"/>
  <c r="J54" i="1"/>
  <c r="H56" i="1" l="1"/>
  <c r="J55" i="1"/>
  <c r="H57" i="1" l="1"/>
  <c r="J56" i="1"/>
  <c r="H58" i="1" l="1"/>
  <c r="J57" i="1"/>
  <c r="H59" i="1" l="1"/>
  <c r="J58" i="1"/>
  <c r="H60" i="1" l="1"/>
  <c r="J59" i="1"/>
  <c r="H61" i="1" l="1"/>
  <c r="J60" i="1"/>
  <c r="H62" i="1" l="1"/>
  <c r="J61" i="1"/>
  <c r="H63" i="1" l="1"/>
  <c r="J62" i="1"/>
  <c r="H64" i="1" l="1"/>
  <c r="J63" i="1"/>
  <c r="H65" i="1" l="1"/>
  <c r="J64" i="1"/>
  <c r="H66" i="1" l="1"/>
  <c r="J65" i="1"/>
  <c r="H67" i="1" l="1"/>
  <c r="J66" i="1"/>
  <c r="H68" i="1" l="1"/>
  <c r="J67" i="1"/>
  <c r="H69" i="1" l="1"/>
  <c r="J68" i="1"/>
  <c r="H70" i="1" l="1"/>
  <c r="J69" i="1"/>
  <c r="H71" i="1" l="1"/>
  <c r="J70" i="1"/>
  <c r="H72" i="1" l="1"/>
  <c r="J71" i="1"/>
  <c r="H73" i="1" l="1"/>
  <c r="J72" i="1"/>
  <c r="H74" i="1" l="1"/>
  <c r="J73" i="1"/>
  <c r="H75" i="1" l="1"/>
  <c r="J74" i="1"/>
  <c r="H76" i="1" l="1"/>
  <c r="J75" i="1"/>
  <c r="H77" i="1" l="1"/>
  <c r="J76" i="1"/>
  <c r="H78" i="1" l="1"/>
  <c r="J77" i="1"/>
  <c r="H79" i="1" l="1"/>
  <c r="J78" i="1"/>
  <c r="H80" i="1" l="1"/>
  <c r="J79" i="1"/>
  <c r="H81" i="1" l="1"/>
  <c r="J80" i="1"/>
  <c r="H82" i="1" l="1"/>
  <c r="J81" i="1"/>
  <c r="H83" i="1" l="1"/>
  <c r="J82" i="1"/>
  <c r="H84" i="1" l="1"/>
  <c r="J83" i="1"/>
  <c r="H85" i="1" l="1"/>
  <c r="J84" i="1"/>
  <c r="H86" i="1" l="1"/>
  <c r="J85" i="1"/>
  <c r="H87" i="1" l="1"/>
  <c r="J86" i="1"/>
  <c r="H88" i="1" l="1"/>
  <c r="J87" i="1"/>
  <c r="H89" i="1" l="1"/>
  <c r="J88" i="1"/>
  <c r="H90" i="1" l="1"/>
  <c r="J89" i="1"/>
  <c r="H91" i="1" l="1"/>
  <c r="J90" i="1"/>
  <c r="H92" i="1" l="1"/>
  <c r="J91" i="1"/>
  <c r="H93" i="1" l="1"/>
  <c r="J92" i="1"/>
  <c r="H94" i="1" l="1"/>
  <c r="J93" i="1"/>
  <c r="H95" i="1" l="1"/>
  <c r="J94" i="1"/>
  <c r="H96" i="1" l="1"/>
  <c r="J95" i="1"/>
  <c r="H97" i="1" l="1"/>
  <c r="J96" i="1"/>
  <c r="H98" i="1" l="1"/>
  <c r="J97" i="1"/>
  <c r="H99" i="1" l="1"/>
  <c r="J98" i="1"/>
  <c r="H100" i="1" l="1"/>
  <c r="J99" i="1"/>
  <c r="H101" i="1" l="1"/>
  <c r="J100" i="1"/>
  <c r="H102" i="1" l="1"/>
  <c r="J101" i="1"/>
  <c r="H103" i="1" l="1"/>
  <c r="J102" i="1"/>
  <c r="H104" i="1" l="1"/>
  <c r="J103" i="1"/>
  <c r="H105" i="1" l="1"/>
  <c r="J104" i="1"/>
  <c r="H106" i="1" l="1"/>
  <c r="J105" i="1"/>
  <c r="H107" i="1" l="1"/>
  <c r="J106" i="1"/>
  <c r="H108" i="1" l="1"/>
  <c r="J107" i="1"/>
  <c r="H109" i="1" l="1"/>
  <c r="J108" i="1"/>
  <c r="H110" i="1" l="1"/>
  <c r="J109" i="1"/>
  <c r="H111" i="1" l="1"/>
  <c r="J110" i="1"/>
  <c r="H112" i="1" l="1"/>
  <c r="J111" i="1"/>
  <c r="H113" i="1" l="1"/>
  <c r="J112" i="1"/>
  <c r="H114" i="1" l="1"/>
  <c r="J113" i="1"/>
  <c r="H115" i="1" l="1"/>
  <c r="J114" i="1"/>
  <c r="H116" i="1" l="1"/>
  <c r="J115" i="1"/>
  <c r="H117" i="1" l="1"/>
  <c r="J116" i="1"/>
  <c r="H118" i="1" l="1"/>
  <c r="J117" i="1"/>
  <c r="H119" i="1" l="1"/>
  <c r="J118" i="1"/>
  <c r="H120" i="1" l="1"/>
  <c r="J119" i="1"/>
  <c r="H121" i="1" l="1"/>
  <c r="J120" i="1"/>
  <c r="H122" i="1" l="1"/>
  <c r="J121" i="1"/>
  <c r="H123" i="1" l="1"/>
  <c r="J122" i="1"/>
  <c r="H124" i="1" l="1"/>
  <c r="J123" i="1"/>
  <c r="H125" i="1" l="1"/>
  <c r="J124" i="1"/>
  <c r="H126" i="1" l="1"/>
  <c r="J125" i="1"/>
  <c r="H127" i="1" l="1"/>
  <c r="J126" i="1"/>
  <c r="H128" i="1" l="1"/>
  <c r="J127" i="1"/>
  <c r="H129" i="1" l="1"/>
  <c r="J128" i="1"/>
  <c r="H130" i="1" l="1"/>
  <c r="J129" i="1"/>
  <c r="H131" i="1" l="1"/>
  <c r="J130" i="1"/>
  <c r="H132" i="1" l="1"/>
  <c r="J131" i="1"/>
  <c r="H133" i="1" l="1"/>
  <c r="J132" i="1"/>
  <c r="H134" i="1" l="1"/>
  <c r="J133" i="1"/>
  <c r="H135" i="1" l="1"/>
  <c r="J134" i="1"/>
  <c r="H136" i="1" l="1"/>
  <c r="J135" i="1"/>
  <c r="H137" i="1" l="1"/>
  <c r="J136" i="1"/>
  <c r="H138" i="1" l="1"/>
  <c r="J137" i="1"/>
  <c r="H139" i="1" l="1"/>
  <c r="J138" i="1"/>
  <c r="H140" i="1" l="1"/>
  <c r="J139" i="1"/>
  <c r="H141" i="1" l="1"/>
  <c r="J140" i="1"/>
  <c r="H142" i="1" l="1"/>
  <c r="J141" i="1"/>
  <c r="H143" i="1" l="1"/>
  <c r="J142" i="1"/>
  <c r="H144" i="1" l="1"/>
  <c r="J143" i="1"/>
  <c r="H145" i="1" l="1"/>
  <c r="J144" i="1"/>
  <c r="H146" i="1" l="1"/>
  <c r="J145" i="1"/>
  <c r="H147" i="1" l="1"/>
  <c r="J146" i="1"/>
  <c r="H148" i="1" l="1"/>
  <c r="J147" i="1"/>
  <c r="H149" i="1" l="1"/>
  <c r="J148" i="1"/>
  <c r="H150" i="1" l="1"/>
  <c r="J149" i="1"/>
  <c r="H151" i="1" l="1"/>
  <c r="J150" i="1"/>
  <c r="H152" i="1" l="1"/>
  <c r="J151" i="1"/>
  <c r="H153" i="1" l="1"/>
  <c r="J152" i="1"/>
  <c r="H154" i="1" l="1"/>
  <c r="J153" i="1"/>
  <c r="H155" i="1" l="1"/>
  <c r="J154" i="1"/>
  <c r="H156" i="1" l="1"/>
  <c r="J155" i="1"/>
  <c r="H157" i="1" l="1"/>
  <c r="J156" i="1"/>
  <c r="H158" i="1" l="1"/>
  <c r="J157" i="1"/>
  <c r="H159" i="1" l="1"/>
  <c r="J158" i="1"/>
  <c r="H160" i="1" l="1"/>
  <c r="J159" i="1"/>
  <c r="H161" i="1" l="1"/>
  <c r="J160" i="1"/>
  <c r="H162" i="1" l="1"/>
  <c r="J161" i="1"/>
  <c r="H163" i="1" l="1"/>
  <c r="J162" i="1"/>
  <c r="H164" i="1" l="1"/>
  <c r="J163" i="1"/>
  <c r="H165" i="1" l="1"/>
  <c r="J164" i="1"/>
  <c r="H166" i="1" l="1"/>
  <c r="J165" i="1"/>
  <c r="H167" i="1" l="1"/>
  <c r="J166" i="1"/>
  <c r="H168" i="1" l="1"/>
  <c r="J167" i="1"/>
  <c r="H169" i="1" l="1"/>
  <c r="J168" i="1"/>
  <c r="H170" i="1" l="1"/>
  <c r="J169" i="1"/>
  <c r="H171" i="1" l="1"/>
  <c r="J170" i="1"/>
  <c r="H172" i="1" l="1"/>
  <c r="J171" i="1"/>
  <c r="H173" i="1" l="1"/>
  <c r="J172" i="1"/>
  <c r="H174" i="1" l="1"/>
  <c r="J173" i="1"/>
  <c r="H175" i="1" l="1"/>
  <c r="J174" i="1"/>
  <c r="H176" i="1" l="1"/>
  <c r="J175" i="1"/>
  <c r="H177" i="1" l="1"/>
  <c r="J176" i="1"/>
  <c r="H178" i="1" l="1"/>
  <c r="J177" i="1"/>
  <c r="H179" i="1" l="1"/>
  <c r="J178" i="1"/>
  <c r="H180" i="1" l="1"/>
  <c r="J179" i="1"/>
  <c r="H181" i="1" l="1"/>
  <c r="J180" i="1"/>
  <c r="H182" i="1" l="1"/>
  <c r="J181" i="1"/>
  <c r="H183" i="1" l="1"/>
  <c r="J182" i="1"/>
  <c r="H184" i="1" l="1"/>
  <c r="J183" i="1"/>
  <c r="H185" i="1" l="1"/>
  <c r="J184" i="1"/>
  <c r="H186" i="1" l="1"/>
  <c r="J185" i="1"/>
  <c r="H187" i="1" l="1"/>
  <c r="J186" i="1"/>
  <c r="H188" i="1" l="1"/>
  <c r="J187" i="1"/>
  <c r="H189" i="1" l="1"/>
  <c r="J188" i="1"/>
  <c r="H190" i="1" l="1"/>
  <c r="J189" i="1"/>
  <c r="H191" i="1" l="1"/>
  <c r="J190" i="1"/>
  <c r="H192" i="1" l="1"/>
  <c r="J191" i="1"/>
  <c r="H193" i="1" l="1"/>
  <c r="J192" i="1"/>
  <c r="H194" i="1" l="1"/>
  <c r="J193" i="1"/>
  <c r="H195" i="1" l="1"/>
  <c r="J194" i="1"/>
  <c r="H196" i="1" l="1"/>
  <c r="J195" i="1"/>
  <c r="H197" i="1" l="1"/>
  <c r="J196" i="1"/>
  <c r="H198" i="1" l="1"/>
  <c r="J197" i="1"/>
  <c r="H199" i="1" l="1"/>
  <c r="J198" i="1"/>
  <c r="H200" i="1" l="1"/>
  <c r="J199" i="1"/>
  <c r="H201" i="1" l="1"/>
  <c r="J200" i="1"/>
  <c r="H202" i="1" l="1"/>
  <c r="J201" i="1"/>
  <c r="H203" i="1" l="1"/>
  <c r="J202" i="1"/>
  <c r="H204" i="1" l="1"/>
  <c r="J203" i="1"/>
  <c r="H205" i="1" l="1"/>
  <c r="J204" i="1"/>
  <c r="H206" i="1" l="1"/>
  <c r="J205" i="1"/>
  <c r="H207" i="1" l="1"/>
  <c r="J206" i="1"/>
  <c r="H208" i="1" l="1"/>
  <c r="J207" i="1"/>
  <c r="H209" i="1" l="1"/>
  <c r="J208" i="1"/>
  <c r="H210" i="1" l="1"/>
  <c r="J209" i="1"/>
  <c r="H211" i="1" l="1"/>
  <c r="J210" i="1"/>
  <c r="H212" i="1" l="1"/>
  <c r="J211" i="1"/>
  <c r="H213" i="1" l="1"/>
  <c r="J212" i="1"/>
  <c r="H214" i="1" l="1"/>
  <c r="J213" i="1"/>
  <c r="H215" i="1" l="1"/>
  <c r="J214" i="1"/>
  <c r="H216" i="1" l="1"/>
  <c r="J215" i="1"/>
  <c r="H217" i="1" l="1"/>
  <c r="J216" i="1"/>
  <c r="H218" i="1" l="1"/>
  <c r="J217" i="1"/>
  <c r="H219" i="1" l="1"/>
  <c r="J218" i="1"/>
  <c r="H220" i="1" l="1"/>
  <c r="J219" i="1"/>
  <c r="H221" i="1" l="1"/>
  <c r="J220" i="1"/>
  <c r="H222" i="1" l="1"/>
  <c r="J221" i="1"/>
  <c r="H223" i="1" l="1"/>
  <c r="J222" i="1"/>
  <c r="H224" i="1" l="1"/>
  <c r="J223" i="1"/>
  <c r="H225" i="1" l="1"/>
  <c r="J224" i="1"/>
  <c r="H226" i="1" l="1"/>
  <c r="J225" i="1"/>
  <c r="H227" i="1" l="1"/>
  <c r="J226" i="1"/>
  <c r="H228" i="1" l="1"/>
  <c r="J227" i="1"/>
  <c r="H229" i="1" l="1"/>
  <c r="J228" i="1"/>
  <c r="H230" i="1" l="1"/>
  <c r="J229" i="1"/>
  <c r="H231" i="1" l="1"/>
  <c r="J230" i="1"/>
  <c r="H232" i="1" l="1"/>
  <c r="J231" i="1"/>
  <c r="H233" i="1" l="1"/>
  <c r="J232" i="1"/>
  <c r="H234" i="1" l="1"/>
  <c r="J233" i="1"/>
  <c r="H235" i="1" l="1"/>
  <c r="J234" i="1"/>
  <c r="H236" i="1" l="1"/>
  <c r="J235" i="1"/>
  <c r="H237" i="1" l="1"/>
  <c r="J236" i="1"/>
  <c r="H238" i="1" l="1"/>
  <c r="J237" i="1"/>
  <c r="H239" i="1" l="1"/>
  <c r="J238" i="1"/>
  <c r="H240" i="1" l="1"/>
  <c r="J239" i="1"/>
  <c r="H241" i="1" l="1"/>
  <c r="J240" i="1"/>
  <c r="H242" i="1" l="1"/>
  <c r="J241" i="1"/>
  <c r="H243" i="1" l="1"/>
  <c r="J242" i="1"/>
  <c r="H244" i="1" l="1"/>
  <c r="J243" i="1"/>
  <c r="H245" i="1" l="1"/>
  <c r="J244" i="1"/>
  <c r="H246" i="1" l="1"/>
  <c r="J245" i="1"/>
  <c r="H247" i="1" l="1"/>
  <c r="J246" i="1"/>
  <c r="H248" i="1" l="1"/>
  <c r="J247" i="1"/>
  <c r="H249" i="1" l="1"/>
  <c r="J248" i="1"/>
  <c r="H250" i="1" l="1"/>
  <c r="J249" i="1"/>
  <c r="H251" i="1" l="1"/>
  <c r="J250" i="1"/>
  <c r="H252" i="1" l="1"/>
  <c r="J251" i="1"/>
  <c r="H253" i="1" l="1"/>
  <c r="J252" i="1"/>
  <c r="H254" i="1" l="1"/>
  <c r="J253" i="1"/>
  <c r="H255" i="1" l="1"/>
  <c r="J254" i="1"/>
  <c r="H256" i="1" l="1"/>
  <c r="J255" i="1"/>
  <c r="H257" i="1" l="1"/>
  <c r="J256" i="1"/>
  <c r="H258" i="1" l="1"/>
  <c r="J257" i="1"/>
  <c r="H259" i="1" l="1"/>
  <c r="J258" i="1"/>
  <c r="H260" i="1" l="1"/>
  <c r="J259" i="1"/>
  <c r="H261" i="1" l="1"/>
  <c r="J260" i="1"/>
  <c r="H262" i="1" l="1"/>
  <c r="J261" i="1"/>
  <c r="H263" i="1" l="1"/>
  <c r="J262" i="1"/>
  <c r="H264" i="1" l="1"/>
  <c r="J263" i="1"/>
  <c r="H265" i="1" l="1"/>
  <c r="J264" i="1"/>
  <c r="H266" i="1" l="1"/>
  <c r="J265" i="1"/>
  <c r="H267" i="1" l="1"/>
  <c r="J266" i="1"/>
  <c r="H268" i="1" l="1"/>
  <c r="J267" i="1"/>
  <c r="H269" i="1" l="1"/>
  <c r="J268" i="1"/>
  <c r="H270" i="1" l="1"/>
  <c r="J269" i="1"/>
  <c r="H271" i="1" l="1"/>
  <c r="J270" i="1"/>
  <c r="H272" i="1" l="1"/>
  <c r="J271" i="1"/>
  <c r="H273" i="1" l="1"/>
  <c r="J272" i="1"/>
  <c r="H274" i="1" l="1"/>
  <c r="J273" i="1"/>
  <c r="H275" i="1" l="1"/>
  <c r="J274" i="1"/>
  <c r="H276" i="1" l="1"/>
  <c r="J275" i="1"/>
  <c r="H277" i="1" l="1"/>
  <c r="J276" i="1"/>
  <c r="H278" i="1" l="1"/>
  <c r="J277" i="1"/>
  <c r="H279" i="1" l="1"/>
  <c r="J278" i="1"/>
  <c r="H280" i="1" l="1"/>
  <c r="J279" i="1"/>
  <c r="H281" i="1" l="1"/>
  <c r="J280" i="1"/>
  <c r="H282" i="1" l="1"/>
  <c r="J281" i="1"/>
  <c r="H283" i="1" l="1"/>
  <c r="J282" i="1"/>
  <c r="H284" i="1" l="1"/>
  <c r="J283" i="1"/>
  <c r="H285" i="1" l="1"/>
  <c r="J284" i="1"/>
  <c r="H286" i="1" l="1"/>
  <c r="J285" i="1"/>
  <c r="H287" i="1" l="1"/>
  <c r="J286" i="1"/>
  <c r="H288" i="1" l="1"/>
  <c r="J287" i="1"/>
  <c r="H289" i="1" l="1"/>
  <c r="J288" i="1"/>
  <c r="H290" i="1" l="1"/>
  <c r="J289" i="1"/>
  <c r="H291" i="1" l="1"/>
  <c r="J290" i="1"/>
  <c r="H292" i="1" l="1"/>
  <c r="J291" i="1"/>
  <c r="H293" i="1" l="1"/>
  <c r="J292" i="1"/>
  <c r="H294" i="1" l="1"/>
  <c r="J293" i="1"/>
  <c r="H295" i="1" l="1"/>
  <c r="J294" i="1"/>
  <c r="H296" i="1" l="1"/>
  <c r="J295" i="1"/>
  <c r="H297" i="1" l="1"/>
  <c r="J296" i="1"/>
  <c r="H298" i="1" l="1"/>
  <c r="J297" i="1"/>
  <c r="H299" i="1" l="1"/>
  <c r="J298" i="1"/>
  <c r="H300" i="1" l="1"/>
  <c r="J299" i="1"/>
  <c r="H301" i="1" l="1"/>
  <c r="J300" i="1"/>
  <c r="H302" i="1" l="1"/>
  <c r="J301" i="1"/>
  <c r="H303" i="1" l="1"/>
  <c r="J302" i="1"/>
  <c r="H304" i="1" l="1"/>
  <c r="J303" i="1"/>
  <c r="H305" i="1" l="1"/>
  <c r="J304" i="1"/>
  <c r="H306" i="1" l="1"/>
  <c r="J305" i="1"/>
  <c r="H307" i="1" l="1"/>
  <c r="J306" i="1"/>
  <c r="H308" i="1" l="1"/>
  <c r="J307" i="1"/>
  <c r="H309" i="1" l="1"/>
  <c r="J308" i="1"/>
  <c r="H310" i="1" l="1"/>
  <c r="J309" i="1"/>
  <c r="H311" i="1" l="1"/>
  <c r="J310" i="1"/>
  <c r="H312" i="1" l="1"/>
  <c r="J311" i="1"/>
  <c r="H313" i="1" l="1"/>
  <c r="J312" i="1"/>
  <c r="H314" i="1" l="1"/>
  <c r="J313" i="1"/>
  <c r="H315" i="1" l="1"/>
  <c r="J314" i="1"/>
  <c r="H316" i="1" l="1"/>
  <c r="J315" i="1"/>
  <c r="H317" i="1" l="1"/>
  <c r="J316" i="1"/>
  <c r="H318" i="1" l="1"/>
  <c r="J317" i="1"/>
  <c r="H319" i="1" l="1"/>
  <c r="J318" i="1"/>
  <c r="H320" i="1" l="1"/>
  <c r="J319" i="1"/>
  <c r="H321" i="1" l="1"/>
  <c r="J320" i="1"/>
  <c r="H322" i="1" l="1"/>
  <c r="J321" i="1"/>
  <c r="H323" i="1" l="1"/>
  <c r="J322" i="1"/>
  <c r="H324" i="1" l="1"/>
  <c r="J323" i="1"/>
  <c r="H325" i="1" l="1"/>
  <c r="J324" i="1"/>
  <c r="H326" i="1" l="1"/>
  <c r="J325" i="1"/>
  <c r="H327" i="1" l="1"/>
  <c r="J326" i="1"/>
  <c r="H328" i="1" l="1"/>
  <c r="J327" i="1"/>
  <c r="H329" i="1" l="1"/>
  <c r="J328" i="1"/>
  <c r="H330" i="1" l="1"/>
  <c r="J329" i="1"/>
  <c r="H331" i="1" l="1"/>
  <c r="J330" i="1"/>
  <c r="H332" i="1" l="1"/>
  <c r="J331" i="1"/>
  <c r="H333" i="1" l="1"/>
  <c r="J332" i="1"/>
  <c r="H334" i="1" l="1"/>
  <c r="J333" i="1"/>
  <c r="H335" i="1" l="1"/>
  <c r="J334" i="1"/>
  <c r="H336" i="1" l="1"/>
  <c r="J335" i="1"/>
  <c r="H337" i="1" l="1"/>
  <c r="J336" i="1"/>
  <c r="H338" i="1" l="1"/>
  <c r="J337" i="1"/>
  <c r="H339" i="1" l="1"/>
  <c r="J338" i="1"/>
  <c r="H340" i="1" l="1"/>
  <c r="J339" i="1"/>
  <c r="H341" i="1" l="1"/>
  <c r="J340" i="1"/>
  <c r="H342" i="1" l="1"/>
  <c r="J341" i="1"/>
  <c r="H343" i="1" l="1"/>
  <c r="J342" i="1"/>
  <c r="H344" i="1" l="1"/>
  <c r="J343" i="1"/>
  <c r="H345" i="1" l="1"/>
  <c r="J344" i="1"/>
  <c r="H346" i="1" l="1"/>
  <c r="J345" i="1"/>
  <c r="H347" i="1" l="1"/>
  <c r="J346" i="1"/>
  <c r="H348" i="1" l="1"/>
  <c r="J347" i="1"/>
  <c r="H349" i="1" l="1"/>
  <c r="J348" i="1"/>
  <c r="H350" i="1" l="1"/>
  <c r="J349" i="1"/>
  <c r="H351" i="1" l="1"/>
  <c r="J350" i="1"/>
  <c r="H352" i="1" l="1"/>
  <c r="J351" i="1"/>
  <c r="H353" i="1" l="1"/>
  <c r="J352" i="1"/>
  <c r="H354" i="1" l="1"/>
  <c r="J353" i="1"/>
  <c r="H355" i="1" l="1"/>
  <c r="J354" i="1"/>
  <c r="H356" i="1" l="1"/>
  <c r="J355" i="1"/>
  <c r="H357" i="1" l="1"/>
  <c r="J356" i="1"/>
  <c r="H358" i="1" l="1"/>
  <c r="J357" i="1"/>
  <c r="H359" i="1" l="1"/>
  <c r="J358" i="1"/>
  <c r="H360" i="1" l="1"/>
  <c r="J359" i="1"/>
  <c r="H361" i="1" l="1"/>
  <c r="J360" i="1"/>
  <c r="H362" i="1" l="1"/>
  <c r="J361" i="1"/>
  <c r="H363" i="1" l="1"/>
  <c r="J362" i="1"/>
  <c r="H364" i="1" l="1"/>
  <c r="J363" i="1"/>
  <c r="H365" i="1" l="1"/>
  <c r="J364" i="1"/>
  <c r="H366" i="1" l="1"/>
  <c r="J365" i="1"/>
  <c r="H367" i="1" l="1"/>
  <c r="J366" i="1"/>
  <c r="H368" i="1" l="1"/>
  <c r="J367" i="1"/>
  <c r="H369" i="1" l="1"/>
  <c r="J368" i="1"/>
  <c r="H370" i="1" l="1"/>
  <c r="J369" i="1"/>
  <c r="H371" i="1" l="1"/>
  <c r="J370" i="1"/>
  <c r="H372" i="1" l="1"/>
  <c r="J371" i="1"/>
  <c r="H373" i="1" l="1"/>
  <c r="J372" i="1"/>
  <c r="H374" i="1" l="1"/>
  <c r="J373" i="1"/>
  <c r="H375" i="1" l="1"/>
  <c r="J374" i="1"/>
  <c r="H376" i="1" l="1"/>
  <c r="J375" i="1"/>
  <c r="H377" i="1" l="1"/>
  <c r="J376" i="1"/>
  <c r="H378" i="1" l="1"/>
  <c r="J377" i="1"/>
  <c r="H379" i="1" l="1"/>
  <c r="J378" i="1"/>
  <c r="H380" i="1" l="1"/>
  <c r="J379" i="1"/>
  <c r="H381" i="1" l="1"/>
  <c r="J380" i="1"/>
  <c r="H382" i="1" l="1"/>
  <c r="J381" i="1"/>
  <c r="H383" i="1" l="1"/>
  <c r="J382" i="1"/>
  <c r="H384" i="1" l="1"/>
  <c r="J383" i="1"/>
  <c r="H385" i="1" l="1"/>
  <c r="J384" i="1"/>
  <c r="H386" i="1" l="1"/>
  <c r="J385" i="1"/>
  <c r="H387" i="1" l="1"/>
  <c r="J386" i="1"/>
  <c r="H388" i="1" l="1"/>
  <c r="J387" i="1"/>
  <c r="H389" i="1" l="1"/>
  <c r="J388" i="1"/>
  <c r="H390" i="1" l="1"/>
  <c r="J389" i="1"/>
  <c r="H391" i="1" l="1"/>
  <c r="J390" i="1"/>
  <c r="H392" i="1" l="1"/>
  <c r="J391" i="1"/>
  <c r="H393" i="1" l="1"/>
  <c r="J392" i="1"/>
  <c r="H394" i="1" l="1"/>
  <c r="J393" i="1"/>
  <c r="H395" i="1" l="1"/>
  <c r="J394" i="1"/>
  <c r="H396" i="1" l="1"/>
  <c r="J395" i="1"/>
  <c r="H397" i="1" l="1"/>
  <c r="J396" i="1"/>
  <c r="H398" i="1" l="1"/>
  <c r="J397" i="1"/>
  <c r="H399" i="1" l="1"/>
  <c r="J398" i="1"/>
  <c r="H400" i="1" l="1"/>
  <c r="J399" i="1"/>
  <c r="H401" i="1" l="1"/>
  <c r="J400" i="1"/>
  <c r="H402" i="1" l="1"/>
  <c r="J401" i="1"/>
  <c r="H403" i="1" l="1"/>
  <c r="J402" i="1"/>
  <c r="H404" i="1" l="1"/>
  <c r="J403" i="1"/>
  <c r="H405" i="1" l="1"/>
  <c r="J404" i="1"/>
  <c r="H406" i="1" l="1"/>
  <c r="J405" i="1"/>
  <c r="H407" i="1" l="1"/>
  <c r="J406" i="1"/>
  <c r="H408" i="1" l="1"/>
  <c r="J407" i="1"/>
  <c r="H409" i="1" l="1"/>
  <c r="J408" i="1"/>
  <c r="H410" i="1" l="1"/>
  <c r="J409" i="1"/>
  <c r="H411" i="1" l="1"/>
  <c r="J410" i="1"/>
  <c r="H412" i="1" l="1"/>
  <c r="J411" i="1"/>
  <c r="H413" i="1" l="1"/>
  <c r="J412" i="1"/>
  <c r="H414" i="1" l="1"/>
  <c r="J413" i="1"/>
  <c r="H415" i="1" l="1"/>
  <c r="J414" i="1"/>
  <c r="H416" i="1" l="1"/>
  <c r="J415" i="1"/>
  <c r="H417" i="1" l="1"/>
  <c r="J416" i="1"/>
  <c r="H418" i="1" l="1"/>
  <c r="J417" i="1"/>
  <c r="H419" i="1" l="1"/>
  <c r="J418" i="1"/>
  <c r="H420" i="1" l="1"/>
  <c r="J419" i="1"/>
  <c r="H421" i="1" l="1"/>
  <c r="J420" i="1"/>
  <c r="H422" i="1" l="1"/>
  <c r="J421" i="1"/>
  <c r="H423" i="1" l="1"/>
  <c r="J422" i="1"/>
  <c r="H424" i="1" l="1"/>
  <c r="J423" i="1"/>
  <c r="H425" i="1" l="1"/>
  <c r="J424" i="1"/>
  <c r="H426" i="1" l="1"/>
  <c r="J425" i="1"/>
  <c r="H427" i="1" l="1"/>
  <c r="J426" i="1"/>
  <c r="H428" i="1" l="1"/>
  <c r="J427" i="1"/>
  <c r="H429" i="1" l="1"/>
  <c r="J428" i="1"/>
  <c r="H430" i="1" l="1"/>
  <c r="J429" i="1"/>
  <c r="H431" i="1" l="1"/>
  <c r="J430" i="1"/>
  <c r="H432" i="1" l="1"/>
  <c r="J431" i="1"/>
  <c r="H433" i="1" l="1"/>
  <c r="J432" i="1"/>
  <c r="H434" i="1" l="1"/>
  <c r="J433" i="1"/>
  <c r="H435" i="1" l="1"/>
  <c r="J434" i="1"/>
  <c r="H436" i="1" l="1"/>
  <c r="J435" i="1"/>
  <c r="H437" i="1" l="1"/>
  <c r="J436" i="1"/>
  <c r="H438" i="1" l="1"/>
  <c r="J437" i="1"/>
  <c r="H439" i="1" l="1"/>
  <c r="J438" i="1"/>
  <c r="H440" i="1" l="1"/>
  <c r="J439" i="1"/>
  <c r="H441" i="1" l="1"/>
  <c r="J440" i="1"/>
  <c r="H442" i="1" l="1"/>
  <c r="J441" i="1"/>
  <c r="H443" i="1" l="1"/>
  <c r="J442" i="1"/>
  <c r="H444" i="1" l="1"/>
  <c r="J443" i="1"/>
  <c r="H445" i="1" l="1"/>
  <c r="J444" i="1"/>
  <c r="H446" i="1" l="1"/>
  <c r="J445" i="1"/>
  <c r="H447" i="1" l="1"/>
  <c r="J446" i="1"/>
  <c r="H448" i="1" l="1"/>
  <c r="J447" i="1"/>
  <c r="H449" i="1" l="1"/>
  <c r="J448" i="1"/>
  <c r="H450" i="1" l="1"/>
  <c r="J449" i="1"/>
  <c r="H451" i="1" l="1"/>
  <c r="J450" i="1"/>
  <c r="H452" i="1" l="1"/>
  <c r="J451" i="1"/>
  <c r="H453" i="1" l="1"/>
  <c r="J452" i="1"/>
  <c r="H454" i="1" l="1"/>
  <c r="J453" i="1"/>
  <c r="H455" i="1" l="1"/>
  <c r="J454" i="1"/>
  <c r="H456" i="1" l="1"/>
  <c r="J455" i="1"/>
  <c r="H457" i="1" l="1"/>
  <c r="J456" i="1"/>
  <c r="H458" i="1" l="1"/>
  <c r="J457" i="1"/>
  <c r="H459" i="1" l="1"/>
  <c r="J458" i="1"/>
  <c r="H460" i="1" l="1"/>
  <c r="J459" i="1"/>
  <c r="H461" i="1" l="1"/>
  <c r="J460" i="1"/>
  <c r="H462" i="1" l="1"/>
  <c r="J461" i="1"/>
  <c r="H463" i="1" l="1"/>
  <c r="J462" i="1"/>
  <c r="H464" i="1" l="1"/>
  <c r="J463" i="1"/>
  <c r="H465" i="1" l="1"/>
  <c r="J464" i="1"/>
  <c r="H466" i="1" l="1"/>
  <c r="J465" i="1"/>
  <c r="H467" i="1" l="1"/>
  <c r="J466" i="1"/>
  <c r="H468" i="1" l="1"/>
  <c r="J467" i="1"/>
  <c r="H469" i="1" l="1"/>
  <c r="J468" i="1"/>
  <c r="H470" i="1" l="1"/>
  <c r="J469" i="1"/>
  <c r="H471" i="1" l="1"/>
  <c r="J470" i="1"/>
  <c r="H472" i="1" l="1"/>
  <c r="J471" i="1"/>
  <c r="H473" i="1" l="1"/>
  <c r="J472" i="1"/>
  <c r="H474" i="1" l="1"/>
  <c r="J473" i="1"/>
  <c r="H475" i="1" l="1"/>
  <c r="J474" i="1"/>
  <c r="H476" i="1" l="1"/>
  <c r="J475" i="1"/>
  <c r="H477" i="1" l="1"/>
  <c r="J476" i="1"/>
  <c r="H478" i="1" l="1"/>
  <c r="J477" i="1"/>
  <c r="H479" i="1" l="1"/>
  <c r="J478" i="1"/>
  <c r="H480" i="1" l="1"/>
  <c r="J479" i="1"/>
  <c r="H481" i="1" l="1"/>
  <c r="J480" i="1"/>
  <c r="H482" i="1" l="1"/>
  <c r="J481" i="1"/>
  <c r="H483" i="1" l="1"/>
  <c r="J482" i="1"/>
  <c r="H484" i="1" l="1"/>
  <c r="J483" i="1"/>
  <c r="H485" i="1" l="1"/>
  <c r="J484" i="1"/>
  <c r="H486" i="1" l="1"/>
  <c r="J485" i="1"/>
  <c r="H487" i="1" l="1"/>
  <c r="J486" i="1"/>
  <c r="H488" i="1" l="1"/>
  <c r="J487" i="1"/>
  <c r="H489" i="1" l="1"/>
  <c r="J488" i="1"/>
  <c r="H490" i="1" l="1"/>
  <c r="J489" i="1"/>
  <c r="H491" i="1" l="1"/>
  <c r="J490" i="1"/>
  <c r="H492" i="1" l="1"/>
  <c r="J491" i="1"/>
  <c r="H493" i="1" l="1"/>
  <c r="J492" i="1"/>
  <c r="H494" i="1" l="1"/>
  <c r="J493" i="1"/>
  <c r="H495" i="1" l="1"/>
  <c r="J494" i="1"/>
  <c r="H496" i="1" l="1"/>
  <c r="J495" i="1"/>
  <c r="H497" i="1" l="1"/>
  <c r="J496" i="1"/>
  <c r="H498" i="1" l="1"/>
  <c r="J497" i="1"/>
  <c r="H499" i="1" l="1"/>
  <c r="J498" i="1"/>
  <c r="H500" i="1" l="1"/>
  <c r="J499" i="1"/>
  <c r="H501" i="1" l="1"/>
  <c r="J500" i="1"/>
  <c r="H502" i="1" l="1"/>
  <c r="J501" i="1"/>
  <c r="H503" i="1" l="1"/>
  <c r="J502" i="1"/>
  <c r="H504" i="1" l="1"/>
  <c r="J503" i="1"/>
  <c r="H505" i="1" l="1"/>
  <c r="J504" i="1"/>
  <c r="H506" i="1" l="1"/>
  <c r="J505" i="1"/>
  <c r="H507" i="1" l="1"/>
  <c r="J506" i="1"/>
  <c r="H508" i="1" l="1"/>
  <c r="J507" i="1"/>
  <c r="H509" i="1" l="1"/>
  <c r="J508" i="1"/>
  <c r="H510" i="1" l="1"/>
  <c r="J509" i="1"/>
  <c r="H511" i="1" l="1"/>
  <c r="J510" i="1"/>
  <c r="H512" i="1" l="1"/>
  <c r="J511" i="1"/>
  <c r="H513" i="1" l="1"/>
  <c r="J512" i="1"/>
  <c r="H514" i="1" l="1"/>
  <c r="J513" i="1"/>
  <c r="H515" i="1" l="1"/>
  <c r="J514" i="1"/>
  <c r="H516" i="1" l="1"/>
  <c r="J515" i="1"/>
  <c r="H517" i="1" l="1"/>
  <c r="J516" i="1"/>
  <c r="H518" i="1" l="1"/>
  <c r="J517" i="1"/>
  <c r="H519" i="1" l="1"/>
  <c r="J518" i="1"/>
  <c r="H520" i="1" l="1"/>
  <c r="J519" i="1"/>
  <c r="H521" i="1" l="1"/>
  <c r="J520" i="1"/>
  <c r="H522" i="1" l="1"/>
  <c r="J521" i="1"/>
  <c r="H523" i="1" l="1"/>
  <c r="J522" i="1"/>
  <c r="H524" i="1" l="1"/>
  <c r="J523" i="1"/>
  <c r="H525" i="1" l="1"/>
  <c r="J524" i="1"/>
  <c r="H526" i="1" l="1"/>
  <c r="J525" i="1"/>
  <c r="H527" i="1" l="1"/>
  <c r="J526" i="1"/>
  <c r="H528" i="1" l="1"/>
  <c r="J527" i="1"/>
  <c r="H529" i="1" l="1"/>
  <c r="J528" i="1"/>
  <c r="H530" i="1" l="1"/>
  <c r="J529" i="1"/>
  <c r="H531" i="1" l="1"/>
  <c r="J530" i="1"/>
  <c r="H532" i="1" l="1"/>
  <c r="J531" i="1"/>
  <c r="H533" i="1" l="1"/>
  <c r="J532" i="1"/>
  <c r="H534" i="1" l="1"/>
  <c r="J533" i="1"/>
  <c r="H535" i="1" l="1"/>
  <c r="J534" i="1"/>
  <c r="H536" i="1" l="1"/>
  <c r="J535" i="1"/>
  <c r="H537" i="1" l="1"/>
  <c r="J536" i="1"/>
  <c r="H538" i="1" l="1"/>
  <c r="J537" i="1"/>
  <c r="H539" i="1" l="1"/>
  <c r="J538" i="1"/>
  <c r="H540" i="1" l="1"/>
  <c r="J539" i="1"/>
  <c r="H541" i="1" l="1"/>
  <c r="J540" i="1"/>
  <c r="H542" i="1" l="1"/>
  <c r="J541" i="1"/>
  <c r="H543" i="1" l="1"/>
  <c r="J542" i="1"/>
  <c r="H544" i="1" l="1"/>
  <c r="J543" i="1"/>
  <c r="H545" i="1" l="1"/>
  <c r="J544" i="1"/>
  <c r="H546" i="1" l="1"/>
  <c r="J545" i="1"/>
  <c r="H547" i="1" l="1"/>
  <c r="J546" i="1"/>
  <c r="H548" i="1" l="1"/>
  <c r="J547" i="1"/>
  <c r="H549" i="1" l="1"/>
  <c r="J548" i="1"/>
  <c r="H550" i="1" l="1"/>
  <c r="J549" i="1"/>
  <c r="H551" i="1" l="1"/>
  <c r="J550" i="1"/>
  <c r="H552" i="1" l="1"/>
  <c r="J551" i="1"/>
  <c r="H553" i="1" l="1"/>
  <c r="J552" i="1"/>
  <c r="H554" i="1" l="1"/>
  <c r="J553" i="1"/>
  <c r="H555" i="1" l="1"/>
  <c r="J554" i="1"/>
  <c r="H556" i="1" l="1"/>
  <c r="J555" i="1"/>
  <c r="H557" i="1" l="1"/>
  <c r="J556" i="1"/>
  <c r="H558" i="1" l="1"/>
  <c r="J557" i="1"/>
  <c r="H559" i="1" l="1"/>
  <c r="J558" i="1"/>
  <c r="H560" i="1" l="1"/>
  <c r="J559" i="1"/>
  <c r="H561" i="1" l="1"/>
  <c r="J560" i="1"/>
  <c r="H562" i="1" l="1"/>
  <c r="J561" i="1"/>
  <c r="H563" i="1" l="1"/>
  <c r="J562" i="1"/>
  <c r="H564" i="1" l="1"/>
  <c r="J563" i="1"/>
  <c r="H565" i="1" l="1"/>
  <c r="J564" i="1"/>
  <c r="H566" i="1" l="1"/>
  <c r="J565" i="1"/>
  <c r="H567" i="1" l="1"/>
  <c r="J566" i="1"/>
  <c r="H568" i="1" l="1"/>
  <c r="J567" i="1"/>
  <c r="H569" i="1" l="1"/>
  <c r="J568" i="1"/>
  <c r="H570" i="1" l="1"/>
  <c r="J569" i="1"/>
  <c r="H571" i="1" l="1"/>
  <c r="J570" i="1"/>
  <c r="H572" i="1" l="1"/>
  <c r="J571" i="1"/>
  <c r="H573" i="1" l="1"/>
  <c r="J572" i="1"/>
  <c r="H574" i="1" l="1"/>
  <c r="J573" i="1"/>
  <c r="H575" i="1" l="1"/>
  <c r="J574" i="1"/>
  <c r="H576" i="1" l="1"/>
  <c r="J575" i="1"/>
  <c r="H577" i="1" l="1"/>
  <c r="J576" i="1"/>
  <c r="H578" i="1" l="1"/>
  <c r="J577" i="1"/>
  <c r="H579" i="1" l="1"/>
  <c r="J578" i="1"/>
  <c r="H580" i="1" l="1"/>
  <c r="J579" i="1"/>
  <c r="H581" i="1" l="1"/>
  <c r="J580" i="1"/>
  <c r="H582" i="1" l="1"/>
  <c r="J581" i="1"/>
  <c r="H583" i="1" l="1"/>
  <c r="J582" i="1"/>
  <c r="H584" i="1" l="1"/>
  <c r="J583" i="1"/>
  <c r="H585" i="1" l="1"/>
  <c r="J584" i="1"/>
  <c r="H586" i="1" l="1"/>
  <c r="J585" i="1"/>
  <c r="H587" i="1" l="1"/>
  <c r="J586" i="1"/>
  <c r="H588" i="1" l="1"/>
  <c r="J587" i="1"/>
  <c r="H589" i="1" l="1"/>
  <c r="J588" i="1"/>
  <c r="H590" i="1" l="1"/>
  <c r="J589" i="1"/>
  <c r="H591" i="1" l="1"/>
  <c r="J590" i="1"/>
  <c r="H592" i="1" l="1"/>
  <c r="J591" i="1"/>
  <c r="H593" i="1" l="1"/>
  <c r="J592" i="1"/>
  <c r="H594" i="1" l="1"/>
  <c r="J593" i="1"/>
  <c r="H595" i="1" l="1"/>
  <c r="J594" i="1"/>
  <c r="H596" i="1" l="1"/>
  <c r="J595" i="1"/>
  <c r="H597" i="1" l="1"/>
  <c r="J596" i="1"/>
  <c r="H598" i="1" l="1"/>
  <c r="J597" i="1"/>
  <c r="H599" i="1" l="1"/>
  <c r="J598" i="1"/>
  <c r="H600" i="1" l="1"/>
  <c r="J599" i="1"/>
  <c r="H601" i="1" l="1"/>
  <c r="J600" i="1"/>
  <c r="H602" i="1" l="1"/>
  <c r="J601" i="1"/>
  <c r="H603" i="1" l="1"/>
  <c r="J602" i="1"/>
  <c r="H604" i="1" l="1"/>
  <c r="J603" i="1"/>
  <c r="H605" i="1" l="1"/>
  <c r="J604" i="1"/>
  <c r="H606" i="1" l="1"/>
  <c r="J605" i="1"/>
  <c r="H607" i="1" l="1"/>
  <c r="J606" i="1"/>
  <c r="H608" i="1" l="1"/>
  <c r="J607" i="1"/>
  <c r="H609" i="1" l="1"/>
  <c r="J608" i="1"/>
  <c r="H610" i="1" l="1"/>
  <c r="J609" i="1"/>
  <c r="H611" i="1" l="1"/>
  <c r="J610" i="1"/>
  <c r="H612" i="1" l="1"/>
  <c r="J611" i="1"/>
  <c r="H613" i="1" l="1"/>
  <c r="J612" i="1"/>
  <c r="H614" i="1" l="1"/>
  <c r="J613" i="1"/>
  <c r="H615" i="1" l="1"/>
  <c r="J614" i="1"/>
  <c r="H616" i="1" l="1"/>
  <c r="J615" i="1"/>
  <c r="H617" i="1" l="1"/>
  <c r="J616" i="1"/>
  <c r="H618" i="1" l="1"/>
  <c r="J617" i="1"/>
  <c r="H619" i="1" l="1"/>
  <c r="J618" i="1"/>
  <c r="H620" i="1" l="1"/>
  <c r="J619" i="1"/>
  <c r="H621" i="1" l="1"/>
  <c r="J620" i="1"/>
  <c r="H622" i="1" l="1"/>
  <c r="J621" i="1"/>
  <c r="H623" i="1" l="1"/>
  <c r="J622" i="1"/>
  <c r="H624" i="1" l="1"/>
  <c r="J623" i="1"/>
  <c r="H625" i="1" l="1"/>
  <c r="J624" i="1"/>
  <c r="H626" i="1" l="1"/>
  <c r="J625" i="1"/>
  <c r="H627" i="1" l="1"/>
  <c r="J626" i="1"/>
  <c r="H628" i="1" l="1"/>
  <c r="J627" i="1"/>
  <c r="H629" i="1" l="1"/>
  <c r="J628" i="1"/>
  <c r="H630" i="1" l="1"/>
  <c r="J629" i="1"/>
  <c r="H631" i="1" l="1"/>
  <c r="J630" i="1"/>
  <c r="H632" i="1" l="1"/>
  <c r="J631" i="1"/>
  <c r="H633" i="1" l="1"/>
  <c r="J632" i="1"/>
  <c r="H634" i="1" l="1"/>
  <c r="J633" i="1"/>
  <c r="H635" i="1" l="1"/>
  <c r="J634" i="1"/>
  <c r="H636" i="1" l="1"/>
  <c r="J635" i="1"/>
  <c r="H637" i="1" l="1"/>
  <c r="J636" i="1"/>
  <c r="H638" i="1" l="1"/>
  <c r="J637" i="1"/>
  <c r="H639" i="1" l="1"/>
  <c r="J638" i="1"/>
  <c r="H640" i="1" l="1"/>
  <c r="J639" i="1"/>
  <c r="H641" i="1" l="1"/>
  <c r="J640" i="1"/>
  <c r="H642" i="1" l="1"/>
  <c r="J641" i="1"/>
  <c r="H643" i="1" l="1"/>
  <c r="J642" i="1"/>
  <c r="H644" i="1" l="1"/>
  <c r="J643" i="1"/>
  <c r="H645" i="1" l="1"/>
  <c r="J644" i="1"/>
  <c r="H646" i="1" l="1"/>
  <c r="J645" i="1"/>
  <c r="H647" i="1" l="1"/>
  <c r="J646" i="1"/>
  <c r="H648" i="1" l="1"/>
  <c r="J647" i="1"/>
  <c r="H649" i="1" l="1"/>
  <c r="J648" i="1"/>
  <c r="H650" i="1" l="1"/>
  <c r="J649" i="1"/>
  <c r="H651" i="1" l="1"/>
  <c r="J650" i="1"/>
  <c r="H652" i="1" l="1"/>
  <c r="J651" i="1"/>
  <c r="H653" i="1" l="1"/>
  <c r="J652" i="1"/>
  <c r="H654" i="1" l="1"/>
  <c r="J653" i="1"/>
  <c r="H655" i="1" l="1"/>
  <c r="J654" i="1"/>
  <c r="H656" i="1" l="1"/>
  <c r="J655" i="1"/>
  <c r="H657" i="1" l="1"/>
  <c r="J656" i="1"/>
  <c r="H658" i="1" l="1"/>
  <c r="J657" i="1"/>
  <c r="H659" i="1" l="1"/>
  <c r="J658" i="1"/>
  <c r="H660" i="1" l="1"/>
  <c r="J659" i="1"/>
  <c r="H661" i="1" l="1"/>
  <c r="J660" i="1"/>
  <c r="H662" i="1" l="1"/>
  <c r="J661" i="1"/>
  <c r="H663" i="1" l="1"/>
  <c r="J662" i="1"/>
  <c r="H664" i="1" l="1"/>
  <c r="J663" i="1"/>
  <c r="H665" i="1" l="1"/>
  <c r="J664" i="1"/>
  <c r="H666" i="1" l="1"/>
  <c r="J665" i="1"/>
  <c r="H667" i="1" l="1"/>
  <c r="J666" i="1"/>
  <c r="H668" i="1" l="1"/>
  <c r="J667" i="1"/>
  <c r="H669" i="1" l="1"/>
  <c r="J668" i="1"/>
  <c r="H670" i="1" l="1"/>
  <c r="J669" i="1"/>
  <c r="H671" i="1" l="1"/>
  <c r="J670" i="1"/>
  <c r="H672" i="1" l="1"/>
  <c r="J671" i="1"/>
  <c r="H673" i="1" l="1"/>
  <c r="J672" i="1"/>
  <c r="H674" i="1" l="1"/>
  <c r="J673" i="1"/>
  <c r="H675" i="1" l="1"/>
  <c r="J674" i="1"/>
  <c r="H676" i="1" l="1"/>
  <c r="J675" i="1"/>
  <c r="H677" i="1" l="1"/>
  <c r="J676" i="1"/>
  <c r="H678" i="1" l="1"/>
  <c r="J677" i="1"/>
  <c r="H679" i="1" l="1"/>
  <c r="J678" i="1"/>
  <c r="H680" i="1" l="1"/>
  <c r="J679" i="1"/>
  <c r="H681" i="1" l="1"/>
  <c r="J680" i="1"/>
  <c r="H682" i="1" l="1"/>
  <c r="J681" i="1"/>
  <c r="H683" i="1" l="1"/>
  <c r="J682" i="1"/>
  <c r="H684" i="1" l="1"/>
  <c r="J683" i="1"/>
  <c r="H685" i="1" l="1"/>
  <c r="J684" i="1"/>
  <c r="H686" i="1" l="1"/>
  <c r="J685" i="1"/>
  <c r="H687" i="1" l="1"/>
  <c r="J686" i="1"/>
  <c r="H688" i="1" l="1"/>
  <c r="J687" i="1"/>
  <c r="H689" i="1" l="1"/>
  <c r="J688" i="1"/>
  <c r="H690" i="1" l="1"/>
  <c r="J689" i="1"/>
  <c r="H691" i="1" l="1"/>
  <c r="J690" i="1"/>
  <c r="H692" i="1" l="1"/>
  <c r="J691" i="1"/>
  <c r="H693" i="1" l="1"/>
  <c r="J692" i="1"/>
  <c r="H694" i="1" l="1"/>
  <c r="J693" i="1"/>
  <c r="H695" i="1" l="1"/>
  <c r="J694" i="1"/>
  <c r="H696" i="1" l="1"/>
  <c r="J695" i="1"/>
  <c r="H697" i="1" l="1"/>
  <c r="J696" i="1"/>
  <c r="H698" i="1" l="1"/>
  <c r="J697" i="1"/>
  <c r="H699" i="1" l="1"/>
  <c r="J698" i="1"/>
  <c r="H700" i="1" l="1"/>
  <c r="J699" i="1"/>
  <c r="H701" i="1" l="1"/>
  <c r="J700" i="1"/>
  <c r="H702" i="1" l="1"/>
  <c r="J701" i="1"/>
  <c r="H703" i="1" l="1"/>
  <c r="J702" i="1"/>
  <c r="H704" i="1" l="1"/>
  <c r="J703" i="1"/>
  <c r="H705" i="1" l="1"/>
  <c r="J704" i="1"/>
  <c r="H706" i="1" l="1"/>
  <c r="J705" i="1"/>
  <c r="H707" i="1" l="1"/>
  <c r="J706" i="1"/>
  <c r="H708" i="1" l="1"/>
  <c r="J707" i="1"/>
  <c r="H709" i="1" l="1"/>
  <c r="J708" i="1"/>
  <c r="H710" i="1" l="1"/>
  <c r="J709" i="1"/>
  <c r="H711" i="1" l="1"/>
  <c r="J710" i="1"/>
  <c r="H712" i="1" l="1"/>
  <c r="J711" i="1"/>
  <c r="H713" i="1" l="1"/>
  <c r="J712" i="1"/>
  <c r="H714" i="1" l="1"/>
  <c r="J713" i="1"/>
  <c r="H715" i="1" l="1"/>
  <c r="J714" i="1"/>
  <c r="H716" i="1" l="1"/>
  <c r="J715" i="1"/>
  <c r="H717" i="1" l="1"/>
  <c r="J716" i="1"/>
  <c r="H718" i="1" l="1"/>
  <c r="J717" i="1"/>
  <c r="H719" i="1" l="1"/>
  <c r="J718" i="1"/>
  <c r="H720" i="1" l="1"/>
  <c r="J719" i="1"/>
  <c r="H721" i="1" l="1"/>
  <c r="J720" i="1"/>
  <c r="H722" i="1" l="1"/>
  <c r="J721" i="1"/>
  <c r="H723" i="1" l="1"/>
  <c r="J722" i="1"/>
  <c r="H724" i="1" l="1"/>
  <c r="J723" i="1"/>
  <c r="H725" i="1" l="1"/>
  <c r="J724" i="1"/>
  <c r="H726" i="1" l="1"/>
  <c r="J725" i="1"/>
  <c r="H727" i="1" l="1"/>
  <c r="J726" i="1"/>
  <c r="H728" i="1" l="1"/>
  <c r="J727" i="1"/>
  <c r="H729" i="1" l="1"/>
  <c r="J728" i="1"/>
  <c r="H730" i="1" l="1"/>
  <c r="J729" i="1"/>
  <c r="H731" i="1" l="1"/>
  <c r="J730" i="1"/>
  <c r="H732" i="1" l="1"/>
  <c r="J731" i="1"/>
  <c r="H733" i="1" l="1"/>
  <c r="J732" i="1"/>
  <c r="H734" i="1" l="1"/>
  <c r="J733" i="1"/>
  <c r="H735" i="1" l="1"/>
  <c r="J734" i="1"/>
  <c r="H736" i="1" l="1"/>
  <c r="J735" i="1"/>
  <c r="H737" i="1" l="1"/>
  <c r="J736" i="1"/>
  <c r="H738" i="1" l="1"/>
  <c r="J737" i="1"/>
  <c r="H739" i="1" l="1"/>
  <c r="J738" i="1"/>
  <c r="H740" i="1" l="1"/>
  <c r="J739" i="1"/>
  <c r="H741" i="1" l="1"/>
  <c r="J740" i="1"/>
  <c r="H742" i="1" l="1"/>
  <c r="J741" i="1"/>
  <c r="H743" i="1" l="1"/>
  <c r="J742" i="1"/>
  <c r="H744" i="1" l="1"/>
  <c r="J743" i="1"/>
  <c r="H745" i="1" l="1"/>
  <c r="J744" i="1"/>
  <c r="H746" i="1" l="1"/>
  <c r="J745" i="1"/>
  <c r="H747" i="1" l="1"/>
  <c r="J746" i="1"/>
  <c r="H748" i="1" l="1"/>
  <c r="J747" i="1"/>
  <c r="H749" i="1" l="1"/>
  <c r="J748" i="1"/>
  <c r="H750" i="1" l="1"/>
  <c r="J749" i="1"/>
  <c r="H751" i="1" l="1"/>
  <c r="J750" i="1"/>
  <c r="H752" i="1" l="1"/>
  <c r="J751" i="1"/>
  <c r="H753" i="1" l="1"/>
  <c r="J752" i="1"/>
  <c r="H754" i="1" l="1"/>
  <c r="J753" i="1"/>
  <c r="H755" i="1" l="1"/>
  <c r="J754" i="1"/>
  <c r="H756" i="1" l="1"/>
  <c r="J755" i="1"/>
  <c r="H757" i="1" l="1"/>
  <c r="J756" i="1"/>
  <c r="H758" i="1" l="1"/>
  <c r="J757" i="1"/>
  <c r="H759" i="1" l="1"/>
  <c r="J758" i="1"/>
  <c r="H760" i="1" l="1"/>
  <c r="J759" i="1"/>
  <c r="H761" i="1" l="1"/>
  <c r="J760" i="1"/>
  <c r="H762" i="1" l="1"/>
  <c r="J761" i="1"/>
  <c r="H763" i="1" l="1"/>
  <c r="J762" i="1"/>
  <c r="H764" i="1" l="1"/>
  <c r="J763" i="1"/>
  <c r="H765" i="1" l="1"/>
  <c r="J764" i="1"/>
  <c r="H766" i="1" l="1"/>
  <c r="J765" i="1"/>
  <c r="H767" i="1" l="1"/>
  <c r="J766" i="1"/>
  <c r="H768" i="1" l="1"/>
  <c r="J767" i="1"/>
  <c r="H769" i="1" l="1"/>
  <c r="J768" i="1"/>
  <c r="H770" i="1" l="1"/>
  <c r="J769" i="1"/>
  <c r="H771" i="1" l="1"/>
  <c r="J770" i="1"/>
  <c r="H772" i="1" l="1"/>
  <c r="J771" i="1"/>
  <c r="H773" i="1" l="1"/>
  <c r="J772" i="1"/>
  <c r="H774" i="1" l="1"/>
  <c r="J773" i="1"/>
  <c r="H775" i="1" l="1"/>
  <c r="J774" i="1"/>
  <c r="H776" i="1" l="1"/>
  <c r="J775" i="1"/>
  <c r="H777" i="1" l="1"/>
  <c r="J776" i="1"/>
  <c r="H778" i="1" l="1"/>
  <c r="J777" i="1"/>
  <c r="H779" i="1" l="1"/>
  <c r="J778" i="1"/>
  <c r="H780" i="1" l="1"/>
  <c r="J779" i="1"/>
  <c r="H781" i="1" l="1"/>
  <c r="J780" i="1"/>
  <c r="H782" i="1" l="1"/>
  <c r="J781" i="1"/>
  <c r="H783" i="1" l="1"/>
  <c r="J782" i="1"/>
  <c r="H784" i="1" l="1"/>
  <c r="J783" i="1"/>
  <c r="H785" i="1" l="1"/>
  <c r="J784" i="1"/>
  <c r="H786" i="1" l="1"/>
  <c r="J785" i="1"/>
  <c r="H787" i="1" l="1"/>
  <c r="J786" i="1"/>
  <c r="H788" i="1" l="1"/>
  <c r="J787" i="1"/>
  <c r="H789" i="1" l="1"/>
  <c r="J788" i="1"/>
  <c r="H790" i="1" l="1"/>
  <c r="J789" i="1"/>
  <c r="H791" i="1" l="1"/>
  <c r="J790" i="1"/>
  <c r="H792" i="1" l="1"/>
  <c r="J791" i="1"/>
  <c r="H793" i="1" l="1"/>
  <c r="J792" i="1"/>
  <c r="H794" i="1" l="1"/>
  <c r="J793" i="1"/>
  <c r="H795" i="1" l="1"/>
  <c r="J794" i="1"/>
  <c r="H796" i="1" l="1"/>
  <c r="J795" i="1"/>
  <c r="H797" i="1" l="1"/>
  <c r="J796" i="1"/>
  <c r="H798" i="1" l="1"/>
  <c r="J797" i="1"/>
  <c r="H799" i="1" l="1"/>
  <c r="J798" i="1"/>
  <c r="H800" i="1" l="1"/>
  <c r="J799" i="1"/>
  <c r="H801" i="1" l="1"/>
  <c r="J800" i="1"/>
  <c r="H802" i="1" l="1"/>
  <c r="J801" i="1"/>
  <c r="H803" i="1" l="1"/>
  <c r="J802" i="1"/>
  <c r="H804" i="1" l="1"/>
  <c r="J803" i="1"/>
  <c r="H805" i="1" l="1"/>
  <c r="J804" i="1"/>
  <c r="H806" i="1" l="1"/>
  <c r="J805" i="1"/>
  <c r="H807" i="1" l="1"/>
  <c r="J806" i="1"/>
  <c r="H808" i="1" l="1"/>
  <c r="J807" i="1"/>
  <c r="H809" i="1" l="1"/>
  <c r="J808" i="1"/>
  <c r="H810" i="1" l="1"/>
  <c r="J809" i="1"/>
  <c r="H811" i="1" l="1"/>
  <c r="J810" i="1"/>
  <c r="H812" i="1" l="1"/>
  <c r="J811" i="1"/>
  <c r="H813" i="1" l="1"/>
  <c r="J812" i="1"/>
  <c r="H814" i="1" l="1"/>
  <c r="J813" i="1"/>
  <c r="H815" i="1" l="1"/>
  <c r="J814" i="1"/>
  <c r="H816" i="1" l="1"/>
  <c r="J815" i="1"/>
  <c r="H817" i="1" l="1"/>
  <c r="J816" i="1"/>
  <c r="H818" i="1" l="1"/>
  <c r="J817" i="1"/>
  <c r="H819" i="1" l="1"/>
  <c r="J818" i="1"/>
  <c r="H820" i="1" l="1"/>
  <c r="J819" i="1"/>
  <c r="H821" i="1" l="1"/>
  <c r="J820" i="1"/>
  <c r="H822" i="1" l="1"/>
  <c r="J821" i="1"/>
  <c r="H823" i="1" l="1"/>
  <c r="J822" i="1"/>
  <c r="H824" i="1" l="1"/>
  <c r="J823" i="1"/>
  <c r="H825" i="1" l="1"/>
  <c r="J824" i="1"/>
  <c r="H826" i="1" l="1"/>
  <c r="J825" i="1"/>
  <c r="H827" i="1" l="1"/>
  <c r="J826" i="1"/>
  <c r="H828" i="1" l="1"/>
  <c r="J827" i="1"/>
  <c r="H829" i="1" l="1"/>
  <c r="J828" i="1"/>
  <c r="H830" i="1" l="1"/>
  <c r="J829" i="1"/>
  <c r="H831" i="1" l="1"/>
  <c r="J830" i="1"/>
  <c r="H832" i="1" l="1"/>
  <c r="J831" i="1"/>
  <c r="H833" i="1" l="1"/>
  <c r="J832" i="1"/>
  <c r="H834" i="1" l="1"/>
  <c r="J833" i="1"/>
  <c r="H835" i="1" l="1"/>
  <c r="J834" i="1"/>
  <c r="H836" i="1" l="1"/>
  <c r="J835" i="1"/>
  <c r="H837" i="1" l="1"/>
  <c r="J836" i="1"/>
  <c r="H838" i="1" l="1"/>
  <c r="J837" i="1"/>
  <c r="H839" i="1" l="1"/>
  <c r="J838" i="1"/>
  <c r="H840" i="1" l="1"/>
  <c r="J839" i="1"/>
  <c r="H841" i="1" l="1"/>
  <c r="J840" i="1"/>
  <c r="H842" i="1" l="1"/>
  <c r="J841" i="1"/>
  <c r="H843" i="1" l="1"/>
  <c r="J842" i="1"/>
  <c r="H844" i="1" l="1"/>
  <c r="J843" i="1"/>
  <c r="H845" i="1" l="1"/>
  <c r="J844" i="1"/>
  <c r="H846" i="1" l="1"/>
  <c r="J845" i="1"/>
  <c r="H847" i="1" l="1"/>
  <c r="J846" i="1"/>
  <c r="H848" i="1" l="1"/>
  <c r="J847" i="1"/>
  <c r="H849" i="1" l="1"/>
  <c r="J848" i="1"/>
  <c r="H850" i="1" l="1"/>
  <c r="J849" i="1"/>
  <c r="H851" i="1" l="1"/>
  <c r="J850" i="1"/>
  <c r="H852" i="1" l="1"/>
  <c r="J851" i="1"/>
  <c r="H853" i="1" l="1"/>
  <c r="J852" i="1"/>
  <c r="H854" i="1" l="1"/>
  <c r="J853" i="1"/>
  <c r="H855" i="1" l="1"/>
  <c r="J854" i="1"/>
  <c r="H856" i="1" l="1"/>
  <c r="J855" i="1"/>
  <c r="H857" i="1" l="1"/>
  <c r="J856" i="1"/>
  <c r="H858" i="1" l="1"/>
  <c r="J857" i="1"/>
  <c r="H859" i="1" l="1"/>
  <c r="J858" i="1"/>
  <c r="H860" i="1" l="1"/>
  <c r="J859" i="1"/>
  <c r="H861" i="1" l="1"/>
  <c r="J860" i="1"/>
  <c r="H862" i="1" l="1"/>
  <c r="J861" i="1"/>
  <c r="H863" i="1" l="1"/>
  <c r="J862" i="1"/>
  <c r="H864" i="1" l="1"/>
  <c r="J863" i="1"/>
  <c r="H865" i="1" l="1"/>
  <c r="J864" i="1"/>
  <c r="H866" i="1" l="1"/>
  <c r="J865" i="1"/>
  <c r="H867" i="1" l="1"/>
  <c r="J866" i="1"/>
  <c r="H868" i="1" l="1"/>
  <c r="J867" i="1"/>
  <c r="H869" i="1" l="1"/>
  <c r="J868" i="1"/>
  <c r="H870" i="1" l="1"/>
  <c r="J869" i="1"/>
  <c r="H871" i="1" l="1"/>
  <c r="J870" i="1"/>
  <c r="H872" i="1" l="1"/>
  <c r="J871" i="1"/>
  <c r="H873" i="1" l="1"/>
  <c r="J872" i="1"/>
  <c r="H874" i="1" l="1"/>
  <c r="J873" i="1"/>
  <c r="H875" i="1" l="1"/>
  <c r="J874" i="1"/>
  <c r="H876" i="1" l="1"/>
  <c r="J875" i="1"/>
  <c r="H877" i="1" l="1"/>
  <c r="J876" i="1"/>
  <c r="H878" i="1" l="1"/>
  <c r="J877" i="1"/>
  <c r="H879" i="1" l="1"/>
  <c r="J878" i="1"/>
  <c r="H880" i="1" l="1"/>
  <c r="J879" i="1"/>
  <c r="H881" i="1" l="1"/>
  <c r="J880" i="1"/>
  <c r="H882" i="1" l="1"/>
  <c r="J881" i="1"/>
  <c r="H883" i="1" l="1"/>
  <c r="J882" i="1"/>
  <c r="H884" i="1" l="1"/>
  <c r="J883" i="1"/>
  <c r="H885" i="1" l="1"/>
  <c r="J884" i="1"/>
  <c r="H886" i="1" l="1"/>
  <c r="J885" i="1"/>
  <c r="H887" i="1" l="1"/>
  <c r="J886" i="1"/>
  <c r="H888" i="1" l="1"/>
  <c r="J887" i="1"/>
  <c r="H889" i="1" l="1"/>
  <c r="J888" i="1"/>
  <c r="H890" i="1" l="1"/>
  <c r="J889" i="1"/>
  <c r="H891" i="1" l="1"/>
  <c r="J890" i="1"/>
  <c r="H892" i="1" l="1"/>
  <c r="J891" i="1"/>
  <c r="H893" i="1" l="1"/>
  <c r="J892" i="1"/>
  <c r="H894" i="1" l="1"/>
  <c r="J893" i="1"/>
  <c r="H895" i="1" l="1"/>
  <c r="J894" i="1"/>
  <c r="H896" i="1" l="1"/>
  <c r="J895" i="1"/>
  <c r="H897" i="1" l="1"/>
  <c r="J896" i="1"/>
  <c r="H898" i="1" l="1"/>
  <c r="J897" i="1"/>
  <c r="H899" i="1" l="1"/>
  <c r="J898" i="1"/>
  <c r="H900" i="1" l="1"/>
  <c r="J899" i="1"/>
  <c r="H901" i="1" l="1"/>
  <c r="J900" i="1"/>
  <c r="H902" i="1" l="1"/>
  <c r="J901" i="1"/>
  <c r="H903" i="1" l="1"/>
  <c r="J902" i="1"/>
  <c r="H904" i="1" l="1"/>
  <c r="J903" i="1"/>
  <c r="H905" i="1" l="1"/>
  <c r="J904" i="1"/>
  <c r="H906" i="1" l="1"/>
  <c r="J905" i="1"/>
  <c r="H907" i="1" l="1"/>
  <c r="J906" i="1"/>
  <c r="H908" i="1" l="1"/>
  <c r="J907" i="1"/>
  <c r="H909" i="1" l="1"/>
  <c r="J908" i="1"/>
  <c r="H910" i="1" l="1"/>
  <c r="J909" i="1"/>
  <c r="H911" i="1" l="1"/>
  <c r="J910" i="1"/>
  <c r="H912" i="1" l="1"/>
  <c r="J911" i="1"/>
  <c r="H913" i="1" l="1"/>
  <c r="J912" i="1"/>
  <c r="H914" i="1" l="1"/>
  <c r="J913" i="1"/>
  <c r="H915" i="1" l="1"/>
  <c r="J914" i="1"/>
  <c r="H916" i="1" l="1"/>
  <c r="J915" i="1"/>
  <c r="H917" i="1" l="1"/>
  <c r="J916" i="1"/>
  <c r="H918" i="1" l="1"/>
  <c r="J917" i="1"/>
  <c r="H919" i="1" l="1"/>
  <c r="J918" i="1"/>
  <c r="H920" i="1" l="1"/>
  <c r="J919" i="1"/>
  <c r="H921" i="1" l="1"/>
  <c r="J920" i="1"/>
  <c r="H922" i="1" l="1"/>
  <c r="J921" i="1"/>
  <c r="H923" i="1" l="1"/>
  <c r="J922" i="1"/>
  <c r="H924" i="1" l="1"/>
  <c r="J923" i="1"/>
  <c r="H925" i="1" l="1"/>
  <c r="J924" i="1"/>
  <c r="H926" i="1" l="1"/>
  <c r="J925" i="1"/>
  <c r="H927" i="1" l="1"/>
  <c r="J926" i="1"/>
  <c r="H928" i="1" l="1"/>
  <c r="J927" i="1"/>
  <c r="H929" i="1" l="1"/>
  <c r="J928" i="1"/>
  <c r="H930" i="1" l="1"/>
  <c r="J929" i="1"/>
  <c r="H931" i="1" l="1"/>
  <c r="J930" i="1"/>
  <c r="H932" i="1" l="1"/>
  <c r="J931" i="1"/>
  <c r="H933" i="1" l="1"/>
  <c r="J932" i="1"/>
  <c r="H934" i="1" l="1"/>
  <c r="J933" i="1"/>
  <c r="H935" i="1" l="1"/>
  <c r="J934" i="1"/>
  <c r="H936" i="1" l="1"/>
  <c r="J935" i="1"/>
  <c r="H937" i="1" l="1"/>
  <c r="J936" i="1"/>
  <c r="H938" i="1" l="1"/>
  <c r="J937" i="1"/>
  <c r="H939" i="1" l="1"/>
  <c r="J938" i="1"/>
  <c r="H940" i="1" l="1"/>
  <c r="J939" i="1"/>
  <c r="H941" i="1" l="1"/>
  <c r="J940" i="1"/>
  <c r="H942" i="1" l="1"/>
  <c r="J941" i="1"/>
  <c r="H943" i="1" l="1"/>
  <c r="J942" i="1"/>
  <c r="H944" i="1" l="1"/>
  <c r="J943" i="1"/>
  <c r="H945" i="1" l="1"/>
  <c r="J944" i="1"/>
  <c r="H946" i="1" l="1"/>
  <c r="J945" i="1"/>
  <c r="H947" i="1" l="1"/>
  <c r="J946" i="1"/>
  <c r="H948" i="1" l="1"/>
  <c r="J947" i="1"/>
  <c r="H949" i="1" l="1"/>
  <c r="J948" i="1"/>
  <c r="H950" i="1" l="1"/>
  <c r="J949" i="1"/>
  <c r="H951" i="1" l="1"/>
  <c r="J950" i="1"/>
  <c r="H952" i="1" l="1"/>
  <c r="J951" i="1"/>
  <c r="H953" i="1" l="1"/>
  <c r="J952" i="1"/>
  <c r="H954" i="1" l="1"/>
  <c r="J953" i="1"/>
  <c r="H955" i="1" l="1"/>
  <c r="J954" i="1"/>
  <c r="H956" i="1" l="1"/>
  <c r="J955" i="1"/>
  <c r="H957" i="1" l="1"/>
  <c r="J956" i="1"/>
  <c r="H958" i="1" l="1"/>
  <c r="J957" i="1"/>
  <c r="H959" i="1" l="1"/>
  <c r="J958" i="1"/>
  <c r="H960" i="1" l="1"/>
  <c r="J959" i="1"/>
  <c r="H961" i="1" l="1"/>
  <c r="J960" i="1"/>
  <c r="H962" i="1" l="1"/>
  <c r="J961" i="1"/>
  <c r="H963" i="1" l="1"/>
  <c r="J962" i="1"/>
  <c r="H964" i="1" l="1"/>
  <c r="J963" i="1"/>
  <c r="H965" i="1" l="1"/>
  <c r="J964" i="1"/>
  <c r="H966" i="1" l="1"/>
  <c r="J965" i="1"/>
  <c r="H967" i="1" l="1"/>
  <c r="J966" i="1"/>
  <c r="H968" i="1" l="1"/>
  <c r="J967" i="1"/>
  <c r="H969" i="1" l="1"/>
  <c r="J968" i="1"/>
  <c r="H970" i="1" l="1"/>
  <c r="J969" i="1"/>
  <c r="H971" i="1" l="1"/>
  <c r="J970" i="1"/>
  <c r="H972" i="1" l="1"/>
  <c r="J971" i="1"/>
  <c r="H973" i="1" l="1"/>
  <c r="J972" i="1"/>
  <c r="H974" i="1" l="1"/>
  <c r="J973" i="1"/>
  <c r="H975" i="1" l="1"/>
  <c r="J974" i="1"/>
  <c r="H976" i="1" l="1"/>
  <c r="J975" i="1"/>
  <c r="H977" i="1" l="1"/>
  <c r="J976" i="1"/>
  <c r="H978" i="1" l="1"/>
  <c r="J977" i="1"/>
  <c r="H979" i="1" l="1"/>
  <c r="J978" i="1"/>
  <c r="H980" i="1" l="1"/>
  <c r="J979" i="1"/>
  <c r="H981" i="1" l="1"/>
  <c r="J980" i="1"/>
  <c r="H982" i="1" l="1"/>
  <c r="J981" i="1"/>
  <c r="H983" i="1" l="1"/>
  <c r="J982" i="1"/>
  <c r="H984" i="1" l="1"/>
  <c r="J983" i="1"/>
  <c r="H985" i="1" l="1"/>
  <c r="J984" i="1"/>
  <c r="H986" i="1" l="1"/>
  <c r="J985" i="1"/>
  <c r="H987" i="1" l="1"/>
  <c r="J986" i="1"/>
  <c r="H988" i="1" l="1"/>
  <c r="J987" i="1"/>
  <c r="H989" i="1" l="1"/>
  <c r="J988" i="1"/>
  <c r="H990" i="1" l="1"/>
  <c r="J989" i="1"/>
  <c r="H991" i="1" l="1"/>
  <c r="J990" i="1"/>
  <c r="H992" i="1" l="1"/>
  <c r="J991" i="1"/>
  <c r="H993" i="1" l="1"/>
  <c r="J992" i="1"/>
  <c r="H994" i="1" l="1"/>
  <c r="J993" i="1"/>
  <c r="H995" i="1" l="1"/>
  <c r="J994" i="1"/>
  <c r="H996" i="1" l="1"/>
  <c r="J995" i="1"/>
  <c r="H997" i="1" l="1"/>
  <c r="J996" i="1"/>
  <c r="H998" i="1" l="1"/>
  <c r="J997" i="1"/>
  <c r="H999" i="1" l="1"/>
  <c r="J998" i="1"/>
  <c r="H1000" i="1" l="1"/>
  <c r="J999" i="1"/>
  <c r="H1001" i="1" l="1"/>
  <c r="J1000" i="1"/>
  <c r="J1001" i="1" l="1"/>
</calcChain>
</file>

<file path=xl/sharedStrings.xml><?xml version="1.0" encoding="utf-8"?>
<sst xmlns="http://schemas.openxmlformats.org/spreadsheetml/2006/main" count="23" uniqueCount="23">
  <si>
    <t>theta</t>
  </si>
  <si>
    <t>omega</t>
  </si>
  <si>
    <t>Parameter</t>
  </si>
  <si>
    <t>Value</t>
  </si>
  <si>
    <t>b</t>
  </si>
  <si>
    <t>m</t>
  </si>
  <si>
    <t>g</t>
  </si>
  <si>
    <t>L</t>
  </si>
  <si>
    <t>gamma</t>
    <phoneticPr fontId="2"/>
  </si>
  <si>
    <t>alpha</t>
    <phoneticPr fontId="2"/>
  </si>
  <si>
    <t>lambda</t>
    <phoneticPr fontId="2"/>
  </si>
  <si>
    <t>theta</t>
    <phoneticPr fontId="2"/>
  </si>
  <si>
    <t>位相</t>
    <rPh sb="0" eb="2">
      <t>イソウ</t>
    </rPh>
    <phoneticPr fontId="2"/>
  </si>
  <si>
    <t>差</t>
    <rPh sb="0" eb="1">
      <t>サ</t>
    </rPh>
    <phoneticPr fontId="2"/>
  </si>
  <si>
    <t>delta</t>
    <phoneticPr fontId="2"/>
  </si>
  <si>
    <t>-(omega-theta)/lambda</t>
    <phoneticPr fontId="2"/>
  </si>
  <si>
    <t>半径の2乗</t>
    <rPh sb="0" eb="2">
      <t>ハンケイ</t>
    </rPh>
    <rPh sb="4" eb="5">
      <t>ジョウ</t>
    </rPh>
    <phoneticPr fontId="2"/>
  </si>
  <si>
    <t>位相(ブランチ遷移)</t>
    <rPh sb="0" eb="2">
      <t>イソウ</t>
    </rPh>
    <rPh sb="7" eb="9">
      <t>センイ</t>
    </rPh>
    <phoneticPr fontId="2"/>
  </si>
  <si>
    <t>周波数 [rad/s]</t>
    <rPh sb="0" eb="3">
      <t>シュウハスウ</t>
    </rPh>
    <phoneticPr fontId="2"/>
  </si>
  <si>
    <t>初期位相[rad]</t>
    <rPh sb="0" eb="4">
      <t>ショキイソウ</t>
    </rPh>
    <phoneticPr fontId="2"/>
  </si>
  <si>
    <t>位相のフィットパラメータ(線形成分)</t>
    <rPh sb="0" eb="2">
      <t>イソウ</t>
    </rPh>
    <rPh sb="13" eb="17">
      <t>センケイセイブン</t>
    </rPh>
    <phoneticPr fontId="2"/>
  </si>
  <si>
    <t>フィット(線形成分)</t>
    <rPh sb="5" eb="7">
      <t>センケイ</t>
    </rPh>
    <rPh sb="7" eb="9">
      <t>セイブン</t>
    </rPh>
    <phoneticPr fontId="2"/>
  </si>
  <si>
    <t>フィット(指数成分)</t>
    <rPh sb="5" eb="9">
      <t>シスウセイブン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</si>
</sst>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quotePrefix="1" applyFont="1" applyBorder="1" applyAlignment="1">
      <alignment horizontal="center" vertical="top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位相空間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Pos!$E$1</c:f>
              <c:strCache>
                <c:ptCount val="1"/>
                <c:pt idx="0">
                  <c:v>-(omega-theta)/lambda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Pos!$D$2:$D$1001</c:f>
              <c:numCache>
                <c:formatCode>General</c:formatCode>
                <c:ptCount val="1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</c:numCache>
            </c:numRef>
          </c:xVal>
          <c:yVal>
            <c:numRef>
              <c:f>Pos!$E$2:$E$1001</c:f>
              <c:numCache>
                <c:formatCode>General</c:formatCode>
                <c:ptCount val="1000"/>
                <c:pt idx="0">
                  <c:v>-0.12700795974093324</c:v>
                </c:pt>
                <c:pt idx="1">
                  <c:v>-0.10463149717517285</c:v>
                </c:pt>
                <c:pt idx="2">
                  <c:v>-8.2381526511585271E-2</c:v>
                </c:pt>
                <c:pt idx="3">
                  <c:v>-6.0272185070693943E-2</c:v>
                </c:pt>
                <c:pt idx="4">
                  <c:v>-3.8317434612854827E-2</c:v>
                </c:pt>
                <c:pt idx="5">
                  <c:v>-1.6531082751851302E-2</c:v>
                </c:pt>
                <c:pt idx="6">
                  <c:v>5.0731972007672091E-3</c:v>
                </c:pt>
                <c:pt idx="7">
                  <c:v>2.6481848119033133E-2</c:v>
                </c:pt>
                <c:pt idx="8">
                  <c:v>4.7681412817336101E-2</c:v>
                </c:pt>
                <c:pt idx="9">
                  <c:v>6.86585198056434E-2</c:v>
                </c:pt>
                <c:pt idx="10">
                  <c:v>8.9399871159381167E-2</c:v>
                </c:pt>
                <c:pt idx="11">
                  <c:v>0.10989223260326809</c:v>
                </c:pt>
                <c:pt idx="12">
                  <c:v>0.13012242589329856</c:v>
                </c:pt>
                <c:pt idx="13">
                  <c:v>0.15007732356576606</c:v>
                </c:pt>
                <c:pt idx="14">
                  <c:v>0.16974384610666579</c:v>
                </c:pt>
                <c:pt idx="15">
                  <c:v>0.18910896157898605</c:v>
                </c:pt>
                <c:pt idx="16">
                  <c:v>0.20815968772928115</c:v>
                </c:pt>
                <c:pt idx="17">
                  <c:v>0.22688309657850464</c:v>
                </c:pt>
                <c:pt idx="18">
                  <c:v>0.24526632148538896</c:v>
                </c:pt>
                <c:pt idx="19">
                  <c:v>0.26329656665371015</c:v>
                </c:pt>
                <c:pt idx="20">
                  <c:v>0.28096111903761578</c:v>
                </c:pt>
                <c:pt idx="21">
                  <c:v>0.29824736258190265</c:v>
                </c:pt>
                <c:pt idx="22">
                  <c:v>0.31514279471675904</c:v>
                </c:pt>
                <c:pt idx="23">
                  <c:v>0.33163504500917113</c:v>
                </c:pt>
                <c:pt idx="24">
                  <c:v>0.34771189585601897</c:v>
                </c:pt>
                <c:pt idx="25">
                  <c:v>0.3633613050870248</c:v>
                </c:pt>
                <c:pt idx="26">
                  <c:v>0.37857143032927149</c:v>
                </c:pt>
                <c:pt idx="27">
                  <c:v>0.39333065496920327</c:v>
                </c:pt>
                <c:pt idx="28">
                  <c:v>0.40762761553295729</c:v>
                </c:pt>
                <c:pt idx="29">
                  <c:v>0.42145123029181969</c:v>
                </c:pt>
                <c:pt idx="30">
                  <c:v>0.43479072888665266</c:v>
                </c:pt>
                <c:pt idx="31">
                  <c:v>0.44763568275356075</c:v>
                </c:pt>
                <c:pt idx="32">
                  <c:v>0.45997603612300358</c:v>
                </c:pt>
                <c:pt idx="33">
                  <c:v>0.47180213735619247</c:v>
                </c:pt>
                <c:pt idx="34">
                  <c:v>0.48310477037612154</c:v>
                </c:pt>
                <c:pt idx="35">
                  <c:v>0.49387518594612095</c:v>
                </c:pt>
                <c:pt idx="36">
                  <c:v>0.50410513254649192</c:v>
                </c:pt>
                <c:pt idx="37">
                  <c:v>0.51378688659973804</c:v>
                </c:pt>
                <c:pt idx="38">
                  <c:v>0.52291328179720165</c:v>
                </c:pt>
                <c:pt idx="39">
                  <c:v>0.53147773728459413</c:v>
                </c:pt>
                <c:pt idx="40">
                  <c:v>0.5394742844710172</c:v>
                </c:pt>
                <c:pt idx="41">
                  <c:v>0.54689759223557743</c:v>
                </c:pt>
                <c:pt idx="42">
                  <c:v>0.55374299031753771</c:v>
                </c:pt>
                <c:pt idx="43">
                  <c:v>0.56000649069006658</c:v>
                </c:pt>
                <c:pt idx="44">
                  <c:v>0.56568480673388477</c:v>
                </c:pt>
                <c:pt idx="45">
                  <c:v>0.57077537004531975</c:v>
                </c:pt>
                <c:pt idx="46">
                  <c:v>0.57527634473328326</c:v>
                </c:pt>
                <c:pt idx="47">
                  <c:v>0.57918663908122692</c:v>
                </c:pt>
                <c:pt idx="48">
                  <c:v>0.58250591447298627</c:v>
                </c:pt>
                <c:pt idx="49">
                  <c:v>0.58523459150531298</c:v>
                </c:pt>
                <c:pt idx="50">
                  <c:v>0.58737385323450142</c:v>
                </c:pt>
                <c:pt idx="51">
                  <c:v>0.58892564552957338</c:v>
                </c:pt>
                <c:pt idx="52">
                  <c:v>0.58989267452964778</c:v>
                </c:pt>
                <c:pt idx="53">
                  <c:v>0.5902784012280814</c:v>
                </c:pt>
                <c:pt idx="54">
                  <c:v>0.5900870332304412</c:v>
                </c:pt>
                <c:pt idx="55">
                  <c:v>0.58932351375699121</c:v>
                </c:pt>
                <c:pt idx="56">
                  <c:v>0.58799350798294625</c:v>
                </c:pt>
                <c:pt idx="57">
                  <c:v>0.58610338683091556</c:v>
                </c:pt>
                <c:pt idx="58">
                  <c:v>0.58366020834953869</c:v>
                </c:pt>
                <c:pt idx="59">
                  <c:v>0.58067169683007958</c:v>
                </c:pt>
                <c:pt idx="60">
                  <c:v>0.5771462198284969</c:v>
                </c:pt>
                <c:pt idx="61">
                  <c:v>0.57309276327411973</c:v>
                </c:pt>
                <c:pt idx="62">
                  <c:v>0.56852090485741091</c:v>
                </c:pt>
                <c:pt idx="63">
                  <c:v>0.56344078589831559</c:v>
                </c:pt>
                <c:pt idx="64">
                  <c:v>0.5578630819033441</c:v>
                </c:pt>
                <c:pt idx="65">
                  <c:v>0.55179897202380801</c:v>
                </c:pt>
                <c:pt idx="66">
                  <c:v>0.54526010762957544</c:v>
                </c:pt>
                <c:pt idx="67">
                  <c:v>0.53825858021236861</c:v>
                </c:pt>
                <c:pt idx="68">
                  <c:v>0.53080688883012528</c:v>
                </c:pt>
                <c:pt idx="69">
                  <c:v>0.52291790729937648</c:v>
                </c:pt>
                <c:pt idx="70">
                  <c:v>0.51460485133612954</c:v>
                </c:pt>
                <c:pt idx="71">
                  <c:v>0.50588124583753102</c:v>
                </c:pt>
                <c:pt idx="72">
                  <c:v>0.49676089248682115</c:v>
                </c:pt>
                <c:pt idx="73">
                  <c:v>0.48725783785294546</c:v>
                </c:pt>
                <c:pt idx="74">
                  <c:v>0.47738634214389725</c:v>
                </c:pt>
                <c:pt idx="75">
                  <c:v>0.46716084875959468</c:v>
                </c:pt>
                <c:pt idx="76">
                  <c:v>0.45659595477607501</c:v>
                </c:pt>
                <c:pt idx="77">
                  <c:v>0.44570638247821714</c:v>
                </c:pt>
                <c:pt idx="78">
                  <c:v>0.4345069520432554</c:v>
                </c:pt>
                <c:pt idx="79">
                  <c:v>0.42301255546225386</c:v>
                </c:pt>
                <c:pt idx="80">
                  <c:v>0.41123813177158369</c:v>
                </c:pt>
                <c:pt idx="81">
                  <c:v>0.39919864365151381</c:v>
                </c:pt>
                <c:pt idx="82">
                  <c:v>0.38690905543439347</c:v>
                </c:pt>
                <c:pt idx="83">
                  <c:v>0.37438431255071847</c:v>
                </c:pt>
                <c:pt idx="84">
                  <c:v>0.36163932242776226</c:v>
                </c:pt>
                <c:pt idx="85">
                  <c:v>0.34868893684249058</c:v>
                </c:pt>
                <c:pt idx="86">
                  <c:v>0.33554793571829006</c:v>
                </c:pt>
                <c:pt idx="87">
                  <c:v>0.32223101234365431</c:v>
                </c:pt>
                <c:pt idx="88">
                  <c:v>0.30875275998047125</c:v>
                </c:pt>
                <c:pt idx="89">
                  <c:v>0.29512765981996814</c:v>
                </c:pt>
                <c:pt idx="90">
                  <c:v>0.2813700702357263</c:v>
                </c:pt>
                <c:pt idx="91">
                  <c:v>0.26749421727548983</c:v>
                </c:pt>
                <c:pt idx="92">
                  <c:v>0.25351418632676642</c:v>
                </c:pt>
                <c:pt idx="93">
                  <c:v>0.23944391488544378</c:v>
                </c:pt>
                <c:pt idx="94">
                  <c:v>0.2252971863518117</c:v>
                </c:pt>
                <c:pt idx="95">
                  <c:v>0.21108762477445805</c:v>
                </c:pt>
                <c:pt idx="96">
                  <c:v>0.19682869045947493</c:v>
                </c:pt>
                <c:pt idx="97">
                  <c:v>0.18253367636022946</c:v>
                </c:pt>
                <c:pt idx="98">
                  <c:v>0.1682157051615859</c:v>
                </c:pt>
                <c:pt idx="99">
                  <c:v>0.15388772697187059</c:v>
                </c:pt>
                <c:pt idx="100">
                  <c:v>0.13956251753600526</c:v>
                </c:pt>
                <c:pt idx="101">
                  <c:v>0.12525267688405103</c:v>
                </c:pt>
                <c:pt idx="102">
                  <c:v>0.11097062833086123</c:v>
                </c:pt>
                <c:pt idx="103">
                  <c:v>9.672861774458788E-2</c:v>
                </c:pt>
                <c:pt idx="104">
                  <c:v>8.2538713004379816E-2</c:v>
                </c:pt>
                <c:pt idx="105">
                  <c:v>6.8412803570704714E-2</c:v>
                </c:pt>
                <c:pt idx="106">
                  <c:v>5.436260009527661E-2</c:v>
                </c:pt>
                <c:pt idx="107">
                  <c:v>4.0399634001534929E-2</c:v>
                </c:pt>
                <c:pt idx="108">
                  <c:v>2.6535256970953568E-2</c:v>
                </c:pt>
                <c:pt idx="109">
                  <c:v>1.2780640275122991E-2</c:v>
                </c:pt>
                <c:pt idx="110">
                  <c:v>-8.5322610149840019E-4</c:v>
                </c:pt>
                <c:pt idx="111">
                  <c:v>-1.4355534598064535E-2</c:v>
                </c:pt>
                <c:pt idx="112">
                  <c:v>-2.7715661517536128E-2</c:v>
                </c:pt>
                <c:pt idx="113">
                  <c:v>-4.0923168809480631E-2</c:v>
                </c:pt>
                <c:pt idx="114">
                  <c:v>-5.3967806228636145E-2</c:v>
                </c:pt>
                <c:pt idx="115">
                  <c:v>-6.6839513896563021E-2</c:v>
                </c:pt>
                <c:pt idx="116">
                  <c:v>-7.9528425287802948E-2</c:v>
                </c:pt>
                <c:pt idx="117">
                  <c:v>-9.2024870656028615E-2</c:v>
                </c:pt>
                <c:pt idx="118">
                  <c:v>-0.10431938090973351</c:v>
                </c:pt>
                <c:pt idx="119">
                  <c:v>-0.11640269194111337</c:v>
                </c:pt>
                <c:pt idx="120">
                  <c:v>-0.12826574940596513</c:v>
                </c:pt>
                <c:pt idx="121">
                  <c:v>-0.13989971394671089</c:v>
                </c:pt>
                <c:pt idx="122">
                  <c:v>-0.1512959668450761</c:v>
                </c:pt>
                <c:pt idx="123">
                  <c:v>-0.16244611608554954</c:v>
                </c:pt>
                <c:pt idx="124">
                  <c:v>-0.17334200280556222</c:v>
                </c:pt>
                <c:pt idx="125">
                  <c:v>-0.18397570810337291</c:v>
                </c:pt>
                <c:pt idx="126">
                  <c:v>-0.19433956016998008</c:v>
                </c:pt>
                <c:pt idx="127">
                  <c:v>-0.20442614170701759</c:v>
                </c:pt>
                <c:pt idx="128">
                  <c:v>-0.21422829758857326</c:v>
                </c:pt>
                <c:pt idx="129">
                  <c:v>-0.22373914272121845</c:v>
                </c:pt>
                <c:pt idx="130">
                  <c:v>-0.23295207005328616</c:v>
                </c:pt>
                <c:pt idx="131">
                  <c:v>-0.24186075868160764</c:v>
                </c:pt>
                <c:pt idx="132">
                  <c:v>-0.2504591820015345</c:v>
                </c:pt>
                <c:pt idx="133">
                  <c:v>-0.25874161584416144</c:v>
                </c:pt>
                <c:pt idx="134">
                  <c:v>-0.26670264654323067</c:v>
                </c:pt>
                <c:pt idx="135">
                  <c:v>-0.27433717887326714</c:v>
                </c:pt>
                <c:pt idx="136">
                  <c:v>-0.2816404438000627</c:v>
                </c:pt>
                <c:pt idx="137">
                  <c:v>-0.28860800598470998</c:v>
                </c:pt>
                <c:pt idx="138">
                  <c:v>-0.29523577098297837</c:v>
                </c:pt>
                <c:pt idx="139">
                  <c:v>-0.30151999208292829</c:v>
                </c:pt>
                <c:pt idx="140">
                  <c:v>-0.30745727672524642</c:v>
                </c:pt>
                <c:pt idx="141">
                  <c:v>-0.31304459245288335</c:v>
                </c:pt>
                <c:pt idx="142">
                  <c:v>-0.31827927233910025</c:v>
                </c:pt>
                <c:pt idx="143">
                  <c:v>-0.32315901984603862</c:v>
                </c:pt>
                <c:pt idx="144">
                  <c:v>-0.32768191306931849</c:v>
                </c:pt>
                <c:pt idx="145">
                  <c:v>-0.33184640832795287</c:v>
                </c:pt>
                <c:pt idx="146">
                  <c:v>-0.33565134306300409</c:v>
                </c:pt>
                <c:pt idx="147">
                  <c:v>-0.33909593801282978</c:v>
                </c:pt>
                <c:pt idx="148">
                  <c:v>-0.34217979863746845</c:v>
                </c:pt>
                <c:pt idx="149">
                  <c:v>-0.34490291576961651</c:v>
                </c:pt>
                <c:pt idx="150">
                  <c:v>-0.34726566547473836</c:v>
                </c:pt>
                <c:pt idx="151">
                  <c:v>-0.34926880810802646</c:v>
                </c:pt>
                <c:pt idx="152">
                  <c:v>-0.35091348656120269</c:v>
                </c:pt>
                <c:pt idx="153">
                  <c:v>-0.3522012236974188</c:v>
                </c:pt>
                <c:pt idx="154">
                  <c:v>-0.35313391897775487</c:v>
                </c:pt>
                <c:pt idx="155">
                  <c:v>-0.35371384428795805</c:v>
                </c:pt>
                <c:pt idx="156">
                  <c:v>-0.35394363897909342</c:v>
                </c:pt>
                <c:pt idx="157">
                  <c:v>-0.35382630414059613</c:v>
                </c:pt>
                <c:pt idx="158">
                  <c:v>-0.35336519612883766</c:v>
                </c:pt>
                <c:pt idx="159">
                  <c:v>-0.35256401937865245</c:v>
                </c:pt>
                <c:pt idx="160">
                  <c:v>-0.35142681852932045</c:v>
                </c:pt>
                <c:pt idx="161">
                  <c:v>-0.34995796990019207</c:v>
                </c:pt>
                <c:pt idx="162">
                  <c:v>-0.34816217235451047</c:v>
                </c:pt>
                <c:pt idx="163">
                  <c:v>-0.34604443759290948</c:v>
                </c:pt>
                <c:pt idx="164">
                  <c:v>-0.34361007992064524</c:v>
                </c:pt>
                <c:pt idx="165">
                  <c:v>-0.34086470553473192</c:v>
                </c:pt>
                <c:pt idx="166">
                  <c:v>-0.33781420137886342</c:v>
                </c:pt>
                <c:pt idx="167">
                  <c:v>-0.33446472361527518</c:v>
                </c:pt>
                <c:pt idx="168">
                  <c:v>-0.33082268576353552</c:v>
                </c:pt>
                <c:pt idx="169">
                  <c:v>-0.3268947465566866</c:v>
                </c:pt>
                <c:pt idx="170">
                  <c:v>-0.32268779756514232</c:v>
                </c:pt>
                <c:pt idx="171">
                  <c:v>-0.31820895063836702</c:v>
                </c:pt>
                <c:pt idx="172">
                  <c:v>-0.31346552521357313</c:v>
                </c:pt>
                <c:pt idx="173">
                  <c:v>-0.30846503553954091</c:v>
                </c:pt>
                <c:pt idx="174">
                  <c:v>-0.30321517786218843</c:v>
                </c:pt>
                <c:pt idx="175">
                  <c:v>-0.29772381761673722</c:v>
                </c:pt>
                <c:pt idx="176">
                  <c:v>-0.29199897666925739</c:v>
                </c:pt>
                <c:pt idx="177">
                  <c:v>-0.28604882064806586</c:v>
                </c:pt>
                <c:pt idx="178">
                  <c:v>-0.2798816464029234</c:v>
                </c:pt>
                <c:pt idx="179">
                  <c:v>-0.27350586962726575</c:v>
                </c:pt>
                <c:pt idx="180">
                  <c:v>-0.26693001267584304</c:v>
                </c:pt>
                <c:pt idx="181">
                  <c:v>-0.26016269260716163</c:v>
                </c:pt>
                <c:pt idx="182">
                  <c:v>-0.2532126094770597</c:v>
                </c:pt>
                <c:pt idx="183">
                  <c:v>-0.24608853490662869</c:v>
                </c:pt>
                <c:pt idx="184">
                  <c:v>-0.23879930094455515</c:v>
                </c:pt>
                <c:pt idx="185">
                  <c:v>-0.23135378924082378</c:v>
                </c:pt>
                <c:pt idx="186">
                  <c:v>-0.2237609205456238</c:v>
                </c:pt>
                <c:pt idx="187">
                  <c:v>-0.21602964454426532</c:v>
                </c:pt>
                <c:pt idx="188">
                  <c:v>-0.20816893003595799</c:v>
                </c:pt>
                <c:pt idx="189">
                  <c:v>-0.20018775546145992</c:v>
                </c:pt>
                <c:pt idx="190">
                  <c:v>-0.19209509978188419</c:v>
                </c:pt>
                <c:pt idx="191">
                  <c:v>-0.18389993370837551</c:v>
                </c:pt>
                <c:pt idx="192">
                  <c:v>-0.17561121127995272</c:v>
                </c:pt>
                <c:pt idx="193">
                  <c:v>-0.1672378617845692</c:v>
                </c:pt>
                <c:pt idx="194">
                  <c:v>-0.15878878201638119</c:v>
                </c:pt>
                <c:pt idx="195">
                  <c:v>-0.15027282886034388</c:v>
                </c:pt>
                <c:pt idx="196">
                  <c:v>-0.14169881219358488</c:v>
                </c:pt>
                <c:pt idx="197">
                  <c:v>-0.13307548809153236</c:v>
                </c:pt>
                <c:pt idx="198">
                  <c:v>-0.12441155232551228</c:v>
                </c:pt>
                <c:pt idx="199">
                  <c:v>-0.11571563413746856</c:v>
                </c:pt>
                <c:pt idx="200">
                  <c:v>-0.10699629027660534</c:v>
                </c:pt>
                <c:pt idx="201">
                  <c:v>-9.8261999282096155E-2</c:v>
                </c:pt>
                <c:pt idx="202">
                  <c:v>-8.9521155995550258E-2</c:v>
                </c:pt>
                <c:pt idx="203">
                  <c:v>-8.0782066286660847E-2</c:v>
                </c:pt>
                <c:pt idx="204">
                  <c:v>-7.2052941975382312E-2</c:v>
                </c:pt>
                <c:pt idx="205">
                  <c:v>-6.334189593408264E-2</c:v>
                </c:pt>
                <c:pt idx="206">
                  <c:v>-5.4656937353383866E-2</c:v>
                </c:pt>
                <c:pt idx="207">
                  <c:v>-4.6005967155830926E-2</c:v>
                </c:pt>
                <c:pt idx="208">
                  <c:v>-3.7396773542104807E-2</c:v>
                </c:pt>
                <c:pt idx="209">
                  <c:v>-2.8837027655208004E-2</c:v>
                </c:pt>
                <c:pt idx="210">
                  <c:v>-2.0334279348889844E-2</c:v>
                </c:pt>
                <c:pt idx="211">
                  <c:v>-1.1895953047532016E-2</c:v>
                </c:pt>
                <c:pt idx="212">
                  <c:v>-3.5293436857683205E-3</c:v>
                </c:pt>
                <c:pt idx="213">
                  <c:v>4.7583872827434027E-3</c:v>
                </c:pt>
                <c:pt idx="214">
                  <c:v>1.2960215816761855E-2</c:v>
                </c:pt>
                <c:pt idx="215">
                  <c:v>2.106925916719677E-2</c:v>
                </c:pt>
                <c:pt idx="216">
                  <c:v>2.9078779711888582E-2</c:v>
                </c:pt>
                <c:pt idx="217">
                  <c:v>3.698218875081595E-2</c:v>
                </c:pt>
                <c:pt idx="218">
                  <c:v>4.4773050265722349E-2</c:v>
                </c:pt>
                <c:pt idx="219">
                  <c:v>5.2445084646748547E-2</c:v>
                </c:pt>
                <c:pt idx="220">
                  <c:v>5.9992172387258444E-2</c:v>
                </c:pt>
                <c:pt idx="221">
                  <c:v>6.7408357746655601E-2</c:v>
                </c:pt>
                <c:pt idx="222">
                  <c:v>7.468785237962712E-2</c:v>
                </c:pt>
                <c:pt idx="223">
                  <c:v>8.1825038928923829E-2</c:v>
                </c:pt>
                <c:pt idx="224">
                  <c:v>8.8814474577510599E-2</c:v>
                </c:pt>
                <c:pt idx="225">
                  <c:v>9.5650894554698024E-2</c:v>
                </c:pt>
                <c:pt idx="226">
                  <c:v>0.10232921558971678</c:v>
                </c:pt>
                <c:pt idx="227">
                  <c:v>0.10884453930512014</c:v>
                </c:pt>
                <c:pt idx="228">
                  <c:v>0.11519215554141102</c:v>
                </c:pt>
                <c:pt idx="229">
                  <c:v>0.12136754560339205</c:v>
                </c:pt>
                <c:pt idx="230">
                  <c:v>0.12736638541794154</c:v>
                </c:pt>
                <c:pt idx="231">
                  <c:v>0.13318454859222539</c:v>
                </c:pt>
                <c:pt idx="232">
                  <c:v>0.13881810936077396</c:v>
                </c:pt>
                <c:pt idx="233">
                  <c:v>0.1442633454093869</c:v>
                </c:pt>
                <c:pt idx="234">
                  <c:v>0.14951674056347913</c:v>
                </c:pt>
                <c:pt idx="235">
                  <c:v>0.15457498732825184</c:v>
                </c:pt>
                <c:pt idx="236">
                  <c:v>0.15943498926796401</c:v>
                </c:pt>
                <c:pt idx="237">
                  <c:v>0.16409386321159161</c:v>
                </c:pt>
                <c:pt idx="238">
                  <c:v>0.16854894127229314</c:v>
                </c:pt>
                <c:pt idx="239">
                  <c:v>0.17279777266835009</c:v>
                </c:pt>
                <c:pt idx="240">
                  <c:v>0.17683812533361465</c:v>
                </c:pt>
                <c:pt idx="241">
                  <c:v>0.18066798730597283</c:v>
                </c:pt>
                <c:pt idx="242">
                  <c:v>0.18428556788291076</c:v>
                </c:pt>
                <c:pt idx="243">
                  <c:v>0.18768929853395455</c:v>
                </c:pt>
                <c:pt idx="244">
                  <c:v>0.1908778335605287</c:v>
                </c:pt>
                <c:pt idx="245">
                  <c:v>0.19385005049463785</c:v>
                </c:pt>
                <c:pt idx="246">
                  <c:v>0.19660505022871844</c:v>
                </c:pt>
                <c:pt idx="247">
                  <c:v>0.19914215687001338</c:v>
                </c:pt>
                <c:pt idx="248">
                  <c:v>0.20146091731389482</c:v>
                </c:pt>
                <c:pt idx="249">
                  <c:v>0.20356110053167886</c:v>
                </c:pt>
                <c:pt idx="250">
                  <c:v>0.20544269656963773</c:v>
                </c:pt>
                <c:pt idx="251">
                  <c:v>0.20710591525710884</c:v>
                </c:pt>
                <c:pt idx="252">
                  <c:v>0.2085511846228103</c:v>
                </c:pt>
                <c:pt idx="253">
                  <c:v>0.20977914901969735</c:v>
                </c:pt>
                <c:pt idx="254">
                  <c:v>0.21079066695991688</c:v>
                </c:pt>
                <c:pt idx="255">
                  <c:v>0.21158680866262841</c:v>
                </c:pt>
                <c:pt idx="256">
                  <c:v>0.21216885331865387</c:v>
                </c:pt>
                <c:pt idx="257">
                  <c:v>0.21253828607708108</c:v>
                </c:pt>
                <c:pt idx="258">
                  <c:v>0.21269679476006975</c:v>
                </c:pt>
                <c:pt idx="259">
                  <c:v>0.21264626631318698</c:v>
                </c:pt>
                <c:pt idx="260">
                  <c:v>0.21238878299962105</c:v>
                </c:pt>
                <c:pt idx="261">
                  <c:v>0.21192661834758228</c:v>
                </c:pt>
                <c:pt idx="262">
                  <c:v>0.211262232861092</c:v>
                </c:pt>
                <c:pt idx="263">
                  <c:v>0.21039826950517682</c:v>
                </c:pt>
                <c:pt idx="264">
                  <c:v>0.20933754897722337</c:v>
                </c:pt>
                <c:pt idx="265">
                  <c:v>0.2080830647769038</c:v>
                </c:pt>
                <c:pt idx="266">
                  <c:v>0.20663797808764864</c:v>
                </c:pt>
                <c:pt idx="267">
                  <c:v>0.2050056124831241</c:v>
                </c:pt>
                <c:pt idx="268">
                  <c:v>0.20318944847255907</c:v>
                </c:pt>
                <c:pt idx="269">
                  <c:v>0.20119311789906391</c:v>
                </c:pt>
                <c:pt idx="270">
                  <c:v>0.1990203982052928</c:v>
                </c:pt>
                <c:pt idx="271">
                  <c:v>0.19667520658091675</c:v>
                </c:pt>
                <c:pt idx="272">
                  <c:v>0.19416159400640542</c:v>
                </c:pt>
                <c:pt idx="273">
                  <c:v>0.19148373920756268</c:v>
                </c:pt>
                <c:pt idx="274">
                  <c:v>0.18864594253512049</c:v>
                </c:pt>
                <c:pt idx="275">
                  <c:v>0.18565261978348599</c:v>
                </c:pt>
                <c:pt idx="276">
                  <c:v>0.18250829596244414</c:v>
                </c:pt>
                <c:pt idx="277">
                  <c:v>0.17921759903526566</c:v>
                </c:pt>
                <c:pt idx="278">
                  <c:v>0.17578525363624783</c:v>
                </c:pt>
                <c:pt idx="279">
                  <c:v>0.17221607478024142</c:v>
                </c:pt>
                <c:pt idx="280">
                  <c:v>0.16851496157618637</c:v>
                </c:pt>
                <c:pt idx="281">
                  <c:v>0.16468689095610861</c:v>
                </c:pt>
                <c:pt idx="282">
                  <c:v>0.16073691143041649</c:v>
                </c:pt>
                <c:pt idx="283">
                  <c:v>0.15667013687969214</c:v>
                </c:pt>
                <c:pt idx="284">
                  <c:v>0.1524917403925051</c:v>
                </c:pt>
                <c:pt idx="285">
                  <c:v>0.14820694815808361</c:v>
                </c:pt>
                <c:pt idx="286">
                  <c:v>0.1438210334219818</c:v>
                </c:pt>
                <c:pt idx="287">
                  <c:v>0.13933931051216886</c:v>
                </c:pt>
                <c:pt idx="288">
                  <c:v>0.13476712894226026</c:v>
                </c:pt>
                <c:pt idx="289">
                  <c:v>0.13010986759790691</c:v>
                </c:pt>
                <c:pt idx="290">
                  <c:v>0.12537292901166391</c:v>
                </c:pt>
                <c:pt idx="291">
                  <c:v>0.12056173373098485</c:v>
                </c:pt>
                <c:pt idx="292">
                  <c:v>0.11568171478332893</c:v>
                </c:pt>
                <c:pt idx="293">
                  <c:v>0.11073831224173748</c:v>
                </c:pt>
                <c:pt idx="294">
                  <c:v>0.10573696789363086</c:v>
                </c:pt>
                <c:pt idx="295">
                  <c:v>0.10068312001500668</c:v>
                </c:pt>
                <c:pt idx="296">
                  <c:v>9.5582198251683639E-2</c:v>
                </c:pt>
                <c:pt idx="297">
                  <c:v>9.0439618608736366E-2</c:v>
                </c:pt>
                <c:pt idx="298">
                  <c:v>8.5260778548808383E-2</c:v>
                </c:pt>
                <c:pt idx="299">
                  <c:v>8.0051052199574257E-2</c:v>
                </c:pt>
                <c:pt idx="300">
                  <c:v>7.4815785670247686E-2</c:v>
                </c:pt>
                <c:pt idx="301">
                  <c:v>6.9560292476703048E-2</c:v>
                </c:pt>
                <c:pt idx="302">
                  <c:v>6.4289849074492367E-2</c:v>
                </c:pt>
                <c:pt idx="303">
                  <c:v>5.900969049879911E-2</c:v>
                </c:pt>
                <c:pt idx="304">
                  <c:v>5.3725006110172564E-2</c:v>
                </c:pt>
                <c:pt idx="305">
                  <c:v>4.8440935444734094E-2</c:v>
                </c:pt>
                <c:pt idx="306">
                  <c:v>4.3162564167434081E-2</c:v>
                </c:pt>
                <c:pt idx="307">
                  <c:v>3.7894920126868598E-2</c:v>
                </c:pt>
                <c:pt idx="308">
                  <c:v>3.2642969510132847E-2</c:v>
                </c:pt>
                <c:pt idx="309">
                  <c:v>2.7411613096194859E-2</c:v>
                </c:pt>
                <c:pt idx="310">
                  <c:v>2.2205682606312779E-2</c:v>
                </c:pt>
                <c:pt idx="311">
                  <c:v>1.7029937150093155E-2</c:v>
                </c:pt>
                <c:pt idx="312">
                  <c:v>1.1889059765889675E-2</c:v>
                </c:pt>
                <c:pt idx="313">
                  <c:v>6.7876540543729E-3</c:v>
                </c:pt>
                <c:pt idx="314">
                  <c:v>1.7302409042548655E-3</c:v>
                </c:pt>
                <c:pt idx="315">
                  <c:v>-3.2787446906715092E-3</c:v>
                </c:pt>
                <c:pt idx="316">
                  <c:v>-8.234956723826006E-3</c:v>
                </c:pt>
                <c:pt idx="317">
                  <c:v>-1.313414117790637E-2</c:v>
                </c:pt>
                <c:pt idx="318">
                  <c:v>-1.7972138936945495E-2</c:v>
                </c:pt>
                <c:pt idx="319">
                  <c:v>-2.2744888608352158E-2</c:v>
                </c:pt>
                <c:pt idx="320">
                  <c:v>-2.7448429254694338E-2</c:v>
                </c:pt>
                <c:pt idx="321">
                  <c:v>-3.2078903034749133E-2</c:v>
                </c:pt>
                <c:pt idx="322">
                  <c:v>-3.6632557753109155E-2</c:v>
                </c:pt>
                <c:pt idx="323">
                  <c:v>-4.1105749317405668E-2</c:v>
                </c:pt>
                <c:pt idx="324">
                  <c:v>-4.5494944101985541E-2</c:v>
                </c:pt>
                <c:pt idx="325">
                  <c:v>-4.9796721216666021E-2</c:v>
                </c:pt>
                <c:pt idx="326">
                  <c:v>-5.4007774678989554E-2</c:v>
                </c:pt>
                <c:pt idx="327">
                  <c:v>-5.8124915488215238E-2</c:v>
                </c:pt>
                <c:pt idx="328">
                  <c:v>-6.2145073599113171E-2</c:v>
                </c:pt>
                <c:pt idx="329">
                  <c:v>-6.6065299793476667E-2</c:v>
                </c:pt>
                <c:pt idx="330">
                  <c:v>-6.9882767447138019E-2</c:v>
                </c:pt>
                <c:pt idx="331">
                  <c:v>-7.35947741901644E-2</c:v>
                </c:pt>
                <c:pt idx="332">
                  <c:v>-7.719874345782636E-2</c:v>
                </c:pt>
                <c:pt idx="333">
                  <c:v>-8.0692225929871672E-2</c:v>
                </c:pt>
                <c:pt idx="334">
                  <c:v>-8.4072900855601707E-2</c:v>
                </c:pt>
                <c:pt idx="335">
                  <c:v>-8.7338577262241299E-2</c:v>
                </c:pt>
                <c:pt idx="336">
                  <c:v>-9.0487195044108709E-2</c:v>
                </c:pt>
                <c:pt idx="337">
                  <c:v>-9.3516825930139297E-2</c:v>
                </c:pt>
                <c:pt idx="338">
                  <c:v>-9.6425674327386551E-2</c:v>
                </c:pt>
                <c:pt idx="339">
                  <c:v>-9.9212078038221796E-2</c:v>
                </c:pt>
                <c:pt idx="340">
                  <c:v>-0.10187450884907746</c:v>
                </c:pt>
                <c:pt idx="341">
                  <c:v>-0.10441157298872614</c:v>
                </c:pt>
                <c:pt idx="342">
                  <c:v>-0.10682201145425903</c:v>
                </c:pt>
                <c:pt idx="343">
                  <c:v>-0.10910470020312188</c:v>
                </c:pt>
                <c:pt idx="344">
                  <c:v>-0.11125865020978173</c:v>
                </c:pt>
                <c:pt idx="345">
                  <c:v>-0.1132830073858323</c:v>
                </c:pt>
                <c:pt idx="346">
                  <c:v>-0.11517705236259819</c:v>
                </c:pt>
                <c:pt idx="347">
                  <c:v>-0.11694020013556804</c:v>
                </c:pt>
                <c:pt idx="348">
                  <c:v>-0.11857199957026716</c:v>
                </c:pt>
                <c:pt idx="349">
                  <c:v>-0.12007213276947758</c:v>
                </c:pt>
                <c:pt idx="350">
                  <c:v>-0.12144041430201494</c:v>
                </c:pt>
                <c:pt idx="351">
                  <c:v>-0.12267679029358594</c:v>
                </c:pt>
                <c:pt idx="352">
                  <c:v>-0.12378133738056615</c:v>
                </c:pt>
                <c:pt idx="353">
                  <c:v>-0.1247542615278588</c:v>
                </c:pt>
                <c:pt idx="354">
                  <c:v>-0.12559589671231669</c:v>
                </c:pt>
                <c:pt idx="355">
                  <c:v>-0.12630670347352863</c:v>
                </c:pt>
                <c:pt idx="356">
                  <c:v>-0.12688726733408889</c:v>
                </c:pt>
                <c:pt idx="357">
                  <c:v>-0.1273382970917786</c:v>
                </c:pt>
                <c:pt idx="358">
                  <c:v>-0.12766062298639036</c:v>
                </c:pt>
                <c:pt idx="359">
                  <c:v>-0.1278551947442215</c:v>
                </c:pt>
                <c:pt idx="360">
                  <c:v>-0.12792307950354295</c:v>
                </c:pt>
                <c:pt idx="361">
                  <c:v>-0.12786545962461818</c:v>
                </c:pt>
                <c:pt idx="362">
                  <c:v>-0.12768363038810196</c:v>
                </c:pt>
                <c:pt idx="363">
                  <c:v>-0.12737899758588525</c:v>
                </c:pt>
                <c:pt idx="364">
                  <c:v>-0.12695307500867234</c:v>
                </c:pt>
                <c:pt idx="365">
                  <c:v>-0.12640748183477876</c:v>
                </c:pt>
                <c:pt idx="366">
                  <c:v>-0.12574393992481908</c:v>
                </c:pt>
                <c:pt idx="367">
                  <c:v>-0.12496427102711659</c:v>
                </c:pt>
                <c:pt idx="368">
                  <c:v>-0.12407039389880677</c:v>
                </c:pt>
                <c:pt idx="369">
                  <c:v>-0.12306432134772601</c:v>
                </c:pt>
                <c:pt idx="370">
                  <c:v>-0.12194815720027548</c:v>
                </c:pt>
                <c:pt idx="371">
                  <c:v>-0.12072409320052599</c:v>
                </c:pt>
                <c:pt idx="372">
                  <c:v>-0.11939440584588487</c:v>
                </c:pt>
                <c:pt idx="373">
                  <c:v>-0.11796145316467986</c:v>
                </c:pt>
                <c:pt idx="374">
                  <c:v>-0.11642767144102703</c:v>
                </c:pt>
                <c:pt idx="375">
                  <c:v>-0.11479557189234503</c:v>
                </c:pt>
                <c:pt idx="376">
                  <c:v>-0.11306773730484747</c:v>
                </c:pt>
                <c:pt idx="377">
                  <c:v>-0.11124681863230473</c:v>
                </c:pt>
                <c:pt idx="378">
                  <c:v>-0.10933553156329893</c:v>
                </c:pt>
                <c:pt idx="379">
                  <c:v>-0.10733665306211987</c:v>
                </c:pt>
                <c:pt idx="380">
                  <c:v>-0.10525301788835231</c:v>
                </c:pt>
                <c:pt idx="381">
                  <c:v>-0.10308751510009652</c:v>
                </c:pt>
                <c:pt idx="382">
                  <c:v>-0.10084308454564249</c:v>
                </c:pt>
                <c:pt idx="383">
                  <c:v>-9.852271334828136E-2</c:v>
                </c:pt>
                <c:pt idx="384">
                  <c:v>-9.6129432388797009E-2</c:v>
                </c:pt>
                <c:pt idx="385">
                  <c:v>-9.3666312790024381E-2</c:v>
                </c:pt>
                <c:pt idx="386">
                  <c:v>-9.1136462407701568E-2</c:v>
                </c:pt>
                <c:pt idx="387">
                  <c:v>-8.8543022331675866E-2</c:v>
                </c:pt>
                <c:pt idx="388">
                  <c:v>-8.588916340135179E-2</c:v>
                </c:pt>
                <c:pt idx="389">
                  <c:v>-8.3178082739093814E-2</c:v>
                </c:pt>
                <c:pt idx="390">
                  <c:v>-8.0413000305120511E-2</c:v>
                </c:pt>
                <c:pt idx="391">
                  <c:v>-7.7597155477246743E-2</c:v>
                </c:pt>
                <c:pt idx="392">
                  <c:v>-7.4733803658655423E-2</c:v>
                </c:pt>
                <c:pt idx="393">
                  <c:v>-7.1826212916702339E-2</c:v>
                </c:pt>
                <c:pt idx="394">
                  <c:v>-6.8877660655585121E-2</c:v>
                </c:pt>
                <c:pt idx="395">
                  <c:v>-6.5891430325538153E-2</c:v>
                </c:pt>
                <c:pt idx="396">
                  <c:v>-6.2870808171048551E-2</c:v>
                </c:pt>
                <c:pt idx="397">
                  <c:v>-5.9819080020431216E-2</c:v>
                </c:pt>
                <c:pt idx="398">
                  <c:v>-5.6739528118944609E-2</c:v>
                </c:pt>
                <c:pt idx="399">
                  <c:v>-5.3635428007484477E-2</c:v>
                </c:pt>
                <c:pt idx="400">
                  <c:v>-5.0510045448752788E-2</c:v>
                </c:pt>
                <c:pt idx="401">
                  <c:v>-4.7366633402667079E-2</c:v>
                </c:pt>
                <c:pt idx="402">
                  <c:v>-4.4208429052653007E-2</c:v>
                </c:pt>
                <c:pt idx="403">
                  <c:v>-4.1038650884348063E-2</c:v>
                </c:pt>
                <c:pt idx="404">
                  <c:v>-3.7860495818137871E-2</c:v>
                </c:pt>
                <c:pt idx="405">
                  <c:v>-3.4677136396849509E-2</c:v>
                </c:pt>
                <c:pt idx="406">
                  <c:v>-3.149171802983762E-2</c:v>
                </c:pt>
                <c:pt idx="407">
                  <c:v>-2.8307356294618839E-2</c:v>
                </c:pt>
                <c:pt idx="408">
                  <c:v>-2.512713429713883E-2</c:v>
                </c:pt>
                <c:pt idx="409">
                  <c:v>-2.1954100091692637E-2</c:v>
                </c:pt>
                <c:pt idx="410">
                  <c:v>-1.8791264161463733E-2</c:v>
                </c:pt>
                <c:pt idx="411">
                  <c:v>-1.5641596960599177E-2</c:v>
                </c:pt>
                <c:pt idx="412">
                  <c:v>-1.2508026518697399E-2</c:v>
                </c:pt>
                <c:pt idx="413">
                  <c:v>-9.3934361085508435E-3</c:v>
                </c:pt>
                <c:pt idx="414">
                  <c:v>-6.3006619779573322E-3</c:v>
                </c:pt>
                <c:pt idx="415">
                  <c:v>-3.2324911463912755E-3</c:v>
                </c:pt>
                <c:pt idx="416">
                  <c:v>-1.9165926730769833E-4</c:v>
                </c:pt>
                <c:pt idx="417">
                  <c:v>2.8191514431617753E-3</c:v>
                </c:pt>
                <c:pt idx="418">
                  <c:v>5.7973142103721117E-3</c:v>
                </c:pt>
                <c:pt idx="419">
                  <c:v>8.7402596374459834E-3</c:v>
                </c:pt>
                <c:pt idx="420">
                  <c:v>1.1645477572936835E-2</c:v>
                </c:pt>
                <c:pt idx="421">
                  <c:v>1.451051890914181E-2</c:v>
                </c:pt>
                <c:pt idx="422">
                  <c:v>1.7332997310335514E-2</c:v>
                </c:pt>
                <c:pt idx="423">
                  <c:v>2.0110590870198643E-2</c:v>
                </c:pt>
                <c:pt idx="424">
                  <c:v>2.2841043697718465E-2</c:v>
                </c:pt>
                <c:pt idx="425">
                  <c:v>2.5522167430843654E-2</c:v>
                </c:pt>
                <c:pt idx="426">
                  <c:v>2.8151842677180929E-2</c:v>
                </c:pt>
                <c:pt idx="427">
                  <c:v>3.0728020381030875E-2</c:v>
                </c:pt>
                <c:pt idx="428">
                  <c:v>3.32487231160703E-2</c:v>
                </c:pt>
                <c:pt idx="429">
                  <c:v>3.5712046303004501E-2</c:v>
                </c:pt>
                <c:pt idx="430">
                  <c:v>3.8116159351529469E-2</c:v>
                </c:pt>
                <c:pt idx="431">
                  <c:v>4.045930672596814E-2</c:v>
                </c:pt>
                <c:pt idx="432">
                  <c:v>4.2739808933970121E-2</c:v>
                </c:pt>
                <c:pt idx="433">
                  <c:v>4.4956063437696904E-2</c:v>
                </c:pt>
                <c:pt idx="434">
                  <c:v>4.7106545486949987E-2</c:v>
                </c:pt>
                <c:pt idx="435">
                  <c:v>4.9189808873741907E-2</c:v>
                </c:pt>
                <c:pt idx="436">
                  <c:v>5.1204486607855891E-2</c:v>
                </c:pt>
                <c:pt idx="437">
                  <c:v>5.3149291512992212E-2</c:v>
                </c:pt>
                <c:pt idx="438">
                  <c:v>5.5023016743156766E-2</c:v>
                </c:pt>
                <c:pt idx="439">
                  <c:v>5.6824536219009535E-2</c:v>
                </c:pt>
                <c:pt idx="440">
                  <c:v>5.8552804983958054E-2</c:v>
                </c:pt>
                <c:pt idx="441">
                  <c:v>6.0206859479853977E-2</c:v>
                </c:pt>
                <c:pt idx="442">
                  <c:v>6.1785817742227474E-2</c:v>
                </c:pt>
                <c:pt idx="443">
                  <c:v>6.328887951507664E-2</c:v>
                </c:pt>
                <c:pt idx="444">
                  <c:v>6.4715326285314539E-2</c:v>
                </c:pt>
                <c:pt idx="445">
                  <c:v>6.6064521237066506E-2</c:v>
                </c:pt>
                <c:pt idx="446">
                  <c:v>6.733590912610414E-2</c:v>
                </c:pt>
                <c:pt idx="447">
                  <c:v>6.8529016074797847E-2</c:v>
                </c:pt>
                <c:pt idx="448">
                  <c:v>6.9643449288070411E-2</c:v>
                </c:pt>
                <c:pt idx="449">
                  <c:v>7.0678896690933538E-2</c:v>
                </c:pt>
                <c:pt idx="450">
                  <c:v>7.1635126488294842E-2</c:v>
                </c:pt>
                <c:pt idx="451">
                  <c:v>7.2511986647824281E-2</c:v>
                </c:pt>
                <c:pt idx="452">
                  <c:v>7.3309404306776474E-2</c:v>
                </c:pt>
                <c:pt idx="453">
                  <c:v>7.4027385103769425E-2</c:v>
                </c:pt>
                <c:pt idx="454">
                  <c:v>7.4666012436625365E-2</c:v>
                </c:pt>
                <c:pt idx="455">
                  <c:v>7.522544664748379E-2</c:v>
                </c:pt>
                <c:pt idx="456">
                  <c:v>7.5705924136499597E-2</c:v>
                </c:pt>
                <c:pt idx="457">
                  <c:v>7.6107756405540378E-2</c:v>
                </c:pt>
                <c:pt idx="458">
                  <c:v>7.6431329033395612E-2</c:v>
                </c:pt>
                <c:pt idx="459">
                  <c:v>7.6677100584106511E-2</c:v>
                </c:pt>
                <c:pt idx="460">
                  <c:v>7.6845601450118581E-2</c:v>
                </c:pt>
                <c:pt idx="461">
                  <c:v>7.6937432632047303E-2</c:v>
                </c:pt>
                <c:pt idx="462">
                  <c:v>7.6953264456933693E-2</c:v>
                </c:pt>
                <c:pt idx="463">
                  <c:v>7.6893835236946206E-2</c:v>
                </c:pt>
                <c:pt idx="464">
                  <c:v>7.6759949870562574E-2</c:v>
                </c:pt>
                <c:pt idx="465">
                  <c:v>7.655247838833551E-2</c:v>
                </c:pt>
                <c:pt idx="466">
                  <c:v>7.6272354445412624E-2</c:v>
                </c:pt>
                <c:pt idx="467">
                  <c:v>7.5920573763040844E-2</c:v>
                </c:pt>
                <c:pt idx="468">
                  <c:v>7.5498192521341032E-2</c:v>
                </c:pt>
                <c:pt idx="469">
                  <c:v>7.5006325705686203E-2</c:v>
                </c:pt>
                <c:pt idx="470">
                  <c:v>7.4446145409060652E-2</c:v>
                </c:pt>
                <c:pt idx="471">
                  <c:v>7.3818879092814357E-2</c:v>
                </c:pt>
                <c:pt idx="472">
                  <c:v>7.3125807808256504E-2</c:v>
                </c:pt>
                <c:pt idx="473">
                  <c:v>7.2368264381558703E-2</c:v>
                </c:pt>
                <c:pt idx="474">
                  <c:v>7.1547631564455927E-2</c:v>
                </c:pt>
                <c:pt idx="475">
                  <c:v>7.0665340153246464E-2</c:v>
                </c:pt>
                <c:pt idx="476">
                  <c:v>6.9722867078599787E-2</c:v>
                </c:pt>
                <c:pt idx="477">
                  <c:v>6.87217334686821E-2</c:v>
                </c:pt>
                <c:pt idx="478">
                  <c:v>6.7663502688105157E-2</c:v>
                </c:pt>
                <c:pt idx="479">
                  <c:v>6.6549778355195377E-2</c:v>
                </c:pt>
                <c:pt idx="480">
                  <c:v>6.5382202340064449E-2</c:v>
                </c:pt>
                <c:pt idx="481">
                  <c:v>6.416245274594512E-2</c:v>
                </c:pt>
                <c:pt idx="482">
                  <c:v>6.289224187622959E-2</c:v>
                </c:pt>
                <c:pt idx="483">
                  <c:v>6.1573314189622086E-2</c:v>
                </c:pt>
                <c:pt idx="484">
                  <c:v>6.0207444245783448E-2</c:v>
                </c:pt>
                <c:pt idx="485">
                  <c:v>5.8796434643809646E-2</c:v>
                </c:pt>
                <c:pt idx="486">
                  <c:v>5.7342113955847825E-2</c:v>
                </c:pt>
                <c:pt idx="487">
                  <c:v>5.5846334658109627E-2</c:v>
                </c:pt>
                <c:pt idx="488">
                  <c:v>5.4310971061497779E-2</c:v>
                </c:pt>
                <c:pt idx="489">
                  <c:v>5.2737917244013069E-2</c:v>
                </c:pt>
                <c:pt idx="490">
                  <c:v>5.1129084987059571E-2</c:v>
                </c:pt>
                <c:pt idx="491">
                  <c:v>4.9486401717715033E-2</c:v>
                </c:pt>
                <c:pt idx="492">
                  <c:v>4.7811808458978915E-2</c:v>
                </c:pt>
                <c:pt idx="493">
                  <c:v>4.6107257789957806E-2</c:v>
                </c:pt>
                <c:pt idx="494">
                  <c:v>4.4374711817891772E-2</c:v>
                </c:pt>
                <c:pt idx="495">
                  <c:v>4.2616140163869637E-2</c:v>
                </c:pt>
                <c:pt idx="496">
                  <c:v>4.0833517964025422E-2</c:v>
                </c:pt>
                <c:pt idx="497">
                  <c:v>3.9028823887951439E-2</c:v>
                </c:pt>
                <c:pt idx="498">
                  <c:v>3.7204038176007682E-2</c:v>
                </c:pt>
                <c:pt idx="499">
                  <c:v>3.5361140697150788E-2</c:v>
                </c:pt>
                <c:pt idx="500">
                  <c:v>3.3502109028851194E-2</c:v>
                </c:pt>
                <c:pt idx="501">
                  <c:v>3.1628916560611772E-2</c:v>
                </c:pt>
                <c:pt idx="502">
                  <c:v>2.9743530622547632E-2</c:v>
                </c:pt>
                <c:pt idx="503">
                  <c:v>2.7847910640433807E-2</c:v>
                </c:pt>
                <c:pt idx="504">
                  <c:v>2.5944006318575581E-2</c:v>
                </c:pt>
                <c:pt idx="505">
                  <c:v>2.4033755851805547E-2</c:v>
                </c:pt>
                <c:pt idx="506">
                  <c:v>2.2119084167861867E-2</c:v>
                </c:pt>
                <c:pt idx="507">
                  <c:v>2.0201901201354039E-2</c:v>
                </c:pt>
                <c:pt idx="508">
                  <c:v>1.8284100200475304E-2</c:v>
                </c:pt>
                <c:pt idx="509">
                  <c:v>1.6367556067575333E-2</c:v>
                </c:pt>
                <c:pt idx="510">
                  <c:v>1.445412373466229E-2</c:v>
                </c:pt>
                <c:pt idx="511">
                  <c:v>1.2545636574860236E-2</c:v>
                </c:pt>
                <c:pt idx="512">
                  <c:v>1.0643904850805958E-2</c:v>
                </c:pt>
                <c:pt idx="513">
                  <c:v>8.7507142009285062E-3</c:v>
                </c:pt>
                <c:pt idx="514">
                  <c:v>6.8678241645151175E-3</c:v>
                </c:pt>
                <c:pt idx="515">
                  <c:v>4.996966746428546E-3</c:v>
                </c:pt>
                <c:pt idx="516">
                  <c:v>3.1398450223031273E-3</c:v>
                </c:pt>
                <c:pt idx="517">
                  <c:v>1.2981317850100961E-3</c:v>
                </c:pt>
                <c:pt idx="518">
                  <c:v>-5.2653176685349542E-4</c:v>
                </c:pt>
                <c:pt idx="519">
                  <c:v>-2.3325372977333397E-3</c:v>
                </c:pt>
                <c:pt idx="520">
                  <c:v>-4.1183105604600092E-3</c:v>
                </c:pt>
                <c:pt idx="521">
                  <c:v>-5.8823125775153522E-3</c:v>
                </c:pt>
                <c:pt idx="522">
                  <c:v>-7.6230407776080866E-3</c:v>
                </c:pt>
                <c:pt idx="523">
                  <c:v>-9.3390300869776628E-3</c:v>
                </c:pt>
                <c:pt idx="524">
                  <c:v>-1.102885397487971E-2</c:v>
                </c:pt>
                <c:pt idx="525">
                  <c:v>-1.2691125452740242E-2</c:v>
                </c:pt>
                <c:pt idx="526">
                  <c:v>-1.4324498026500503E-2</c:v>
                </c:pt>
                <c:pt idx="527">
                  <c:v>-1.5927666601708607E-2</c:v>
                </c:pt>
                <c:pt idx="528">
                  <c:v>-1.7499368340949329E-2</c:v>
                </c:pt>
                <c:pt idx="529">
                  <c:v>-1.9038383473238732E-2</c:v>
                </c:pt>
                <c:pt idx="530">
                  <c:v>-2.0543536055046392E-2</c:v>
                </c:pt>
                <c:pt idx="531">
                  <c:v>-2.2013694682644427E-2</c:v>
                </c:pt>
                <c:pt idx="532">
                  <c:v>-2.344777315552005E-2</c:v>
                </c:pt>
                <c:pt idx="533">
                  <c:v>-2.4844731090626022E-2</c:v>
                </c:pt>
                <c:pt idx="534">
                  <c:v>-2.6203574487282458E-2</c:v>
                </c:pt>
                <c:pt idx="535">
                  <c:v>-2.7523356242582783E-2</c:v>
                </c:pt>
                <c:pt idx="536">
                  <c:v>-2.8803176617196911E-2</c:v>
                </c:pt>
                <c:pt idx="537">
                  <c:v>-3.0042183651506179E-2</c:v>
                </c:pt>
                <c:pt idx="538">
                  <c:v>-3.1239573532046039E-2</c:v>
                </c:pt>
                <c:pt idx="539">
                  <c:v>-3.2394590908275629E-2</c:v>
                </c:pt>
                <c:pt idx="540">
                  <c:v>-3.3506529159736786E-2</c:v>
                </c:pt>
                <c:pt idx="541">
                  <c:v>-3.4574730613708818E-2</c:v>
                </c:pt>
                <c:pt idx="542">
                  <c:v>-3.5598586713510828E-2</c:v>
                </c:pt>
                <c:pt idx="543">
                  <c:v>-3.6577538137648045E-2</c:v>
                </c:pt>
                <c:pt idx="544">
                  <c:v>-3.7511074870045347E-2</c:v>
                </c:pt>
                <c:pt idx="545">
                  <c:v>-3.8398736221656855E-2</c:v>
                </c:pt>
                <c:pt idx="546">
                  <c:v>-3.9240110803787615E-2</c:v>
                </c:pt>
                <c:pt idx="547">
                  <c:v>-4.0034836453509769E-2</c:v>
                </c:pt>
                <c:pt idx="548">
                  <c:v>-4.0782600111603569E-2</c:v>
                </c:pt>
                <c:pt idx="549">
                  <c:v>-4.1483137653499896E-2</c:v>
                </c:pt>
                <c:pt idx="550">
                  <c:v>-4.2136233673748233E-2</c:v>
                </c:pt>
                <c:pt idx="551">
                  <c:v>-4.2741721224580857E-2</c:v>
                </c:pt>
                <c:pt idx="552">
                  <c:v>-4.3299481509190517E-2</c:v>
                </c:pt>
                <c:pt idx="553">
                  <c:v>-4.3809443530384885E-2</c:v>
                </c:pt>
                <c:pt idx="554">
                  <c:v>-4.4271583695326036E-2</c:v>
                </c:pt>
                <c:pt idx="555">
                  <c:v>-4.4685925377108797E-2</c:v>
                </c:pt>
                <c:pt idx="556">
                  <c:v>-4.5052538433974616E-2</c:v>
                </c:pt>
                <c:pt idx="557">
                  <c:v>-4.5371538687001368E-2</c:v>
                </c:pt>
                <c:pt idx="558">
                  <c:v>-4.5643087357150759E-2</c:v>
                </c:pt>
                <c:pt idx="559">
                  <c:v>-4.5867390462595664E-2</c:v>
                </c:pt>
                <c:pt idx="560">
                  <c:v>-4.6044698177289574E-2</c:v>
                </c:pt>
                <c:pt idx="561">
                  <c:v>-4.617530415177714E-2</c:v>
                </c:pt>
                <c:pt idx="562">
                  <c:v>-4.6259544797281914E-2</c:v>
                </c:pt>
                <c:pt idx="563">
                  <c:v>-4.6297798534141933E-2</c:v>
                </c:pt>
                <c:pt idx="564">
                  <c:v>-4.6290485005696567E-2</c:v>
                </c:pt>
                <c:pt idx="565">
                  <c:v>-4.6238064258759246E-2</c:v>
                </c:pt>
                <c:pt idx="566">
                  <c:v>-4.614103589184014E-2</c:v>
                </c:pt>
                <c:pt idx="567">
                  <c:v>-4.5999938172309913E-2</c:v>
                </c:pt>
                <c:pt idx="568">
                  <c:v>-4.581534712372138E-2</c:v>
                </c:pt>
                <c:pt idx="569">
                  <c:v>-4.5587875584529147E-2</c:v>
                </c:pt>
                <c:pt idx="570">
                  <c:v>-4.5318172239467873E-2</c:v>
                </c:pt>
                <c:pt idx="571">
                  <c:v>-4.5006920624870154E-2</c:v>
                </c:pt>
                <c:pt idx="572">
                  <c:v>-4.4654838109220642E-2</c:v>
                </c:pt>
                <c:pt idx="573">
                  <c:v>-4.4262674850258789E-2</c:v>
                </c:pt>
                <c:pt idx="574">
                  <c:v>-4.3831212729954966E-2</c:v>
                </c:pt>
                <c:pt idx="575">
                  <c:v>-4.3361264268695104E-2</c:v>
                </c:pt>
                <c:pt idx="576">
                  <c:v>-4.2853671520017372E-2</c:v>
                </c:pt>
                <c:pt idx="577">
                  <c:v>-4.2309304947251186E-2</c:v>
                </c:pt>
                <c:pt idx="578">
                  <c:v>-4.1729062283412346E-2</c:v>
                </c:pt>
                <c:pt idx="579">
                  <c:v>-4.1113867375710766E-2</c:v>
                </c:pt>
                <c:pt idx="580">
                  <c:v>-4.0464669016027244E-2</c:v>
                </c:pt>
                <c:pt idx="581">
                  <c:v>-3.9782439758713949E-2</c:v>
                </c:pt>
                <c:pt idx="582">
                  <c:v>-3.9068174727069749E-2</c:v>
                </c:pt>
                <c:pt idx="583">
                  <c:v>-3.8322890409835726E-2</c:v>
                </c:pt>
                <c:pt idx="584">
                  <c:v>-3.7547623449049466E-2</c:v>
                </c:pt>
                <c:pt idx="585">
                  <c:v>-3.6743429420587385E-2</c:v>
                </c:pt>
                <c:pt idx="586">
                  <c:v>-3.5911381608713613E-2</c:v>
                </c:pt>
                <c:pt idx="587">
                  <c:v>-3.5052569775942843E-2</c:v>
                </c:pt>
                <c:pt idx="588">
                  <c:v>-3.4168098929509581E-2</c:v>
                </c:pt>
                <c:pt idx="589">
                  <c:v>-3.3259088085722699E-2</c:v>
                </c:pt>
                <c:pt idx="590">
                  <c:v>-3.2326669033466968E-2</c:v>
                </c:pt>
                <c:pt idx="591">
                  <c:v>-3.1371985098096418E-2</c:v>
                </c:pt>
                <c:pt idx="592">
                  <c:v>-3.0396189906945564E-2</c:v>
                </c:pt>
                <c:pt idx="593">
                  <c:v>-2.940044615766502E-2</c:v>
                </c:pt>
                <c:pt idx="594">
                  <c:v>-2.8385924390567491E-2</c:v>
                </c:pt>
                <c:pt idx="595">
                  <c:v>-2.7353801766148621E-2</c:v>
                </c:pt>
                <c:pt idx="596">
                  <c:v>-2.6305260848924965E-2</c:v>
                </c:pt>
                <c:pt idx="597">
                  <c:v>-2.5241488398708496E-2</c:v>
                </c:pt>
                <c:pt idx="598">
                  <c:v>-2.4163674170413096E-2</c:v>
                </c:pt>
                <c:pt idx="599">
                  <c:v>-2.3073009723464682E-2</c:v>
                </c:pt>
                <c:pt idx="600">
                  <c:v>-2.1970687241861533E-2</c:v>
                </c:pt>
                <c:pt idx="601">
                  <c:v>-2.0857898365906249E-2</c:v>
                </c:pt>
                <c:pt idx="602">
                  <c:v>-1.9735833036605338E-2</c:v>
                </c:pt>
                <c:pt idx="603">
                  <c:v>-1.8605678353706169E-2</c:v>
                </c:pt>
                <c:pt idx="604">
                  <c:v>-1.7468617448314981E-2</c:v>
                </c:pt>
                <c:pt idx="605">
                  <c:v>-1.6325828371013023E-2</c:v>
                </c:pt>
                <c:pt idx="606">
                  <c:v>-1.5178482996361198E-2</c:v>
                </c:pt>
                <c:pt idx="607">
                  <c:v>-1.4027745944656623E-2</c:v>
                </c:pt>
                <c:pt idx="608">
                  <c:v>-1.2874773521777594E-2</c:v>
                </c:pt>
                <c:pt idx="609">
                  <c:v>-1.1720712677926064E-2</c:v>
                </c:pt>
                <c:pt idx="610">
                  <c:v>-1.0566699986049756E-2</c:v>
                </c:pt>
                <c:pt idx="611">
                  <c:v>-9.4138606406984609E-3</c:v>
                </c:pt>
                <c:pt idx="612">
                  <c:v>-8.2633074780419213E-3</c:v>
                </c:pt>
                <c:pt idx="613">
                  <c:v>-7.1161400177491216E-3</c:v>
                </c:pt>
                <c:pt idx="614">
                  <c:v>-5.9734435274014985E-3</c:v>
                </c:pt>
                <c:pt idx="615">
                  <c:v>-4.8362881100851123E-3</c:v>
                </c:pt>
                <c:pt idx="616">
                  <c:v>-3.7057278157793176E-3</c:v>
                </c:pt>
                <c:pt idx="617">
                  <c:v>-2.582799777132095E-3</c:v>
                </c:pt>
                <c:pt idx="618">
                  <c:v>-1.4685233701846824E-3</c:v>
                </c:pt>
                <c:pt idx="619">
                  <c:v>-3.6389940058066894E-4</c:v>
                </c:pt>
                <c:pt idx="620">
                  <c:v>7.3009068423272481E-4</c:v>
                </c:pt>
                <c:pt idx="621">
                  <c:v>1.8124855563310014E-3</c:v>
                </c:pt>
                <c:pt idx="622">
                  <c:v>2.8823447417137072E-3</c:v>
                </c:pt>
                <c:pt idx="623">
                  <c:v>3.9387493273555707E-3</c:v>
                </c:pt>
                <c:pt idx="624">
                  <c:v>4.980802640509885E-3</c:v>
                </c:pt>
                <c:pt idx="625">
                  <c:v>6.0076308998941964E-3</c:v>
                </c:pt>
                <c:pt idx="626">
                  <c:v>7.0183838384159482E-3</c:v>
                </c:pt>
                <c:pt idx="627">
                  <c:v>8.012235297123485E-3</c:v>
                </c:pt>
                <c:pt idx="628">
                  <c:v>8.9883837900954552E-3</c:v>
                </c:pt>
                <c:pt idx="629">
                  <c:v>9.9460530400095771E-3</c:v>
                </c:pt>
                <c:pt idx="630">
                  <c:v>1.0884492484159382E-2</c:v>
                </c:pt>
                <c:pt idx="631">
                  <c:v>1.1802977750715593E-2</c:v>
                </c:pt>
                <c:pt idx="632">
                  <c:v>1.2700811105056648E-2</c:v>
                </c:pt>
                <c:pt idx="633">
                  <c:v>1.357732186602079E-2</c:v>
                </c:pt>
                <c:pt idx="634">
                  <c:v>1.4431866791960306E-2</c:v>
                </c:pt>
                <c:pt idx="635">
                  <c:v>1.5263830436506337E-2</c:v>
                </c:pt>
                <c:pt idx="636">
                  <c:v>1.6072625473980934E-2</c:v>
                </c:pt>
                <c:pt idx="637">
                  <c:v>1.6857692994420914E-2</c:v>
                </c:pt>
                <c:pt idx="638">
                  <c:v>1.7618502768206191E-2</c:v>
                </c:pt>
                <c:pt idx="639">
                  <c:v>1.8354553480313323E-2</c:v>
                </c:pt>
                <c:pt idx="640">
                  <c:v>1.9065372934242937E-2</c:v>
                </c:pt>
                <c:pt idx="641">
                  <c:v>1.9750518225697535E-2</c:v>
                </c:pt>
                <c:pt idx="642">
                  <c:v>2.0409575886114154E-2</c:v>
                </c:pt>
                <c:pt idx="643">
                  <c:v>2.1042161996183931E-2</c:v>
                </c:pt>
                <c:pt idx="644">
                  <c:v>2.1647922269518161E-2</c:v>
                </c:pt>
                <c:pt idx="645">
                  <c:v>2.2226532106647972E-2</c:v>
                </c:pt>
                <c:pt idx="646">
                  <c:v>2.2777696619571693E-2</c:v>
                </c:pt>
                <c:pt idx="647">
                  <c:v>2.3301150627091101E-2</c:v>
                </c:pt>
                <c:pt idx="648">
                  <c:v>2.3796658621204371E-2</c:v>
                </c:pt>
                <c:pt idx="649">
                  <c:v>2.4264014704849738E-2</c:v>
                </c:pt>
                <c:pt idx="650">
                  <c:v>2.4703042501320247E-2</c:v>
                </c:pt>
                <c:pt idx="651">
                  <c:v>2.5113595035695203E-2</c:v>
                </c:pt>
                <c:pt idx="652">
                  <c:v>2.5495554588659482E-2</c:v>
                </c:pt>
                <c:pt idx="653">
                  <c:v>2.5848832523106411E-2</c:v>
                </c:pt>
                <c:pt idx="654">
                  <c:v>2.617336908394436E-2</c:v>
                </c:pt>
                <c:pt idx="655">
                  <c:v>2.6469133171550859E-2</c:v>
                </c:pt>
                <c:pt idx="656">
                  <c:v>2.6736122089341216E-2</c:v>
                </c:pt>
                <c:pt idx="657">
                  <c:v>2.6974361265941289E-2</c:v>
                </c:pt>
                <c:pt idx="658">
                  <c:v>2.7183903952475927E-2</c:v>
                </c:pt>
                <c:pt idx="659">
                  <c:v>2.736483089550595E-2</c:v>
                </c:pt>
                <c:pt idx="660">
                  <c:v>2.7517249986166999E-2</c:v>
                </c:pt>
                <c:pt idx="661">
                  <c:v>2.7641295886083526E-2</c:v>
                </c:pt>
                <c:pt idx="662">
                  <c:v>2.7737129630650236E-2</c:v>
                </c:pt>
                <c:pt idx="663">
                  <c:v>2.7804938210291525E-2</c:v>
                </c:pt>
                <c:pt idx="664">
                  <c:v>2.7844934130326945E-2</c:v>
                </c:pt>
                <c:pt idx="665">
                  <c:v>2.7857354950087249E-2</c:v>
                </c:pt>
                <c:pt idx="666">
                  <c:v>2.7842462801941487E-2</c:v>
                </c:pt>
                <c:pt idx="667">
                  <c:v>2.7800543890910169E-2</c:v>
                </c:pt>
                <c:pt idx="668">
                  <c:v>2.7731907975553645E-2</c:v>
                </c:pt>
                <c:pt idx="669">
                  <c:v>2.7636887830837863E-2</c:v>
                </c:pt>
                <c:pt idx="670">
                  <c:v>2.7515838693691511E-2</c:v>
                </c:pt>
                <c:pt idx="671">
                  <c:v>2.7369137691979885E-2</c:v>
                </c:pt>
                <c:pt idx="672">
                  <c:v>2.7197183257630802E-2</c:v>
                </c:pt>
                <c:pt idx="673">
                  <c:v>2.7000394524657179E-2</c:v>
                </c:pt>
                <c:pt idx="674">
                  <c:v>2.6779210712828939E-2</c:v>
                </c:pt>
                <c:pt idx="675">
                  <c:v>2.653409049775432E-2</c:v>
                </c:pt>
                <c:pt idx="676">
                  <c:v>2.6265511368136797E-2</c:v>
                </c:pt>
                <c:pt idx="677">
                  <c:v>2.5973968970979155E-2</c:v>
                </c:pt>
                <c:pt idx="678">
                  <c:v>2.5659976445510529E-2</c:v>
                </c:pt>
                <c:pt idx="679">
                  <c:v>2.5324063746615767E-2</c:v>
                </c:pt>
                <c:pt idx="680">
                  <c:v>2.496677695854865E-2</c:v>
                </c:pt>
                <c:pt idx="681">
                  <c:v>2.4588677599712241E-2</c:v>
                </c:pt>
                <c:pt idx="682">
                  <c:v>2.4190341919290041E-2</c:v>
                </c:pt>
                <c:pt idx="683">
                  <c:v>2.3772360186511424E-2</c:v>
                </c:pt>
                <c:pt idx="684">
                  <c:v>2.3335335973333506E-2</c:v>
                </c:pt>
                <c:pt idx="685">
                  <c:v>2.2879885431319663E-2</c:v>
                </c:pt>
                <c:pt idx="686">
                  <c:v>2.2406636563491841E-2</c:v>
                </c:pt>
                <c:pt idx="687">
                  <c:v>2.1916228491930236E-2</c:v>
                </c:pt>
                <c:pt idx="688">
                  <c:v>2.1409310721889126E-2</c:v>
                </c:pt>
                <c:pt idx="689">
                  <c:v>2.0886542403192602E-2</c:v>
                </c:pt>
                <c:pt idx="690">
                  <c:v>2.0348591589667651E-2</c:v>
                </c:pt>
                <c:pt idx="691">
                  <c:v>1.9796134497365326E-2</c:v>
                </c:pt>
                <c:pt idx="692">
                  <c:v>1.9229854762313234E-2</c:v>
                </c:pt>
                <c:pt idx="693">
                  <c:v>1.8650442698534289E-2</c:v>
                </c:pt>
                <c:pt idx="694">
                  <c:v>1.8058594557058064E-2</c:v>
                </c:pt>
                <c:pt idx="695">
                  <c:v>1.7455011786641318E-2</c:v>
                </c:pt>
                <c:pt idx="696">
                  <c:v>1.6840400296904472E-2</c:v>
                </c:pt>
                <c:pt idx="697">
                  <c:v>1.6215469724580059E-2</c:v>
                </c:pt>
                <c:pt idx="698">
                  <c:v>1.5580932703557936E-2</c:v>
                </c:pt>
                <c:pt idx="699">
                  <c:v>1.4937504139400598E-2</c:v>
                </c:pt>
                <c:pt idx="700">
                  <c:v>1.4285900488989442E-2</c:v>
                </c:pt>
                <c:pt idx="701">
                  <c:v>1.3626839045950401E-2</c:v>
                </c:pt>
                <c:pt idx="702">
                  <c:v>1.2961037232494175E-2</c:v>
                </c:pt>
                <c:pt idx="703">
                  <c:v>1.228921189829282E-2</c:v>
                </c:pt>
                <c:pt idx="704">
                  <c:v>1.1612078627000489E-2</c:v>
                </c:pt>
                <c:pt idx="705">
                  <c:v>1.0930351051011882E-2</c:v>
                </c:pt>
                <c:pt idx="706">
                  <c:v>1.0244740175037334E-2</c:v>
                </c:pt>
                <c:pt idx="707">
                  <c:v>9.5559537090584637E-3</c:v>
                </c:pt>
                <c:pt idx="708">
                  <c:v>8.864695411213059E-3</c:v>
                </c:pt>
                <c:pt idx="709">
                  <c:v>8.1716644411423331E-3</c:v>
                </c:pt>
                <c:pt idx="710">
                  <c:v>7.4775547243178106E-3</c:v>
                </c:pt>
                <c:pt idx="711">
                  <c:v>6.7830543278490397E-3</c:v>
                </c:pt>
                <c:pt idx="712">
                  <c:v>6.0888448482569919E-3</c:v>
                </c:pt>
                <c:pt idx="713">
                  <c:v>5.3956008116815158E-3</c:v>
                </c:pt>
                <c:pt idx="714">
                  <c:v>4.7039890869743778E-3</c:v>
                </c:pt>
                <c:pt idx="715">
                  <c:v>4.0146683121125831E-3</c:v>
                </c:pt>
                <c:pt idx="716">
                  <c:v>3.3282883343495368E-3</c:v>
                </c:pt>
                <c:pt idx="717">
                  <c:v>2.6454896645042953E-3</c:v>
                </c:pt>
                <c:pt idx="718">
                  <c:v>1.9669029457718254E-3</c:v>
                </c:pt>
                <c:pt idx="719">
                  <c:v>1.2931484374196004E-3</c:v>
                </c:pt>
                <c:pt idx="720">
                  <c:v>6.2483551371821371E-4</c:v>
                </c:pt>
                <c:pt idx="721">
                  <c:v>-3.7437821564080561E-5</c:v>
                </c:pt>
                <c:pt idx="722">
                  <c:v>-6.9308540479083342E-4</c:v>
                </c:pt>
                <c:pt idx="723">
                  <c:v>-1.3415333659167951E-3</c:v>
                </c:pt>
                <c:pt idx="724">
                  <c:v>-1.9822205655011345E-3</c:v>
                </c:pt>
                <c:pt idx="725">
                  <c:v>-2.6145990150165011E-3</c:v>
                </c:pt>
                <c:pt idx="726">
                  <c:v>-3.2381342802140379E-3</c:v>
                </c:pt>
                <c:pt idx="727">
                  <c:v>-3.8523058673226723E-3</c:v>
                </c:pt>
                <c:pt idx="728">
                  <c:v>-4.4566075918791703E-3</c:v>
                </c:pt>
                <c:pt idx="729">
                  <c:v>-5.0505479300036807E-3</c:v>
                </c:pt>
                <c:pt idx="730">
                  <c:v>-5.6336503519536785E-3</c:v>
                </c:pt>
                <c:pt idx="731">
                  <c:v>-6.2054536378075191E-3</c:v>
                </c:pt>
                <c:pt idx="732">
                  <c:v>-6.7655121751468809E-3</c:v>
                </c:pt>
                <c:pt idx="733">
                  <c:v>-7.3133962386256572E-3</c:v>
                </c:pt>
                <c:pt idx="734">
                  <c:v>-7.8486922513309396E-3</c:v>
                </c:pt>
                <c:pt idx="735">
                  <c:v>-8.371003027859784E-3</c:v>
                </c:pt>
                <c:pt idx="736">
                  <c:v>-8.8799479990535248E-3</c:v>
                </c:pt>
                <c:pt idx="737">
                  <c:v>-9.3751634183492031E-3</c:v>
                </c:pt>
                <c:pt idx="738">
                  <c:v>-9.8563025497256859E-3</c:v>
                </c:pt>
                <c:pt idx="739">
                  <c:v>-1.0323035837239659E-2</c:v>
                </c:pt>
                <c:pt idx="740">
                  <c:v>-1.0775051056164258E-2</c:v>
                </c:pt>
                <c:pt idx="741">
                  <c:v>-1.1212053445760673E-2</c:v>
                </c:pt>
                <c:pt idx="742">
                  <c:v>-1.1633765823730413E-2</c:v>
                </c:pt>
                <c:pt idx="743">
                  <c:v>-1.203992868241289E-2</c:v>
                </c:pt>
                <c:pt idx="744">
                  <c:v>-1.2430300266810195E-2</c:v>
                </c:pt>
                <c:pt idx="745">
                  <c:v>-1.2804656634537606E-2</c:v>
                </c:pt>
                <c:pt idx="746">
                  <c:v>-1.3162791697814986E-2</c:v>
                </c:pt>
                <c:pt idx="747">
                  <c:v>-1.3504517247630632E-2</c:v>
                </c:pt>
                <c:pt idx="748">
                  <c:v>-1.3829662960225165E-2</c:v>
                </c:pt>
                <c:pt idx="749">
                  <c:v>-1.4138076386059096E-2</c:v>
                </c:pt>
                <c:pt idx="750">
                  <c:v>-1.4429622921443126E-2</c:v>
                </c:pt>
                <c:pt idx="751">
                  <c:v>-1.4704185763025696E-2</c:v>
                </c:pt>
                <c:pt idx="752">
                  <c:v>-1.4961665845347293E-2</c:v>
                </c:pt>
                <c:pt idx="753">
                  <c:v>-1.5201981761685695E-2</c:v>
                </c:pt>
                <c:pt idx="754">
                  <c:v>-1.5425069668430767E-2</c:v>
                </c:pt>
                <c:pt idx="755">
                  <c:v>-1.5630883173241496E-2</c:v>
                </c:pt>
                <c:pt idx="756">
                  <c:v>-1.5819393207251519E-2</c:v>
                </c:pt>
                <c:pt idx="757">
                  <c:v>-1.5990587881602847E-2</c:v>
                </c:pt>
                <c:pt idx="758">
                  <c:v>-1.6144472328600341E-2</c:v>
                </c:pt>
                <c:pt idx="759">
                  <c:v>-1.6281068527792077E-2</c:v>
                </c:pt>
                <c:pt idx="760">
                  <c:v>-1.6400415117292785E-2</c:v>
                </c:pt>
                <c:pt idx="761">
                  <c:v>-1.650256719067936E-2</c:v>
                </c:pt>
                <c:pt idx="762">
                  <c:v>-1.6587596079798612E-2</c:v>
                </c:pt>
                <c:pt idx="763">
                  <c:v>-1.6655589123838296E-2</c:v>
                </c:pt>
                <c:pt idx="764">
                  <c:v>-1.6706649425022858E-2</c:v>
                </c:pt>
                <c:pt idx="765">
                  <c:v>-1.6740895591305132E-2</c:v>
                </c:pt>
                <c:pt idx="766">
                  <c:v>-1.6758461466434834E-2</c:v>
                </c:pt>
                <c:pt idx="767">
                  <c:v>-1.6759495847793432E-2</c:v>
                </c:pt>
                <c:pt idx="768">
                  <c:v>-1.674416219239367E-2</c:v>
                </c:pt>
                <c:pt idx="769">
                  <c:v>-1.6712638311449791E-2</c:v>
                </c:pt>
                <c:pt idx="770">
                  <c:v>-1.6665116053932161E-2</c:v>
                </c:pt>
                <c:pt idx="771">
                  <c:v>-1.6601800979526727E-2</c:v>
                </c:pt>
                <c:pt idx="772">
                  <c:v>-1.6522912021426549E-2</c:v>
                </c:pt>
                <c:pt idx="773">
                  <c:v>-1.6428681139388182E-2</c:v>
                </c:pt>
                <c:pt idx="774">
                  <c:v>-1.6319352963491501E-2</c:v>
                </c:pt>
                <c:pt idx="775">
                  <c:v>-1.6195184429046206E-2</c:v>
                </c:pt>
                <c:pt idx="776">
                  <c:v>-1.6056444403092802E-2</c:v>
                </c:pt>
                <c:pt idx="777">
                  <c:v>-1.5903413302949695E-2</c:v>
                </c:pt>
                <c:pt idx="778">
                  <c:v>-1.5736382707261402E-2</c:v>
                </c:pt>
                <c:pt idx="779">
                  <c:v>-1.5555654960005794E-2</c:v>
                </c:pt>
                <c:pt idx="780">
                  <c:v>-1.5361542767920532E-2</c:v>
                </c:pt>
                <c:pt idx="781">
                  <c:v>-1.5154368791810894E-2</c:v>
                </c:pt>
                <c:pt idx="782">
                  <c:v>-1.4934465232202361E-2</c:v>
                </c:pt>
                <c:pt idx="783">
                  <c:v>-1.4702173409802219E-2</c:v>
                </c:pt>
                <c:pt idx="784">
                  <c:v>-1.4457843341234936E-2</c:v>
                </c:pt>
                <c:pt idx="785">
                  <c:v>-1.4201833310515688E-2</c:v>
                </c:pt>
                <c:pt idx="786">
                  <c:v>-1.3934509436726106E-2</c:v>
                </c:pt>
                <c:pt idx="787">
                  <c:v>-1.3656245238354963E-2</c:v>
                </c:pt>
                <c:pt idx="788">
                  <c:v>-1.336742119476517E-2</c:v>
                </c:pt>
                <c:pt idx="789">
                  <c:v>-1.3068424305246403E-2</c:v>
                </c:pt>
                <c:pt idx="790">
                  <c:v>-1.275964764611018E-2</c:v>
                </c:pt>
                <c:pt idx="791">
                  <c:v>-1.2441489926281456E-2</c:v>
                </c:pt>
                <c:pt idx="792">
                  <c:v>-1.2114355041837395E-2</c:v>
                </c:pt>
                <c:pt idx="793">
                  <c:v>-1.1778651629940309E-2</c:v>
                </c:pt>
                <c:pt idx="794">
                  <c:v>-1.1434792622607649E-2</c:v>
                </c:pt>
                <c:pt idx="795">
                  <c:v>-1.1083194800757283E-2</c:v>
                </c:pt>
                <c:pt idx="796">
                  <c:v>-1.0724278348961672E-2</c:v>
                </c:pt>
                <c:pt idx="797">
                  <c:v>-1.0358466411338895E-2</c:v>
                </c:pt>
                <c:pt idx="798">
                  <c:v>-9.9861846490031745E-3</c:v>
                </c:pt>
                <c:pt idx="799">
                  <c:v>-9.6078607994913422E-3</c:v>
                </c:pt>
                <c:pt idx="800">
                  <c:v>-9.2239242385754629E-3</c:v>
                </c:pt>
                <c:pt idx="801">
                  <c:v>-8.8348055448650951E-3</c:v>
                </c:pt>
                <c:pt idx="802">
                  <c:v>-8.4409360675957949E-3</c:v>
                </c:pt>
                <c:pt idx="803">
                  <c:v>-8.0427474979930438E-3</c:v>
                </c:pt>
                <c:pt idx="804">
                  <c:v>-7.6406714445933438E-3</c:v>
                </c:pt>
                <c:pt idx="805">
                  <c:v>-7.2351390128962767E-3</c:v>
                </c:pt>
                <c:pt idx="806">
                  <c:v>-6.8265803897132353E-3</c:v>
                </c:pt>
                <c:pt idx="807">
                  <c:v>-6.4154244325701389E-3</c:v>
                </c:pt>
                <c:pt idx="808">
                  <c:v>-6.0020982645128257E-3</c:v>
                </c:pt>
                <c:pt idx="809">
                  <c:v>-5.5870268746549363E-3</c:v>
                </c:pt>
                <c:pt idx="810">
                  <c:v>-5.1706327247990156E-3</c:v>
                </c:pt>
                <c:pt idx="811">
                  <c:v>-4.7533353624522731E-3</c:v>
                </c:pt>
                <c:pt idx="812">
                  <c:v>-4.3355510405489218E-3</c:v>
                </c:pt>
                <c:pt idx="813">
                  <c:v>-3.9176923441813583E-3</c:v>
                </c:pt>
                <c:pt idx="814">
                  <c:v>-3.5001678246325161E-3</c:v>
                </c:pt>
                <c:pt idx="815">
                  <c:v>-3.0833816409917827E-3</c:v>
                </c:pt>
                <c:pt idx="816">
                  <c:v>-2.6677332096265581E-3</c:v>
                </c:pt>
                <c:pt idx="817">
                  <c:v>-2.2536168617713279E-3</c:v>
                </c:pt>
                <c:pt idx="818">
                  <c:v>-1.8414215094855425E-3</c:v>
                </c:pt>
                <c:pt idx="819">
                  <c:v>-1.4315303202210416E-3</c:v>
                </c:pt>
                <c:pt idx="820">
                  <c:v>-1.0243204002290734E-3</c:v>
                </c:pt>
                <c:pt idx="821">
                  <c:v>-6.2016248702608857E-4</c:v>
                </c:pt>
                <c:pt idx="822">
                  <c:v>-2.1942065112663873E-4</c:v>
                </c:pt>
                <c:pt idx="823">
                  <c:v>1.7754799275932566E-4</c:v>
                </c:pt>
                <c:pt idx="824">
                  <c:v>5.7039356487851136E-4</c:v>
                </c:pt>
                <c:pt idx="825">
                  <c:v>9.5877368976056128E-4</c:v>
                </c:pt>
                <c:pt idx="826">
                  <c:v>1.3423537555546155E-3</c:v>
                </c:pt>
                <c:pt idx="827">
                  <c:v>1.7208071632234558E-3</c:v>
                </c:pt>
                <c:pt idx="828">
                  <c:v>2.09381556545375E-3</c:v>
                </c:pt>
                <c:pt idx="829">
                  <c:v>2.4610690951522396E-3</c:v>
                </c:pt>
                <c:pt idx="830">
                  <c:v>2.8222665834089296E-3</c:v>
                </c:pt>
                <c:pt idx="831">
                  <c:v>3.1771157668197916E-3</c:v>
                </c:pt>
                <c:pt idx="832">
                  <c:v>3.525333484072564E-3</c:v>
                </c:pt>
                <c:pt idx="833">
                  <c:v>3.8666458617107142E-3</c:v>
                </c:pt>
                <c:pt idx="834">
                  <c:v>4.2007884890017597E-3</c:v>
                </c:pt>
                <c:pt idx="835">
                  <c:v>4.5275065818474111E-3</c:v>
                </c:pt>
                <c:pt idx="836">
                  <c:v>4.8465551356841339E-3</c:v>
                </c:pt>
                <c:pt idx="837">
                  <c:v>5.1576990673339049E-3</c:v>
                </c:pt>
                <c:pt idx="838">
                  <c:v>5.4607133457759572E-3</c:v>
                </c:pt>
                <c:pt idx="839">
                  <c:v>5.7553831118213016E-3</c:v>
                </c:pt>
                <c:pt idx="840">
                  <c:v>6.0415037866826957E-3</c:v>
                </c:pt>
                <c:pt idx="841">
                  <c:v>6.3188811694436346E-3</c:v>
                </c:pt>
                <c:pt idx="842">
                  <c:v>6.5873315234405237E-3</c:v>
                </c:pt>
                <c:pt idx="843">
                  <c:v>6.8466816515828904E-3</c:v>
                </c:pt>
                <c:pt idx="844">
                  <c:v>7.0967689606469906E-3</c:v>
                </c:pt>
                <c:pt idx="845">
                  <c:v>7.3374415145884397E-3</c:v>
                </c:pt>
                <c:pt idx="846">
                  <c:v>7.5685580769298258E-3</c:v>
                </c:pt>
                <c:pt idx="847">
                  <c:v>7.7899881422892909E-3</c:v>
                </c:pt>
                <c:pt idx="848">
                  <c:v>8.0016119571260074E-3</c:v>
                </c:pt>
                <c:pt idx="849">
                  <c:v>8.2033205297882498E-3</c:v>
                </c:pt>
                <c:pt idx="850">
                  <c:v>8.3950156299593751E-3</c:v>
                </c:pt>
                <c:pt idx="851">
                  <c:v>8.5766097776064174E-3</c:v>
                </c:pt>
                <c:pt idx="852">
                  <c:v>8.7480262215452794E-3</c:v>
                </c:pt>
                <c:pt idx="853">
                  <c:v>8.9091989077455299E-3</c:v>
                </c:pt>
                <c:pt idx="854">
                  <c:v>9.0600724375066409E-3</c:v>
                </c:pt>
                <c:pt idx="855">
                  <c:v>9.2006020156461636E-3</c:v>
                </c:pt>
                <c:pt idx="856">
                  <c:v>9.330753388848782E-3</c:v>
                </c:pt>
                <c:pt idx="857">
                  <c:v>9.4505027743333071E-3</c:v>
                </c:pt>
                <c:pt idx="858">
                  <c:v>9.5598367790027099E-3</c:v>
                </c:pt>
                <c:pt idx="859">
                  <c:v>9.6587523092500262E-3</c:v>
                </c:pt>
                <c:pt idx="860">
                  <c:v>9.7472564716004368E-3</c:v>
                </c:pt>
                <c:pt idx="861">
                  <c:v>9.8253664643770094E-3</c:v>
                </c:pt>
                <c:pt idx="862">
                  <c:v>9.8931094605847637E-3</c:v>
                </c:pt>
                <c:pt idx="863">
                  <c:v>9.9505224822142614E-3</c:v>
                </c:pt>
                <c:pt idx="864">
                  <c:v>9.9976522661724774E-3</c:v>
                </c:pt>
                <c:pt idx="865">
                  <c:v>1.0034555122054941E-2</c:v>
                </c:pt>
                <c:pt idx="866">
                  <c:v>1.0061296781979036E-2</c:v>
                </c:pt>
                <c:pt idx="867">
                  <c:v>1.007795224270399E-2</c:v>
                </c:pt>
                <c:pt idx="868">
                  <c:v>1.0084605600268469E-2</c:v>
                </c:pt>
                <c:pt idx="869">
                  <c:v>1.0081349877381851E-2</c:v>
                </c:pt>
                <c:pt idx="870">
                  <c:v>1.0068286843809967E-2</c:v>
                </c:pt>
                <c:pt idx="871">
                  <c:v>1.0045526830000668E-2</c:v>
                </c:pt>
                <c:pt idx="872">
                  <c:v>1.0013188534198823E-2</c:v>
                </c:pt>
                <c:pt idx="873">
                  <c:v>9.9713988233042939E-3</c:v>
                </c:pt>
                <c:pt idx="874">
                  <c:v>9.9202925277299819E-3</c:v>
                </c:pt>
                <c:pt idx="875">
                  <c:v>9.8600122305205883E-3</c:v>
                </c:pt>
                <c:pt idx="876">
                  <c:v>9.7907080509956213E-3</c:v>
                </c:pt>
                <c:pt idx="877">
                  <c:v>9.7125374231829941E-3</c:v>
                </c:pt>
                <c:pt idx="878">
                  <c:v>9.6256648693120658E-3</c:v>
                </c:pt>
                <c:pt idx="879">
                  <c:v>9.5302617686371157E-3</c:v>
                </c:pt>
                <c:pt idx="880">
                  <c:v>9.4265061218641397E-3</c:v>
                </c:pt>
                <c:pt idx="881">
                  <c:v>9.314582311455431E-3</c:v>
                </c:pt>
                <c:pt idx="882">
                  <c:v>9.1946808580877105E-3</c:v>
                </c:pt>
                <c:pt idx="883">
                  <c:v>9.0669981735406122E-3</c:v>
                </c:pt>
                <c:pt idx="884">
                  <c:v>8.9317363102929849E-3</c:v>
                </c:pt>
                <c:pt idx="885">
                  <c:v>8.7891027081049775E-3</c:v>
                </c:pt>
                <c:pt idx="886">
                  <c:v>8.6393099378639891E-3</c:v>
                </c:pt>
                <c:pt idx="887">
                  <c:v>8.4825754429724426E-3</c:v>
                </c:pt>
                <c:pt idx="888">
                  <c:v>8.3191212785549817E-3</c:v>
                </c:pt>
                <c:pt idx="889">
                  <c:v>8.1491738487619383E-3</c:v>
                </c:pt>
                <c:pt idx="890">
                  <c:v>7.9729636424450915E-3</c:v>
                </c:pt>
                <c:pt idx="891">
                  <c:v>7.7907249674803976E-3</c:v>
                </c:pt>
                <c:pt idx="892">
                  <c:v>7.6026956840110739E-3</c:v>
                </c:pt>
                <c:pt idx="893">
                  <c:v>7.4091169368825068E-3</c:v>
                </c:pt>
                <c:pt idx="894">
                  <c:v>7.2102328875386663E-3</c:v>
                </c:pt>
                <c:pt idx="895">
                  <c:v>7.0062904456473837E-3</c:v>
                </c:pt>
                <c:pt idx="896">
                  <c:v>6.797539000719402E-3</c:v>
                </c:pt>
                <c:pt idx="897">
                  <c:v>6.5842301539835195E-3</c:v>
                </c:pt>
                <c:pt idx="898">
                  <c:v>6.3666174507770361E-3</c:v>
                </c:pt>
                <c:pt idx="899">
                  <c:v>6.1449561137077932E-3</c:v>
                </c:pt>
                <c:pt idx="900">
                  <c:v>5.9195027768405711E-3</c:v>
                </c:pt>
                <c:pt idx="901">
                  <c:v>5.6905152211570711E-3</c:v>
                </c:pt>
                <c:pt idx="902">
                  <c:v>5.4582521115350254E-3</c:v>
                </c:pt>
                <c:pt idx="903">
                  <c:v>5.222972735487834E-3</c:v>
                </c:pt>
                <c:pt idx="904">
                  <c:v>4.9849367439021028E-3</c:v>
                </c:pt>
                <c:pt idx="905">
                  <c:v>4.7444038940060405E-3</c:v>
                </c:pt>
                <c:pt idx="906">
                  <c:v>4.5016337947970846E-3</c:v>
                </c:pt>
                <c:pt idx="907">
                  <c:v>4.2568856551525027E-3</c:v>
                </c:pt>
                <c:pt idx="908">
                  <c:v>4.0104180348417787E-3</c:v>
                </c:pt>
                <c:pt idx="909">
                  <c:v>3.7624885986545435E-3</c:v>
                </c:pt>
                <c:pt idx="910">
                  <c:v>3.5133538738526446E-3</c:v>
                </c:pt>
                <c:pt idx="911">
                  <c:v>3.2632690111495952E-3</c:v>
                </c:pt>
                <c:pt idx="912">
                  <c:v>3.012487549415124E-3</c:v>
                </c:pt>
                <c:pt idx="913">
                  <c:v>2.7612611842969914E-3</c:v>
                </c:pt>
                <c:pt idx="914">
                  <c:v>2.509839540946422E-3</c:v>
                </c:pt>
                <c:pt idx="915">
                  <c:v>2.2584699510276966E-3</c:v>
                </c:pt>
                <c:pt idx="916">
                  <c:v>2.0073972341864139E-3</c:v>
                </c:pt>
                <c:pt idx="917">
                  <c:v>1.7568634841448913E-3</c:v>
                </c:pt>
                <c:pt idx="918">
                  <c:v>1.5071078595869571E-3</c:v>
                </c:pt>
                <c:pt idx="919">
                  <c:v>1.2583663799881116E-3</c:v>
                </c:pt>
                <c:pt idx="920">
                  <c:v>1.0108717265406918E-3</c:v>
                </c:pt>
                <c:pt idx="921">
                  <c:v>7.6485304831718935E-4</c:v>
                </c:pt>
                <c:pt idx="922">
                  <c:v>5.2053577380839825E-4</c:v>
                </c:pt>
                <c:pt idx="923">
                  <c:v>2.7814142796645116E-4</c:v>
                </c:pt>
                <c:pt idx="924">
                  <c:v>3.7887454876183634E-5</c:v>
                </c:pt>
                <c:pt idx="925">
                  <c:v>-2.0001295382843641E-4</c:v>
                </c:pt>
                <c:pt idx="926">
                  <c:v>-4.3535102469281355E-4</c:v>
                </c:pt>
                <c:pt idx="927">
                  <c:v>-6.67922562211941E-4</c:v>
                </c:pt>
                <c:pt idx="928">
                  <c:v>-8.9752810254590891E-4</c:v>
                </c:pt>
                <c:pt idx="929">
                  <c:v>-1.1239730610911334E-3</c:v>
                </c:pt>
                <c:pt idx="930">
                  <c:v>-1.3470678738245648E-3</c:v>
                </c:pt>
                <c:pt idx="931">
                  <c:v>-1.5666281323450234E-3</c:v>
                </c:pt>
                <c:pt idx="932">
                  <c:v>-1.7824747125426636E-3</c:v>
                </c:pt>
                <c:pt idx="933">
                  <c:v>-1.9944338968344438E-3</c:v>
                </c:pt>
                <c:pt idx="934">
                  <c:v>-2.2023374899103432E-3</c:v>
                </c:pt>
                <c:pt idx="935">
                  <c:v>-2.4060229279419076E-3</c:v>
                </c:pt>
                <c:pt idx="936">
                  <c:v>-2.6053333812115602E-3</c:v>
                </c:pt>
                <c:pt idx="937">
                  <c:v>-2.8001178501278622E-3</c:v>
                </c:pt>
                <c:pt idx="938">
                  <c:v>-2.9902312545987469E-3</c:v>
                </c:pt>
                <c:pt idx="939">
                  <c:v>-3.1755345167414442E-3</c:v>
                </c:pt>
                <c:pt idx="940">
                  <c:v>-3.355894636914495E-3</c:v>
                </c:pt>
                <c:pt idx="941">
                  <c:v>-3.5311847630639147E-3</c:v>
                </c:pt>
                <c:pt idx="942">
                  <c:v>-3.7012842533821399E-3</c:v>
                </c:pt>
                <c:pt idx="943">
                  <c:v>-3.8660787322849139E-3</c:v>
                </c:pt>
                <c:pt idx="944">
                  <c:v>-4.0254601397177086E-3</c:v>
                </c:pt>
                <c:pt idx="945">
                  <c:v>-4.1793267738096766E-3</c:v>
                </c:pt>
                <c:pt idx="946">
                  <c:v>-4.3275833268994132E-3</c:v>
                </c:pt>
                <c:pt idx="947">
                  <c:v>-4.4701409149630802E-3</c:v>
                </c:pt>
                <c:pt idx="948">
                  <c:v>-4.6069171004814368E-3</c:v>
                </c:pt>
                <c:pt idx="949">
                  <c:v>-4.737835908788555E-3</c:v>
                </c:pt>
                <c:pt idx="950">
                  <c:v>-4.8628278379507497E-3</c:v>
                </c:pt>
                <c:pt idx="951">
                  <c:v>-4.9818298622302101E-3</c:v>
                </c:pt>
                <c:pt idx="952">
                  <c:v>-5.0947854291934699E-3</c:v>
                </c:pt>
                <c:pt idx="953">
                  <c:v>-5.2016444505305131E-3</c:v>
                </c:pt>
                <c:pt idx="954">
                  <c:v>-5.3023632866557504E-3</c:v>
                </c:pt>
                <c:pt idx="955">
                  <c:v>-5.3969047251675615E-3</c:v>
                </c:pt>
                <c:pt idx="956">
                  <c:v>-5.4852379532481987E-3</c:v>
                </c:pt>
                <c:pt idx="957">
                  <c:v>-5.5673385240911583E-3</c:v>
                </c:pt>
                <c:pt idx="958">
                  <c:v>-5.643188317447873E-3</c:v>
                </c:pt>
                <c:pt idx="959">
                  <c:v>-5.712775494390661E-3</c:v>
                </c:pt>
                <c:pt idx="960">
                  <c:v>-5.7760944463933527E-3</c:v>
                </c:pt>
                <c:pt idx="961">
                  <c:v>-5.8331457388357396E-3</c:v>
                </c:pt>
                <c:pt idx="962">
                  <c:v>-5.8839360490422618E-3</c:v>
                </c:pt>
                <c:pt idx="963">
                  <c:v>-5.9284780989697578E-3</c:v>
                </c:pt>
                <c:pt idx="964">
                  <c:v>-5.9667905826630173E-3</c:v>
                </c:pt>
                <c:pt idx="965">
                  <c:v>-5.9988980886009962E-3</c:v>
                </c:pt>
                <c:pt idx="966">
                  <c:v>-6.0248310170602391E-3</c:v>
                </c:pt>
                <c:pt idx="967">
                  <c:v>-6.0446254926257098E-3</c:v>
                </c:pt>
                <c:pt idx="968">
                  <c:v>-6.0583232719826994E-3</c:v>
                </c:pt>
                <c:pt idx="969">
                  <c:v>-6.0659716471267418E-3</c:v>
                </c:pt>
                <c:pt idx="970">
                  <c:v>-6.0676233441316922E-3</c:v>
                </c:pt>
                <c:pt idx="971">
                  <c:v>-6.0633364176189055E-3</c:v>
                </c:pt>
                <c:pt idx="972">
                  <c:v>-6.0531741410734816E-3</c:v>
                </c:pt>
                <c:pt idx="973">
                  <c:v>-6.0372048931559216E-3</c:v>
                </c:pt>
                <c:pt idx="974">
                  <c:v>-6.015502040160197E-3</c:v>
                </c:pt>
                <c:pt idx="975">
                  <c:v>-5.9881438147713238E-3</c:v>
                </c:pt>
                <c:pt idx="976">
                  <c:v>-5.9552131912777974E-3</c:v>
                </c:pt>
                <c:pt idx="977">
                  <c:v>-5.9167977573960553E-3</c:v>
                </c:pt>
                <c:pt idx="978">
                  <c:v>-5.8729895828659512E-3</c:v>
                </c:pt>
                <c:pt idx="979">
                  <c:v>-5.8238850849777306E-3</c:v>
                </c:pt>
                <c:pt idx="980">
                  <c:v>-5.7695848911925463E-3</c:v>
                </c:pt>
                <c:pt idx="981">
                  <c:v>-5.7101936990195763E-3</c:v>
                </c:pt>
                <c:pt idx="982">
                  <c:v>-5.645820133314077E-3</c:v>
                </c:pt>
                <c:pt idx="983">
                  <c:v>-5.5765766011614199E-3</c:v>
                </c:pt>
                <c:pt idx="984">
                  <c:v>-5.5025791445129871E-3</c:v>
                </c:pt>
                <c:pt idx="985">
                  <c:v>-5.4239472907402671E-3</c:v>
                </c:pt>
                <c:pt idx="986">
                  <c:v>-5.340803901273933E-3</c:v>
                </c:pt>
                <c:pt idx="987">
                  <c:v>-5.253275018494841E-3</c:v>
                </c:pt>
                <c:pt idx="988">
                  <c:v>-5.1614897110439329E-3</c:v>
                </c:pt>
                <c:pt idx="989">
                  <c:v>-5.0655799177179535E-3</c:v>
                </c:pt>
                <c:pt idx="990">
                  <c:v>-4.9656802901175169E-3</c:v>
                </c:pt>
                <c:pt idx="991">
                  <c:v>-4.8619280342136759E-3</c:v>
                </c:pt>
                <c:pt idx="992">
                  <c:v>-4.7544627509985568E-3</c:v>
                </c:pt>
                <c:pt idx="993">
                  <c:v>-4.6434262763847553E-3</c:v>
                </c:pt>
                <c:pt idx="994">
                  <c:v>-4.5289625205173923E-3</c:v>
                </c:pt>
                <c:pt idx="995">
                  <c:v>-4.4112173066615879E-3</c:v>
                </c:pt>
                <c:pt idx="996">
                  <c:v>-4.2903382098269235E-3</c:v>
                </c:pt>
                <c:pt idx="997">
                  <c:v>-4.16647439528906E-3</c:v>
                </c:pt>
                <c:pt idx="998">
                  <c:v>-4.0397764571672512E-3</c:v>
                </c:pt>
                <c:pt idx="999">
                  <c:v>-3.9103962572147382E-3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1-4235-9FBB-4343A284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528"/>
        <c:axId val="475594768"/>
      </c:scatterChart>
      <c:valAx>
        <c:axId val="47559652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theta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4768"/>
        <c:crosses val="autoZero"/>
        <c:crossBetween val="midCat"/>
        <c:majorUnit val="0.2"/>
      </c:valAx>
      <c:valAx>
        <c:axId val="47559476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-(omega-theta)/lambda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半径の</a:t>
            </a:r>
            <a:r>
              <a:rPr lang="en-US" altLang="ja-JP"/>
              <a:t>2</a:t>
            </a:r>
            <a:r>
              <a:rPr lang="ja-JP" altLang="en-US"/>
              <a:t>乗の時間発展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Pos!$F$1</c:f>
              <c:strCache>
                <c:ptCount val="1"/>
                <c:pt idx="0">
                  <c:v>半径の2乗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Pos!$F$2:$F$1001</c:f>
              <c:numCache>
                <c:formatCode>General</c:formatCode>
                <c:ptCount val="1000"/>
                <c:pt idx="0">
                  <c:v>0.63298129690563942</c:v>
                </c:pt>
                <c:pt idx="1">
                  <c:v>0.62725517921579221</c:v>
                </c:pt>
                <c:pt idx="2">
                  <c:v>0.62147461138058913</c:v>
                </c:pt>
                <c:pt idx="3">
                  <c:v>0.61564046538809392</c:v>
                </c:pt>
                <c:pt idx="4">
                  <c:v>0.60975451067167763</c:v>
                </c:pt>
                <c:pt idx="5">
                  <c:v>0.60381936994816754</c:v>
                </c:pt>
                <c:pt idx="6">
                  <c:v>0.59783846727079126</c:v>
                </c:pt>
                <c:pt idx="7">
                  <c:v>0.59181596907970424</c:v>
                </c:pt>
                <c:pt idx="8">
                  <c:v>0.58575671907823812</c:v>
                </c:pt>
                <c:pt idx="9">
                  <c:v>0.5796661678001197</c:v>
                </c:pt>
                <c:pt idx="10">
                  <c:v>0.5735502977618937</c:v>
                </c:pt>
                <c:pt idx="11">
                  <c:v>0.56741554511570225</c:v>
                </c:pt>
                <c:pt idx="12">
                  <c:v>0.56126871873045847</c:v>
                </c:pt>
                <c:pt idx="13">
                  <c:v>0.55511691763434035</c:v>
                </c:pt>
                <c:pt idx="14">
                  <c:v>0.54896744774836748</c:v>
                </c:pt>
                <c:pt idx="15">
                  <c:v>0.54282773882964108</c:v>
                </c:pt>
                <c:pt idx="16">
                  <c:v>0.53670526252357431</c:v>
                </c:pt>
                <c:pt idx="17">
                  <c:v>0.53060745239714002</c:v>
                </c:pt>
                <c:pt idx="18">
                  <c:v>0.52454162678984884</c:v>
                </c:pt>
                <c:pt idx="19">
                  <c:v>0.51851491527592841</c:v>
                </c:pt>
                <c:pt idx="20">
                  <c:v>0.51253418948015383</c:v>
                </c:pt>
                <c:pt idx="21">
                  <c:v>0.50660599893121938</c:v>
                </c:pt>
                <c:pt idx="22">
                  <c:v>0.50073651257075691</c:v>
                </c:pt>
                <c:pt idx="23">
                  <c:v>0.4949314664635362</c:v>
                </c:pt>
                <c:pt idx="24">
                  <c:v>0.48919611817556896</c:v>
                </c:pt>
                <c:pt idx="25">
                  <c:v>0.48353520820246043</c:v>
                </c:pt>
                <c:pt idx="26">
                  <c:v>0.47795292874118506</c:v>
                </c:pt>
                <c:pt idx="27">
                  <c:v>0.47245290000546281</c:v>
                </c:pt>
                <c:pt idx="28">
                  <c:v>0.4670381541890738</c:v>
                </c:pt>
                <c:pt idx="29">
                  <c:v>0.4617111270839892</c:v>
                </c:pt>
                <c:pt idx="30">
                  <c:v>0.45647365726229716</c:v>
                </c:pt>
                <c:pt idx="31">
                  <c:v>0.45132699263396614</c:v>
                </c:pt>
                <c:pt idx="32">
                  <c:v>0.44627180409786615</c:v>
                </c:pt>
                <c:pt idx="33">
                  <c:v>0.44130820591260067</c:v>
                </c:pt>
                <c:pt idx="34">
                  <c:v>0.43643578232802721</c:v>
                </c:pt>
                <c:pt idx="35">
                  <c:v>0.43165361993927243</c:v>
                </c:pt>
                <c:pt idx="36">
                  <c:v>0.42696034515389969</c:v>
                </c:pt>
                <c:pt idx="37">
                  <c:v>0.42235416610095389</c:v>
                </c:pt>
                <c:pt idx="38">
                  <c:v>0.41783291825900087</c:v>
                </c:pt>
                <c:pt idx="39">
                  <c:v>0.41339411303995144</c:v>
                </c:pt>
                <c:pt idx="40">
                  <c:v>0.40903498853722908</c:v>
                </c:pt>
                <c:pt idx="41">
                  <c:v>0.40475256163125295</c:v>
                </c:pt>
                <c:pt idx="42">
                  <c:v>0.40054368064259277</c:v>
                </c:pt>
                <c:pt idx="43">
                  <c:v>0.39640507773363132</c:v>
                </c:pt>
                <c:pt idx="44">
                  <c:v>0.39233342028292367</c:v>
                </c:pt>
                <c:pt idx="45">
                  <c:v>0.38832536049226934</c:v>
                </c:pt>
                <c:pt idx="46">
                  <c:v>0.38437758253412457</c:v>
                </c:pt>
                <c:pt idx="47">
                  <c:v>0.38048684660541027</c:v>
                </c:pt>
                <c:pt idx="48">
                  <c:v>0.37665002932189195</c:v>
                </c:pt>
                <c:pt idx="49">
                  <c:v>0.37286415996375144</c:v>
                </c:pt>
                <c:pt idx="50">
                  <c:v>0.3691264521661774</c:v>
                </c:pt>
                <c:pt idx="51">
                  <c:v>0.36543433073715686</c:v>
                </c:pt>
                <c:pt idx="52">
                  <c:v>0.3617854533763542</c:v>
                </c:pt>
                <c:pt idx="53">
                  <c:v>0.35817772716222296</c:v>
                </c:pt>
                <c:pt idx="54">
                  <c:v>0.35460931976752252</c:v>
                </c:pt>
                <c:pt idx="55">
                  <c:v>0.35107866545435401</c:v>
                </c:pt>
                <c:pt idx="56">
                  <c:v>0.34758446598708909</c:v>
                </c:pt>
                <c:pt idx="57">
                  <c:v>0.34412568668346211</c:v>
                </c:pt>
                <c:pt idx="58">
                  <c:v>0.34070154789926332</c:v>
                </c:pt>
                <c:pt idx="59">
                  <c:v>0.33731151230924861</c:v>
                </c:pt>
                <c:pt idx="60">
                  <c:v>0.33395526840501538</c:v>
                </c:pt>
                <c:pt idx="61">
                  <c:v>0.33063271067889638</c:v>
                </c:pt>
                <c:pt idx="62">
                  <c:v>0.32734391700081683</c:v>
                </c:pt>
                <c:pt idx="63">
                  <c:v>0.32408912372220733</c:v>
                </c:pt>
                <c:pt idx="64">
                  <c:v>0.32086869905739346</c:v>
                </c:pt>
                <c:pt idx="65">
                  <c:v>0.31768311529852022</c:v>
                </c:pt>
                <c:pt idx="66">
                  <c:v>0.31453292041540665</c:v>
                </c:pt>
                <c:pt idx="67">
                  <c:v>0.3114187095772939</c:v>
                </c:pt>
                <c:pt idx="68">
                  <c:v>0.30834109711002022</c:v>
                </c:pt>
                <c:pt idx="69">
                  <c:v>0.30530068937059612</c:v>
                </c:pt>
                <c:pt idx="70">
                  <c:v>0.30229805898248729</c:v>
                </c:pt>
                <c:pt idx="71">
                  <c:v>0.2993337208302338</c:v>
                </c:pt>
                <c:pt idx="72">
                  <c:v>0.29640811016251112</c:v>
                </c:pt>
                <c:pt idx="73">
                  <c:v>0.29352156309954203</c:v>
                </c:pt>
                <c:pt idx="74">
                  <c:v>0.29067429978512666</c:v>
                </c:pt>
                <c:pt idx="75">
                  <c:v>0.28786641036659361</c:v>
                </c:pt>
                <c:pt idx="76">
                  <c:v>0.28509784392883614</c:v>
                </c:pt>
                <c:pt idx="77">
                  <c:v>0.2823684004523242</c:v>
                </c:pt>
                <c:pt idx="78">
                  <c:v>0.27967772581051686</c:v>
                </c:pt>
                <c:pt idx="79">
                  <c:v>0.27702530977033896</c:v>
                </c:pt>
                <c:pt idx="80">
                  <c:v>0.27441048691102521</c:v>
                </c:pt>
                <c:pt idx="81">
                  <c:v>0.27183244033235432</c:v>
                </c:pt>
                <c:pt idx="82">
                  <c:v>0.26929020798357756</c:v>
                </c:pt>
                <c:pt idx="83">
                  <c:v>0.26678269140957667</c:v>
                </c:pt>
                <c:pt idx="84">
                  <c:v>0.2643086666812563</c:v>
                </c:pt>
                <c:pt idx="85">
                  <c:v>0.26186679725301121</c:v>
                </c:pt>
                <c:pt idx="86">
                  <c:v>0.25945564847139868</c:v>
                </c:pt>
                <c:pt idx="87">
                  <c:v>0.25707370344580299</c:v>
                </c:pt>
                <c:pt idx="88">
                  <c:v>0.25471937998379807</c:v>
                </c:pt>
                <c:pt idx="89">
                  <c:v>0.25239104829086989</c:v>
                </c:pt>
                <c:pt idx="90">
                  <c:v>0.25008704913587654</c:v>
                </c:pt>
                <c:pt idx="91">
                  <c:v>0.24780571218976871</c:v>
                </c:pt>
                <c:pt idx="92">
                  <c:v>0.24554537425529338</c:v>
                </c:pt>
                <c:pt idx="93">
                  <c:v>0.24330439711924076</c:v>
                </c:pt>
                <c:pt idx="94">
                  <c:v>0.24108118477584722</c:v>
                </c:pt>
                <c:pt idx="95">
                  <c:v>0.2388741997897757</c:v>
                </c:pt>
                <c:pt idx="96">
                  <c:v>0.23668197858922163</c:v>
                </c:pt>
                <c:pt idx="97">
                  <c:v>0.2345031455036688</c:v>
                </c:pt>
                <c:pt idx="98">
                  <c:v>0.23233642538622085</c:v>
                </c:pt>
                <c:pt idx="99">
                  <c:v>0.23018065468681648</c:v>
                </c:pt>
                <c:pt idx="100">
                  <c:v>0.22803479086960124</c:v>
                </c:pt>
                <c:pt idx="101">
                  <c:v>0.22589792009487483</c:v>
                </c:pt>
                <c:pt idx="102">
                  <c:v>0.2237692631130101</c:v>
                </c:pt>
                <c:pt idx="103">
                  <c:v>0.22164817934419995</c:v>
                </c:pt>
                <c:pt idx="104">
                  <c:v>0.21953416914352536</c:v>
                </c:pt>
                <c:pt idx="105">
                  <c:v>0.2174268742753806</c:v>
                </c:pt>
                <c:pt idx="106">
                  <c:v>0.2153260766444744</c:v>
                </c:pt>
                <c:pt idx="107">
                  <c:v>0.21323169535224698</c:v>
                </c:pt>
                <c:pt idx="108">
                  <c:v>0.21114378216739629</c:v>
                </c:pt>
                <c:pt idx="109">
                  <c:v>0.20906251551714197</c:v>
                </c:pt>
                <c:pt idx="110">
                  <c:v>0.20698819312173777</c:v>
                </c:pt>
                <c:pt idx="111">
                  <c:v>0.20492122340846031</c:v>
                </c:pt>
                <c:pt idx="112">
                  <c:v>0.20286211585278804</c:v>
                </c:pt>
                <c:pt idx="113">
                  <c:v>0.20081147040367955</c:v>
                </c:pt>
                <c:pt idx="114">
                  <c:v>0.19876996615673764</c:v>
                </c:pt>
                <c:pt idx="115">
                  <c:v>0.19673834944361374</c:v>
                </c:pt>
                <c:pt idx="116">
                  <c:v>0.19471742150826929</c:v>
                </c:pt>
                <c:pt idx="117">
                  <c:v>0.19270802594073644</c:v>
                </c:pt>
                <c:pt idx="118">
                  <c:v>0.19071103603685027</c:v>
                </c:pt>
                <c:pt idx="119">
                  <c:v>0.18872734224816831</c:v>
                </c:pt>
                <c:pt idx="120">
                  <c:v>0.18675783988004574</c:v>
                </c:pt>
                <c:pt idx="121">
                  <c:v>0.18480341718772786</c:v>
                </c:pt>
                <c:pt idx="122">
                  <c:v>0.18286494401050135</c:v>
                </c:pt>
                <c:pt idx="123">
                  <c:v>0.18094326107257158</c:v>
                </c:pt>
                <c:pt idx="124">
                  <c:v>0.17903917006658429</c:v>
                </c:pt>
                <c:pt idx="125">
                  <c:v>0.17715342462177597</c:v>
                </c:pt>
                <c:pt idx="126">
                  <c:v>0.17528672224382225</c:v>
                </c:pt>
                <c:pt idx="127">
                  <c:v>0.17343969729776348</c:v>
                </c:pt>
                <c:pt idx="128">
                  <c:v>0.17161291508915383</c:v>
                </c:pt>
                <c:pt idx="129">
                  <c:v>0.16980686708201315</c:v>
                </c:pt>
                <c:pt idx="130">
                  <c:v>0.16802196727549981</c:v>
                </c:pt>
                <c:pt idx="131">
                  <c:v>0.1662585497446864</c:v>
                </c:pt>
                <c:pt idx="132">
                  <c:v>0.16451686733463602</c:v>
                </c:pt>
                <c:pt idx="133">
                  <c:v>0.16279709148135682</c:v>
                </c:pt>
                <c:pt idx="134">
                  <c:v>0.16109931311837258</c:v>
                </c:pt>
                <c:pt idx="135">
                  <c:v>0.15942354461376926</c:v>
                </c:pt>
                <c:pt idx="136">
                  <c:v>0.15776972266985761</c:v>
                </c:pt>
                <c:pt idx="137">
                  <c:v>0.15613771210617752</c:v>
                </c:pt>
                <c:pt idx="138">
                  <c:v>0.15452731043660831</c:v>
                </c:pt>
                <c:pt idx="139">
                  <c:v>0.15293825314296505</c:v>
                </c:pt>
                <c:pt idx="140">
                  <c:v>0.1513702195407296</c:v>
                </c:pt>
                <c:pt idx="141">
                  <c:v>0.1498228391275786</c:v>
                </c:pt>
                <c:pt idx="142">
                  <c:v>0.14829569830214023</c:v>
                </c:pt>
                <c:pt idx="143">
                  <c:v>0.14678834733897742</c:v>
                </c:pt>
                <c:pt idx="144">
                  <c:v>0.1453003075061145</c:v>
                </c:pt>
                <c:pt idx="145">
                  <c:v>0.14383107821346505</c:v>
                </c:pt>
                <c:pt idx="146">
                  <c:v>0.14238014408421429</c:v>
                </c:pt>
                <c:pt idx="147">
                  <c:v>0.14094698184644022</c:v>
                </c:pt>
                <c:pt idx="148">
                  <c:v>0.13953106694892664</c:v>
                </c:pt>
                <c:pt idx="149">
                  <c:v>0.13813187981306432</c:v>
                </c:pt>
                <c:pt idx="150">
                  <c:v>0.13674891164181369</c:v>
                </c:pt>
                <c:pt idx="151">
                  <c:v>0.13538166971670157</c:v>
                </c:pt>
                <c:pt idx="152">
                  <c:v>0.13402968212460084</c:v>
                </c:pt>
                <c:pt idx="153">
                  <c:v>0.13269250186735768</c:v>
                </c:pt>
                <c:pt idx="154">
                  <c:v>0.13136971031900629</c:v>
                </c:pt>
                <c:pt idx="155">
                  <c:v>0.13006092000712838</c:v>
                </c:pt>
                <c:pt idx="156">
                  <c:v>0.12876577670669348</c:v>
                </c:pt>
                <c:pt idx="157">
                  <c:v>0.12748396084622846</c:v>
                </c:pt>
                <c:pt idx="158">
                  <c:v>0.12621518823726671</c:v>
                </c:pt>
                <c:pt idx="159">
                  <c:v>0.12495921014851173</c:v>
                </c:pt>
                <c:pt idx="160">
                  <c:v>0.12371581275588907</c:v>
                </c:pt>
                <c:pt idx="161">
                  <c:v>0.12248481600849088</c:v>
                </c:pt>
                <c:pt idx="162">
                  <c:v>0.12126607195826522</c:v>
                </c:pt>
                <c:pt idx="163">
                  <c:v>0.12005946260800622</c:v>
                </c:pt>
                <c:pt idx="164">
                  <c:v>0.11886489733777302</c:v>
                </c:pt>
                <c:pt idx="165">
                  <c:v>0.11768230997417903</c:v>
                </c:pt>
                <c:pt idx="166">
                  <c:v>0.11651165557007977</c:v>
                </c:pt>
                <c:pt idx="167">
                  <c:v>0.11535290696401784</c:v>
                </c:pt>
                <c:pt idx="168">
                  <c:v>0.11420605118938267</c:v>
                </c:pt>
                <c:pt idx="169">
                  <c:v>0.11307108580266703</c:v>
                </c:pt>
                <c:pt idx="170">
                  <c:v>0.11194801519848241</c:v>
                </c:pt>
                <c:pt idx="171">
                  <c:v>0.11083684697624469</c:v>
                </c:pt>
                <c:pt idx="172">
                  <c:v>0.10973758841972345</c:v>
                </c:pt>
                <c:pt idx="173">
                  <c:v>0.10865024314608475</c:v>
                </c:pt>
                <c:pt idx="174">
                  <c:v>0.107574807975757</c:v>
                </c:pt>
                <c:pt idx="175">
                  <c:v>0.10651127006853506</c:v>
                </c:pt>
                <c:pt idx="176">
                  <c:v>0.10545960436493818</c:v>
                </c:pt>
                <c:pt idx="177">
                  <c:v>0.10441977136508114</c:v>
                </c:pt>
                <c:pt idx="178">
                  <c:v>0.10339171527033231</c:v>
                </c:pt>
                <c:pt idx="179">
                  <c:v>0.10237536250594564</c:v>
                </c:pt>
                <c:pt idx="180">
                  <c:v>0.10137062063578921</c:v>
                </c:pt>
                <c:pt idx="181">
                  <c:v>0.10037737767335937</c:v>
                </c:pt>
                <c:pt idx="182">
                  <c:v>9.9395501786583462E-2</c:v>
                </c:pt>
                <c:pt idx="183">
                  <c:v>9.8424841387561898E-2</c:v>
                </c:pt>
                <c:pt idx="184">
                  <c:v>9.7465225592480387E-2</c:v>
                </c:pt>
                <c:pt idx="185">
                  <c:v>9.6516465031497592E-2</c:v>
                </c:pt>
                <c:pt idx="186">
                  <c:v>9.5578352983558462E-2</c:v>
                </c:pt>
                <c:pt idx="187">
                  <c:v>9.4650666806836065E-2</c:v>
                </c:pt>
                <c:pt idx="188">
                  <c:v>9.3733169631914678E-2</c:v>
                </c:pt>
                <c:pt idx="189">
                  <c:v>9.2825612281910275E-2</c:v>
                </c:pt>
                <c:pt idx="190">
                  <c:v>9.1927735381499481E-2</c:v>
                </c:pt>
                <c:pt idx="191">
                  <c:v>9.1039271615294431E-2</c:v>
                </c:pt>
                <c:pt idx="192">
                  <c:v>9.0159948095149517E-2</c:v>
                </c:pt>
                <c:pt idx="193">
                  <c:v>8.9289488795798122E-2</c:v>
                </c:pt>
                <c:pt idx="194">
                  <c:v>8.8427617018662474E-2</c:v>
                </c:pt>
                <c:pt idx="195">
                  <c:v>8.7574057844722858E-2</c:v>
                </c:pt>
                <c:pt idx="196">
                  <c:v>8.6728540538930504E-2</c:v>
                </c:pt>
                <c:pt idx="197">
                  <c:v>8.5890800870747033E-2</c:v>
                </c:pt>
                <c:pt idx="198">
                  <c:v>8.5060583317943347E-2</c:v>
                </c:pt>
                <c:pt idx="199">
                  <c:v>8.423764312373086E-2</c:v>
                </c:pt>
                <c:pt idx="200">
                  <c:v>8.3421748180564442E-2</c:v>
                </c:pt>
                <c:pt idx="201">
                  <c:v>8.2612680717491005E-2</c:v>
                </c:pt>
                <c:pt idx="202">
                  <c:v>8.1810238771653471E-2</c:v>
                </c:pt>
                <c:pt idx="203">
                  <c:v>8.1014237428434305E-2</c:v>
                </c:pt>
                <c:pt idx="204">
                  <c:v>8.0224509818670922E-2</c:v>
                </c:pt>
                <c:pt idx="205">
                  <c:v>7.9440907865343566E-2</c:v>
                </c:pt>
                <c:pt idx="206">
                  <c:v>7.866330277605782E-2</c:v>
                </c:pt>
                <c:pt idx="207">
                  <c:v>7.7891585281470097E-2</c:v>
                </c:pt>
                <c:pt idx="208">
                  <c:v>7.7125665623485037E-2</c:v>
                </c:pt>
                <c:pt idx="209">
                  <c:v>7.6365473300535905E-2</c:v>
                </c:pt>
                <c:pt idx="210">
                  <c:v>7.561095658050912E-2</c:v>
                </c:pt>
                <c:pt idx="211">
                  <c:v>7.4862081794850974E-2</c:v>
                </c:pt>
                <c:pt idx="212">
                  <c:v>7.411883243006491E-2</c:v>
                </c:pt>
                <c:pt idx="213">
                  <c:v>7.3381208035153203E-2</c:v>
                </c:pt>
                <c:pt idx="214">
                  <c:v>7.264922296554524E-2</c:v>
                </c:pt>
                <c:pt idx="215">
                  <c:v>7.1922904985686514E-2</c:v>
                </c:pt>
                <c:pt idx="216">
                  <c:v>7.1202293753710927E-2</c:v>
                </c:pt>
                <c:pt idx="217">
                  <c:v>7.0487439212496408E-2</c:v>
                </c:pt>
                <c:pt idx="218">
                  <c:v>6.9778399911899783E-2</c:v>
                </c:pt>
                <c:pt idx="219">
                  <c:v>6.9075241287096079E-2</c:v>
                </c:pt>
                <c:pt idx="220">
                  <c:v>6.8378033917713979E-2</c:v>
                </c:pt>
                <c:pt idx="221">
                  <c:v>6.768685179188498E-2</c:v>
                </c:pt>
                <c:pt idx="222">
                  <c:v>6.7001770598426491E-2</c:v>
                </c:pt>
                <c:pt idx="223">
                  <c:v>6.6322866069180308E-2</c:v>
                </c:pt>
                <c:pt idx="224">
                  <c:v>6.5650212392057955E-2</c:v>
                </c:pt>
                <c:pt idx="225">
                  <c:v>6.4983880713632286E-2</c:v>
                </c:pt>
                <c:pt idx="226">
                  <c:v>6.4323937748191284E-2</c:v>
                </c:pt>
                <c:pt idx="227">
                  <c:v>6.3670444508071439E-2</c:v>
                </c:pt>
                <c:pt idx="228">
                  <c:v>6.3023455167848574E-2</c:v>
                </c:pt>
                <c:pt idx="229">
                  <c:v>6.2383016072622796E-2</c:v>
                </c:pt>
                <c:pt idx="230">
                  <c:v>6.1749164898222339E-2</c:v>
                </c:pt>
                <c:pt idx="231">
                  <c:v>6.1121929968714926E-2</c:v>
                </c:pt>
                <c:pt idx="232">
                  <c:v>6.0501329734179508E-2</c:v>
                </c:pt>
                <c:pt idx="233">
                  <c:v>5.9887372409301906E-2</c:v>
                </c:pt>
                <c:pt idx="234">
                  <c:v>5.9280055771039043E-2</c:v>
                </c:pt>
                <c:pt idx="235">
                  <c:v>5.8679367111387541E-2</c:v>
                </c:pt>
                <c:pt idx="236">
                  <c:v>5.808528333921506E-2</c:v>
                </c:pt>
                <c:pt idx="237">
                  <c:v>5.7497771223199982E-2</c:v>
                </c:pt>
                <c:pt idx="238">
                  <c:v>5.6916787766193841E-2</c:v>
                </c:pt>
                <c:pt idx="239">
                  <c:v>5.6342280699795182E-2</c:v>
                </c:pt>
                <c:pt idx="240">
                  <c:v>5.5774189086617479E-2</c:v>
                </c:pt>
                <c:pt idx="241">
                  <c:v>5.5212444016660159E-2</c:v>
                </c:pt>
                <c:pt idx="242">
                  <c:v>5.4656969383358296E-2</c:v>
                </c:pt>
                <c:pt idx="243">
                  <c:v>5.4107682724299638E-2</c:v>
                </c:pt>
                <c:pt idx="244">
                  <c:v>5.3564496111256285E-2</c:v>
                </c:pt>
                <c:pt idx="245">
                  <c:v>5.3027317074079289E-2</c:v>
                </c:pt>
                <c:pt idx="246">
                  <c:v>5.2496049543143554E-2</c:v>
                </c:pt>
                <c:pt idx="247">
                  <c:v>5.1970594795394037E-2</c:v>
                </c:pt>
                <c:pt idx="248">
                  <c:v>5.145085238962202E-2</c:v>
                </c:pt>
                <c:pt idx="249">
                  <c:v>5.0936721077374181E-2</c:v>
                </c:pt>
                <c:pt idx="250">
                  <c:v>5.0428099676848907E-2</c:v>
                </c:pt>
                <c:pt idx="251">
                  <c:v>4.9924887898243869E-2</c:v>
                </c:pt>
                <c:pt idx="252">
                  <c:v>4.942698711026134E-2</c:v>
                </c:pt>
                <c:pt idx="253">
                  <c:v>4.8934301038831444E-2</c:v>
                </c:pt>
                <c:pt idx="254">
                  <c:v>4.8446736390551748E-2</c:v>
                </c:pt>
                <c:pt idx="255">
                  <c:v>4.7964203394838506E-2</c:v>
                </c:pt>
                <c:pt idx="256">
                  <c:v>4.7486616260316715E-2</c:v>
                </c:pt>
                <c:pt idx="257">
                  <c:v>4.7013893542515311E-2</c:v>
                </c:pt>
                <c:pt idx="258">
                  <c:v>4.6545958421456764E-2</c:v>
                </c:pt>
                <c:pt idx="259">
                  <c:v>4.6082738889214395E-2</c:v>
                </c:pt>
                <c:pt idx="260">
                  <c:v>4.5624167848931849E-2</c:v>
                </c:pt>
                <c:pt idx="261">
                  <c:v>4.5170183128139196E-2</c:v>
                </c:pt>
                <c:pt idx="262">
                  <c:v>4.4720727410440024E-2</c:v>
                </c:pt>
                <c:pt idx="263">
                  <c:v>4.4275748090767543E-2</c:v>
                </c:pt>
                <c:pt idx="264">
                  <c:v>4.3835197060402502E-2</c:v>
                </c:pt>
                <c:pt idx="265">
                  <c:v>4.3399030428800452E-2</c:v>
                </c:pt>
                <c:pt idx="266">
                  <c:v>4.2967208189982418E-2</c:v>
                </c:pt>
                <c:pt idx="267">
                  <c:v>4.253969384179631E-2</c:v>
                </c:pt>
                <c:pt idx="268">
                  <c:v>4.211645396675389E-2</c:v>
                </c:pt>
                <c:pt idx="269">
                  <c:v>4.1697457783388681E-2</c:v>
                </c:pt>
                <c:pt idx="270">
                  <c:v>4.1282676677168888E-2</c:v>
                </c:pt>
                <c:pt idx="271">
                  <c:v>4.087208371993744E-2</c:v>
                </c:pt>
                <c:pt idx="272">
                  <c:v>4.0465653186649568E-2</c:v>
                </c:pt>
                <c:pt idx="273">
                  <c:v>4.0063360077844112E-2</c:v>
                </c:pt>
                <c:pt idx="274">
                  <c:v>3.966517965582729E-2</c:v>
                </c:pt>
                <c:pt idx="275">
                  <c:v>3.9271087001984645E-2</c:v>
                </c:pt>
                <c:pt idx="276">
                  <c:v>3.8881056601974613E-2</c:v>
                </c:pt>
                <c:pt idx="277">
                  <c:v>3.849506196481748E-2</c:v>
                </c:pt>
                <c:pt idx="278">
                  <c:v>3.8113075281085831E-2</c:v>
                </c:pt>
                <c:pt idx="279">
                  <c:v>3.7735067124547092E-2</c:v>
                </c:pt>
                <c:pt idx="280">
                  <c:v>3.7361006200717563E-2</c:v>
                </c:pt>
                <c:pt idx="281">
                  <c:v>3.6990859144879137E-2</c:v>
                </c:pt>
                <c:pt idx="282">
                  <c:v>3.6624590371197731E-2</c:v>
                </c:pt>
                <c:pt idx="283">
                  <c:v>3.6262161973681852E-2</c:v>
                </c:pt>
                <c:pt idx="284">
                  <c:v>3.5903533678845599E-2</c:v>
                </c:pt>
                <c:pt idx="285">
                  <c:v>3.55486628491017E-2</c:v>
                </c:pt>
                <c:pt idx="286">
                  <c:v>3.5197504535125317E-2</c:v>
                </c:pt>
                <c:pt idx="287">
                  <c:v>3.4850011574699587E-2</c:v>
                </c:pt>
                <c:pt idx="288">
                  <c:v>3.45061347348979E-2</c:v>
                </c:pt>
                <c:pt idx="289">
                  <c:v>3.4165822893874459E-2</c:v>
                </c:pt>
                <c:pt idx="290">
                  <c:v>3.3829023258035731E-2</c:v>
                </c:pt>
                <c:pt idx="291">
                  <c:v>3.349568160995222E-2</c:v>
                </c:pt>
                <c:pt idx="292">
                  <c:v>3.316574258204659E-2</c:v>
                </c:pt>
                <c:pt idx="293">
                  <c:v>3.283914995086068E-2</c:v>
                </c:pt>
                <c:pt idx="294">
                  <c:v>3.2515846946562371E-2</c:v>
                </c:pt>
                <c:pt idx="295">
                  <c:v>3.2195776572298766E-2</c:v>
                </c:pt>
                <c:pt idx="296">
                  <c:v>3.1878881928036146E-2</c:v>
                </c:pt>
                <c:pt idx="297">
                  <c:v>3.1565106533640322E-2</c:v>
                </c:pt>
                <c:pt idx="298">
                  <c:v>3.1254394646143428E-2</c:v>
                </c:pt>
                <c:pt idx="299">
                  <c:v>3.0946691566405431E-2</c:v>
                </c:pt>
                <c:pt idx="300">
                  <c:v>3.0641943930704255E-2</c:v>
                </c:pt>
                <c:pt idx="301">
                  <c:v>3.0340099983171651E-2</c:v>
                </c:pt>
                <c:pt idx="302">
                  <c:v>3.0041109825421158E-2</c:v>
                </c:pt>
                <c:pt idx="303">
                  <c:v>2.9744925640187141E-2</c:v>
                </c:pt>
                <c:pt idx="304">
                  <c:v>2.9451501886292013E-2</c:v>
                </c:pt>
                <c:pt idx="305">
                  <c:v>2.9160795462785341E-2</c:v>
                </c:pt>
                <c:pt idx="306">
                  <c:v>2.8872765840632905E-2</c:v>
                </c:pt>
                <c:pt idx="307">
                  <c:v>2.858737516087665E-2</c:v>
                </c:pt>
                <c:pt idx="308">
                  <c:v>2.8304588298723468E-2</c:v>
                </c:pt>
                <c:pt idx="309">
                  <c:v>2.8024372893548345E-2</c:v>
                </c:pt>
                <c:pt idx="310">
                  <c:v>2.7746699345303001E-2</c:v>
                </c:pt>
                <c:pt idx="311">
                  <c:v>2.7471540778305135E-2</c:v>
                </c:pt>
                <c:pt idx="312">
                  <c:v>2.7198872973830172E-2</c:v>
                </c:pt>
                <c:pt idx="313">
                  <c:v>2.6928674273341932E-2</c:v>
                </c:pt>
                <c:pt idx="314">
                  <c:v>2.6660925454566747E-2</c:v>
                </c:pt>
                <c:pt idx="315">
                  <c:v>2.6395609582940308E-2</c:v>
                </c:pt>
                <c:pt idx="316">
                  <c:v>2.6132711841229748E-2</c:v>
                </c:pt>
                <c:pt idx="317">
                  <c:v>2.5872219340357924E-2</c:v>
                </c:pt>
                <c:pt idx="318">
                  <c:v>2.5614120914626164E-2</c:v>
                </c:pt>
                <c:pt idx="319">
                  <c:v>2.5358406904648485E-2</c:v>
                </c:pt>
                <c:pt idx="320">
                  <c:v>2.5105068931374496E-2</c:v>
                </c:pt>
                <c:pt idx="321">
                  <c:v>2.4854099664589555E-2</c:v>
                </c:pt>
                <c:pt idx="322">
                  <c:v>2.4605492589241919E-2</c:v>
                </c:pt>
                <c:pt idx="323">
                  <c:v>2.4359241772859867E-2</c:v>
                </c:pt>
                <c:pt idx="324">
                  <c:v>2.4115341637190417E-2</c:v>
                </c:pt>
                <c:pt idx="325">
                  <c:v>2.3873786737018253E-2</c:v>
                </c:pt>
                <c:pt idx="326">
                  <c:v>2.363457154891312E-2</c:v>
                </c:pt>
                <c:pt idx="327">
                  <c:v>2.339769027241162E-2</c:v>
                </c:pt>
                <c:pt idx="328">
                  <c:v>2.3163136645867853E-2</c:v>
                </c:pt>
                <c:pt idx="329">
                  <c:v>2.2930903778913849E-2</c:v>
                </c:pt>
                <c:pt idx="330">
                  <c:v>2.2700984003159383E-2</c:v>
                </c:pt>
                <c:pt idx="331">
                  <c:v>2.2473368742436307E-2</c:v>
                </c:pt>
                <c:pt idx="332">
                  <c:v>2.2248048403561795E-2</c:v>
                </c:pt>
                <c:pt idx="333">
                  <c:v>2.2025012288260992E-2</c:v>
                </c:pt>
                <c:pt idx="334">
                  <c:v>2.180424852656028E-2</c:v>
                </c:pt>
                <c:pt idx="335">
                  <c:v>2.1585744031638834E-2</c:v>
                </c:pt>
                <c:pt idx="336">
                  <c:v>2.1369484475817005E-2</c:v>
                </c:pt>
                <c:pt idx="337">
                  <c:v>2.1155454287065768E-2</c:v>
                </c:pt>
                <c:pt idx="338">
                  <c:v>2.0943636665149062E-2</c:v>
                </c:pt>
                <c:pt idx="339">
                  <c:v>2.0734013616260122E-2</c:v>
                </c:pt>
                <c:pt idx="340">
                  <c:v>2.0526566004791039E-2</c:v>
                </c:pt>
                <c:pt idx="341">
                  <c:v>2.0321273620679571E-2</c:v>
                </c:pt>
                <c:pt idx="342">
                  <c:v>2.0118115260614543E-2</c:v>
                </c:pt>
                <c:pt idx="343">
                  <c:v>1.9917068821249127E-2</c:v>
                </c:pt>
                <c:pt idx="344">
                  <c:v>1.971811140247335E-2</c:v>
                </c:pt>
                <c:pt idx="345">
                  <c:v>1.9521219418731334E-2</c:v>
                </c:pt>
                <c:pt idx="346">
                  <c:v>1.932636871633623E-2</c:v>
                </c:pt>
                <c:pt idx="347">
                  <c:v>1.9133534694735596E-2</c:v>
                </c:pt>
                <c:pt idx="348">
                  <c:v>1.8942692429709886E-2</c:v>
                </c:pt>
                <c:pt idx="349">
                  <c:v>1.8753816796546981E-2</c:v>
                </c:pt>
                <c:pt idx="350">
                  <c:v>1.8566882591321991E-2</c:v>
                </c:pt>
                <c:pt idx="351">
                  <c:v>1.8381864648523739E-2</c:v>
                </c:pt>
                <c:pt idx="352">
                  <c:v>1.8198737953403057E-2</c:v>
                </c:pt>
                <c:pt idx="353">
                  <c:v>1.8017477747571318E-2</c:v>
                </c:pt>
                <c:pt idx="354">
                  <c:v>1.7838059626547061E-2</c:v>
                </c:pt>
                <c:pt idx="355">
                  <c:v>1.7660459628130759E-2</c:v>
                </c:pt>
                <c:pt idx="356">
                  <c:v>1.7484654310679897E-2</c:v>
                </c:pt>
                <c:pt idx="357">
                  <c:v>1.7310620820554821E-2</c:v>
                </c:pt>
                <c:pt idx="358">
                  <c:v>1.7138336948206837E-2</c:v>
                </c:pt>
                <c:pt idx="359">
                  <c:v>1.6967781172581176E-2</c:v>
                </c:pt>
                <c:pt idx="360">
                  <c:v>1.6798932693705262E-2</c:v>
                </c:pt>
                <c:pt idx="361">
                  <c:v>1.6631771453523465E-2</c:v>
                </c:pt>
                <c:pt idx="362">
                  <c:v>1.6466278145222526E-2</c:v>
                </c:pt>
                <c:pt idx="363">
                  <c:v>1.6302434211462265E-2</c:v>
                </c:pt>
                <c:pt idx="364">
                  <c:v>1.6140221832083322E-2</c:v>
                </c:pt>
                <c:pt idx="365">
                  <c:v>1.5979623902005524E-2</c:v>
                </c:pt>
                <c:pt idx="366">
                  <c:v>1.5820624000154458E-2</c:v>
                </c:pt>
                <c:pt idx="367">
                  <c:v>1.566320635036024E-2</c:v>
                </c:pt>
                <c:pt idx="368">
                  <c:v>1.5507355775258783E-2</c:v>
                </c:pt>
                <c:pt idx="369">
                  <c:v>1.5353057644292732E-2</c:v>
                </c:pt>
                <c:pt idx="370">
                  <c:v>1.5200297816955956E-2</c:v>
                </c:pt>
                <c:pt idx="371">
                  <c:v>1.5049062582451964E-2</c:v>
                </c:pt>
                <c:pt idx="372">
                  <c:v>1.4899338596943612E-2</c:v>
                </c:pt>
                <c:pt idx="373">
                  <c:v>1.4751112819559525E-2</c:v>
                </c:pt>
                <c:pt idx="374">
                  <c:v>1.4604372448292463E-2</c:v>
                </c:pt>
                <c:pt idx="375">
                  <c:v>1.4459104856878725E-2</c:v>
                </c:pt>
                <c:pt idx="376">
                  <c:v>1.4315297533684639E-2</c:v>
                </c:pt>
                <c:pt idx="377">
                  <c:v>1.4172938023551577E-2</c:v>
                </c:pt>
                <c:pt idx="378">
                  <c:v>1.4032013873461962E-2</c:v>
                </c:pt>
                <c:pt idx="379">
                  <c:v>1.3892512582791791E-2</c:v>
                </c:pt>
                <c:pt idx="380">
                  <c:v>1.3754421558808499E-2</c:v>
                </c:pt>
                <c:pt idx="381">
                  <c:v>1.3617728077961045E-2</c:v>
                </c:pt>
                <c:pt idx="382">
                  <c:v>1.3482419253392977E-2</c:v>
                </c:pt>
                <c:pt idx="383">
                  <c:v>1.3348482008990055E-2</c:v>
                </c:pt>
                <c:pt idx="384">
                  <c:v>1.3215903060156218E-2</c:v>
                </c:pt>
                <c:pt idx="385">
                  <c:v>1.3084668901394042E-2</c:v>
                </c:pt>
                <c:pt idx="386">
                  <c:v>1.2954765800652546E-2</c:v>
                </c:pt>
                <c:pt idx="387">
                  <c:v>1.2826179800296784E-2</c:v>
                </c:pt>
                <c:pt idx="388">
                  <c:v>1.2698896724451743E-2</c:v>
                </c:pt>
                <c:pt idx="389">
                  <c:v>1.2572902192379077E-2</c:v>
                </c:pt>
                <c:pt idx="390">
                  <c:v>1.2448181637460542E-2</c:v>
                </c:pt>
                <c:pt idx="391">
                  <c:v>1.2324720331286827E-2</c:v>
                </c:pt>
                <c:pt idx="392">
                  <c:v>1.2202503412286776E-2</c:v>
                </c:pt>
                <c:pt idx="393">
                  <c:v>1.2081515918279096E-2</c:v>
                </c:pt>
                <c:pt idx="394">
                  <c:v>1.1961742822287721E-2</c:v>
                </c:pt>
                <c:pt idx="395">
                  <c:v>1.1843169070933166E-2</c:v>
                </c:pt>
                <c:pt idx="396">
                  <c:v>1.1725779624694656E-2</c:v>
                </c:pt>
                <c:pt idx="397">
                  <c:v>1.1609559499332872E-2</c:v>
                </c:pt>
                <c:pt idx="398">
                  <c:v>1.1494493807768461E-2</c:v>
                </c:pt>
                <c:pt idx="399">
                  <c:v>1.1380567801728443E-2</c:v>
                </c:pt>
                <c:pt idx="400">
                  <c:v>1.1267766912499227E-2</c:v>
                </c:pt>
                <c:pt idx="401">
                  <c:v>1.1156076790160882E-2</c:v>
                </c:pt>
                <c:pt idx="402">
                  <c:v>1.1045483340721737E-2</c:v>
                </c:pt>
                <c:pt idx="403">
                  <c:v>1.0935972760624135E-2</c:v>
                </c:pt>
                <c:pt idx="404">
                  <c:v>1.082753156815011E-2</c:v>
                </c:pt>
                <c:pt idx="405">
                  <c:v>1.0720146631318917E-2</c:v>
                </c:pt>
                <c:pt idx="406">
                  <c:v>1.0613805191935586E-2</c:v>
                </c:pt>
                <c:pt idx="407">
                  <c:v>1.0508494885519392E-2</c:v>
                </c:pt>
                <c:pt idx="408">
                  <c:v>1.0404203756912972E-2</c:v>
                </c:pt>
                <c:pt idx="409">
                  <c:v>1.0300920271444573E-2</c:v>
                </c:pt>
                <c:pt idx="410">
                  <c:v>1.0198633321587493E-2</c:v>
                </c:pt>
                <c:pt idx="411">
                  <c:v>1.0097332229130299E-2</c:v>
                </c:pt>
                <c:pt idx="412">
                  <c:v>9.9970067429384461E-3</c:v>
                </c:pt>
                <c:pt idx="413">
                  <c:v>9.8976470324511519E-3</c:v>
                </c:pt>
                <c:pt idx="414">
                  <c:v>9.7992436771163326E-3</c:v>
                </c:pt>
                <c:pt idx="415">
                  <c:v>9.7017876520200386E-3</c:v>
                </c:pt>
                <c:pt idx="416">
                  <c:v>9.6052703100147456E-3</c:v>
                </c:pt>
                <c:pt idx="417">
                  <c:v>9.5096833606924062E-3</c:v>
                </c:pt>
                <c:pt idx="418">
                  <c:v>9.4150188465831012E-3</c:v>
                </c:pt>
                <c:pt idx="419">
                  <c:v>9.3212691169880287E-3</c:v>
                </c:pt>
                <c:pt idx="420">
                  <c:v>9.2284267998762968E-3</c:v>
                </c:pt>
                <c:pt idx="421">
                  <c:v>9.1364847722886552E-3</c:v>
                </c:pt>
                <c:pt idx="422">
                  <c:v>9.0454361296977339E-3</c:v>
                </c:pt>
                <c:pt idx="423">
                  <c:v>8.9552741547738787E-3</c:v>
                </c:pt>
                <c:pt idx="424">
                  <c:v>8.8659922859985439E-3</c:v>
                </c:pt>
                <c:pt idx="425">
                  <c:v>8.7775840865536997E-3</c:v>
                </c:pt>
                <c:pt idx="426">
                  <c:v>8.6900432138963639E-3</c:v>
                </c:pt>
                <c:pt idx="427">
                  <c:v>8.6033633904026036E-3</c:v>
                </c:pt>
                <c:pt idx="428">
                  <c:v>8.5175383754358298E-3</c:v>
                </c:pt>
                <c:pt idx="429">
                  <c:v>8.4325619391605166E-3</c:v>
                </c:pt>
                <c:pt idx="430">
                  <c:v>8.3484278383851637E-3</c:v>
                </c:pt>
                <c:pt idx="431">
                  <c:v>8.2651297946784216E-3</c:v>
                </c:pt>
                <c:pt idx="432">
                  <c:v>8.182661474959942E-3</c:v>
                </c:pt>
                <c:pt idx="433">
                  <c:v>8.1010164747241844E-3</c:v>
                </c:pt>
                <c:pt idx="434">
                  <c:v>8.0201883040109511E-3</c:v>
                </c:pt>
                <c:pt idx="435">
                  <c:v>7.9401703761923549E-3</c:v>
                </c:pt>
                <c:pt idx="436">
                  <c:v>7.860955999602218E-3</c:v>
                </c:pt>
                <c:pt idx="437">
                  <c:v>7.782538371991686E-3</c:v>
                </c:pt>
                <c:pt idx="438">
                  <c:v>7.7049105777544369E-3</c:v>
                </c:pt>
                <c:pt idx="439">
                  <c:v>7.6280655878268903E-3</c:v>
                </c:pt>
                <c:pt idx="440">
                  <c:v>7.5519962621337288E-3</c:v>
                </c:pt>
                <c:pt idx="441">
                  <c:v>7.4766953544173429E-3</c:v>
                </c:pt>
                <c:pt idx="442">
                  <c:v>7.4021555192616308E-3</c:v>
                </c:pt>
                <c:pt idx="443">
                  <c:v>7.3283693210965846E-3</c:v>
                </c:pt>
                <c:pt idx="444">
                  <c:v>7.2553292449499896E-3</c:v>
                </c:pt>
                <c:pt idx="445">
                  <c:v>7.1830277086969976E-3</c:v>
                </c:pt>
                <c:pt idx="446">
                  <c:v>7.1114570765470038E-3</c:v>
                </c:pt>
                <c:pt idx="447">
                  <c:v>7.0406096735003013E-3</c:v>
                </c:pt>
                <c:pt idx="448">
                  <c:v>6.9704778005044814E-3</c:v>
                </c:pt>
                <c:pt idx="449">
                  <c:v>6.9010537500419156E-3</c:v>
                </c:pt>
                <c:pt idx="450">
                  <c:v>6.8323298218855161E-3</c:v>
                </c:pt>
                <c:pt idx="451">
                  <c:v>6.7642983387688812E-3</c:v>
                </c:pt>
                <c:pt idx="452">
                  <c:v>6.6969516617300263E-3</c:v>
                </c:pt>
                <c:pt idx="453">
                  <c:v>6.6302822049035745E-3</c:v>
                </c:pt>
                <c:pt idx="454">
                  <c:v>6.5642824495550037E-3</c:v>
                </c:pt>
                <c:pt idx="455">
                  <c:v>6.4989449571714927E-3</c:v>
                </c:pt>
                <c:pt idx="456">
                  <c:v>6.4342623814468832E-3</c:v>
                </c:pt>
                <c:pt idx="457">
                  <c:v>6.3702274790227347E-3</c:v>
                </c:pt>
                <c:pt idx="458">
                  <c:v>6.3068331188729622E-3</c:v>
                </c:pt>
                <c:pt idx="459">
                  <c:v>6.2440722902457344E-3</c:v>
                </c:pt>
                <c:pt idx="460">
                  <c:v>6.1819381091027716E-3</c:v>
                </c:pt>
                <c:pt idx="461">
                  <c:v>6.1204238230222491E-3</c:v>
                </c:pt>
                <c:pt idx="462">
                  <c:v>6.0595228145573013E-3</c:v>
                </c:pt>
                <c:pt idx="463">
                  <c:v>5.9992286030666015E-3</c:v>
                </c:pt>
                <c:pt idx="464">
                  <c:v>5.9395348450569322E-3</c:v>
                </c:pt>
                <c:pt idx="465">
                  <c:v>5.8804353330993405E-3</c:v>
                </c:pt>
                <c:pt idx="466">
                  <c:v>5.8219239934003408E-3</c:v>
                </c:pt>
                <c:pt idx="467">
                  <c:v>5.7639948821273067E-3</c:v>
                </c:pt>
                <c:pt idx="468">
                  <c:v>5.7066421806027442E-3</c:v>
                </c:pt>
                <c:pt idx="469">
                  <c:v>5.6498601894949055E-3</c:v>
                </c:pt>
                <c:pt idx="470">
                  <c:v>5.5936433221428286E-3</c:v>
                </c:pt>
                <c:pt idx="471">
                  <c:v>5.5379860971616797E-3</c:v>
                </c:pt>
                <c:pt idx="472">
                  <c:v>5.4828831304793053E-3</c:v>
                </c:pt>
                <c:pt idx="473">
                  <c:v>5.4283291269577707E-3</c:v>
                </c:pt>
                <c:pt idx="474">
                  <c:v>5.3743188717535247E-3</c:v>
                </c:pt>
                <c:pt idx="475">
                  <c:v>5.3208472215675552E-3</c:v>
                </c:pt>
                <c:pt idx="476">
                  <c:v>5.2679090959322893E-3</c:v>
                </c:pt>
                <c:pt idx="477">
                  <c:v>5.2154994686751787E-3</c:v>
                </c:pt>
                <c:pt idx="478">
                  <c:v>5.1636133596901666E-3</c:v>
                </c:pt>
                <c:pt idx="479">
                  <c:v>5.1122458271379298E-3</c:v>
                </c:pt>
                <c:pt idx="480">
                  <c:v>5.0613919601837053E-3</c:v>
                </c:pt>
                <c:pt idx="481">
                  <c:v>5.0110468723685766E-3</c:v>
                </c:pt>
                <c:pt idx="482">
                  <c:v>4.9612056956956944E-3</c:v>
                </c:pt>
                <c:pt idx="483">
                  <c:v>4.9118635754983077E-3</c:v>
                </c:pt>
                <c:pt idx="484">
                  <c:v>4.8630156661410026E-3</c:v>
                </c:pt>
                <c:pt idx="485">
                  <c:v>4.8146571275900227E-3</c:v>
                </c:pt>
                <c:pt idx="486">
                  <c:v>4.766783122873164E-3</c:v>
                </c:pt>
                <c:pt idx="487">
                  <c:v>4.7193888164344319E-3</c:v>
                </c:pt>
                <c:pt idx="488">
                  <c:v>4.6724693733740958E-3</c:v>
                </c:pt>
                <c:pt idx="489">
                  <c:v>4.626019959550684E-3</c:v>
                </c:pt>
                <c:pt idx="490">
                  <c:v>4.5800357425085213E-3</c:v>
                </c:pt>
                <c:pt idx="491">
                  <c:v>4.534511893182447E-3</c:v>
                </c:pt>
                <c:pt idx="492">
                  <c:v>4.4894435883205174E-3</c:v>
                </c:pt>
                <c:pt idx="493">
                  <c:v>4.4448260135562506E-3</c:v>
                </c:pt>
                <c:pt idx="494">
                  <c:v>4.4006543670538859E-3</c:v>
                </c:pt>
                <c:pt idx="495">
                  <c:v>4.3569238636437229E-3</c:v>
                </c:pt>
                <c:pt idx="496">
                  <c:v>4.3136297393597325E-3</c:v>
                </c:pt>
                <c:pt idx="497">
                  <c:v>4.2707672562882536E-3</c:v>
                </c:pt>
                <c:pt idx="498">
                  <c:v>4.2283317076348111E-3</c:v>
                </c:pt>
                <c:pt idx="499">
                  <c:v>4.1863184229158183E-3</c:v>
                </c:pt>
                <c:pt idx="500">
                  <c:v>4.1447227731831512E-3</c:v>
                </c:pt>
                <c:pt idx="501">
                  <c:v>4.10354017619216E-3</c:v>
                </c:pt>
                <c:pt idx="502">
                  <c:v>4.0627661014275823E-3</c:v>
                </c:pt>
                <c:pt idx="503">
                  <c:v>4.0223960749069115E-3</c:v>
                </c:pt>
                <c:pt idx="504">
                  <c:v>3.9824256836868991E-3</c:v>
                </c:pt>
                <c:pt idx="505">
                  <c:v>3.9428505800059924E-3</c:v>
                </c:pt>
                <c:pt idx="506">
                  <c:v>3.9036664850033115E-3</c:v>
                </c:pt>
                <c:pt idx="507">
                  <c:v>3.864869191963315E-3</c:v>
                </c:pt>
                <c:pt idx="508">
                  <c:v>3.8264545690442518E-3</c:v>
                </c:pt>
                <c:pt idx="509">
                  <c:v>3.7884185614578065E-3</c:v>
                </c:pt>
                <c:pt idx="510">
                  <c:v>3.750757193076782E-3</c:v>
                </c:pt>
                <c:pt idx="511">
                  <c:v>3.7134665674571788E-3</c:v>
                </c:pt>
                <c:pt idx="512">
                  <c:v>3.6765428682703793E-3</c:v>
                </c:pt>
                <c:pt idx="513">
                  <c:v>3.6399823591501462E-3</c:v>
                </c:pt>
                <c:pt idx="514">
                  <c:v>3.6037813829679697E-3</c:v>
                </c:pt>
                <c:pt idx="515">
                  <c:v>3.5679363605583135E-3</c:v>
                </c:pt>
                <c:pt idx="516">
                  <c:v>3.5324437889229679E-3</c:v>
                </c:pt>
                <c:pt idx="517">
                  <c:v>3.497300238950478E-3</c:v>
                </c:pt>
                <c:pt idx="518">
                  <c:v>3.4625023526927015E-3</c:v>
                </c:pt>
                <c:pt idx="519">
                  <c:v>3.4280468402457182E-3</c:v>
                </c:pt>
                <c:pt idx="520">
                  <c:v>3.3939304762865895E-3</c:v>
                </c:pt>
                <c:pt idx="521">
                  <c:v>3.3601500963208546E-3</c:v>
                </c:pt>
                <c:pt idx="522">
                  <c:v>3.3267025926980273E-3</c:v>
                </c:pt>
                <c:pt idx="523">
                  <c:v>3.2935849104538538E-3</c:v>
                </c:pt>
                <c:pt idx="524">
                  <c:v>3.2607940430385458E-3</c:v>
                </c:pt>
                <c:pt idx="525">
                  <c:v>3.2283270279899285E-3</c:v>
                </c:pt>
                <c:pt idx="526">
                  <c:v>3.196180942609074E-3</c:v>
                </c:pt>
                <c:pt idx="527">
                  <c:v>3.164352899694009E-3</c:v>
                </c:pt>
                <c:pt idx="528">
                  <c:v>3.1328400433842307E-3</c:v>
                </c:pt>
                <c:pt idx="529">
                  <c:v>3.1016395451652361E-3</c:v>
                </c:pt>
                <c:pt idx="530">
                  <c:v>3.070748600078211E-3</c:v>
                </c:pt>
                <c:pt idx="531">
                  <c:v>3.0401644231753643E-3</c:v>
                </c:pt>
                <c:pt idx="532">
                  <c:v>3.0098842462563053E-3</c:v>
                </c:pt>
                <c:pt idx="533">
                  <c:v>2.9799053149155586E-3</c:v>
                </c:pt>
                <c:pt idx="534">
                  <c:v>2.9502248859255504E-3</c:v>
                </c:pt>
                <c:pt idx="535">
                  <c:v>2.9208402249737333E-3</c:v>
                </c:pt>
                <c:pt idx="536">
                  <c:v>2.8917486047665766E-3</c:v>
                </c:pt>
                <c:pt idx="537">
                  <c:v>2.8629473035074321E-3</c:v>
                </c:pt>
                <c:pt idx="538">
                  <c:v>2.8344336037495095E-3</c:v>
                </c:pt>
                <c:pt idx="539">
                  <c:v>2.806204791619811E-3</c:v>
                </c:pt>
                <c:pt idx="540">
                  <c:v>2.7782581564045981E-3</c:v>
                </c:pt>
                <c:pt idx="541">
                  <c:v>2.7505909904821544E-3</c:v>
                </c:pt>
                <c:pt idx="542">
                  <c:v>2.7232005895841144E-3</c:v>
                </c:pt>
                <c:pt idx="543">
                  <c:v>2.6960842533626842E-3</c:v>
                </c:pt>
                <c:pt idx="544">
                  <c:v>2.6692392862375405E-3</c:v>
                </c:pt>
                <c:pt idx="545">
                  <c:v>2.6426629984932677E-3</c:v>
                </c:pt>
                <c:pt idx="546">
                  <c:v>2.6163527075957699E-3</c:v>
                </c:pt>
                <c:pt idx="547">
                  <c:v>2.5903057396942436E-3</c:v>
                </c:pt>
                <c:pt idx="548">
                  <c:v>2.5645194312741014E-3</c:v>
                </c:pt>
                <c:pt idx="549">
                  <c:v>2.5389911309254727E-3</c:v>
                </c:pt>
                <c:pt idx="550">
                  <c:v>2.5137182011918521E-3</c:v>
                </c:pt>
                <c:pt idx="551">
                  <c:v>2.4886980204638191E-3</c:v>
                </c:pt>
                <c:pt idx="552">
                  <c:v>2.4639279848837408E-3</c:v>
                </c:pt>
                <c:pt idx="553">
                  <c:v>2.4394055102287377E-3</c:v>
                </c:pt>
                <c:pt idx="554">
                  <c:v>2.4151280337410051E-3</c:v>
                </c:pt>
                <c:pt idx="555">
                  <c:v>2.3910930158769061E-3</c:v>
                </c:pt>
                <c:pt idx="556">
                  <c:v>2.3672979419487082E-3</c:v>
                </c:pt>
                <c:pt idx="557">
                  <c:v>2.34374032363579E-3</c:v>
                </c:pt>
                <c:pt idx="558">
                  <c:v>2.3204177003451842E-3</c:v>
                </c:pt>
                <c:pt idx="559">
                  <c:v>2.2973276404045949E-3</c:v>
                </c:pt>
                <c:pt idx="560">
                  <c:v>2.2744677420744762E-3</c:v>
                </c:pt>
                <c:pt idx="561">
                  <c:v>2.2518356343690996E-3</c:v>
                </c:pt>
                <c:pt idx="562">
                  <c:v>2.2294289776800783E-3</c:v>
                </c:pt>
                <c:pt idx="563">
                  <c:v>2.2072454641992121E-3</c:v>
                </c:pt>
                <c:pt idx="564">
                  <c:v>2.185282818140804E-3</c:v>
                </c:pt>
                <c:pt idx="565">
                  <c:v>2.1635387957667789E-3</c:v>
                </c:pt>
                <c:pt idx="566">
                  <c:v>2.1420111852209212E-3</c:v>
                </c:pt>
                <c:pt idx="567">
                  <c:v>2.120697806181287E-3</c:v>
                </c:pt>
                <c:pt idx="568">
                  <c:v>2.0995965093423621E-3</c:v>
                </c:pt>
                <c:pt idx="569">
                  <c:v>2.0787051757407563E-3</c:v>
                </c:pt>
                <c:pt idx="570">
                  <c:v>2.0580217159400513E-3</c:v>
                </c:pt>
                <c:pt idx="571">
                  <c:v>2.0375440690921184E-3</c:v>
                </c:pt>
                <c:pt idx="572">
                  <c:v>2.0172702018933361E-3</c:v>
                </c:pt>
                <c:pt idx="573">
                  <c:v>1.9971981074551081E-3</c:v>
                </c:pt>
                <c:pt idx="574">
                  <c:v>1.9773258041086293E-3</c:v>
                </c:pt>
                <c:pt idx="575">
                  <c:v>1.9576513341640332E-3</c:v>
                </c:pt>
                <c:pt idx="576">
                  <c:v>1.9381727626439475E-3</c:v>
                </c:pt>
                <c:pt idx="577">
                  <c:v>1.9188881760111229E-3</c:v>
                </c:pt>
                <c:pt idx="578">
                  <c:v>1.8997956809089908E-3</c:v>
                </c:pt>
                <c:pt idx="579">
                  <c:v>1.8808934029331075E-3</c:v>
                </c:pt>
                <c:pt idx="580">
                  <c:v>1.862179485450169E-3</c:v>
                </c:pt>
                <c:pt idx="581">
                  <c:v>1.8436520884798585E-3</c:v>
                </c:pt>
                <c:pt idx="582">
                  <c:v>1.8253093876531687E-3</c:v>
                </c:pt>
                <c:pt idx="583">
                  <c:v>1.8071495732590451E-3</c:v>
                </c:pt>
                <c:pt idx="584">
                  <c:v>1.7891708493893567E-3</c:v>
                </c:pt>
                <c:pt idx="585">
                  <c:v>1.7713714331901763E-3</c:v>
                </c:pt>
                <c:pt idx="586">
                  <c:v>1.7537495542253433E-3</c:v>
                </c:pt>
                <c:pt idx="587">
                  <c:v>1.7363034539563064E-3</c:v>
                </c:pt>
                <c:pt idx="588">
                  <c:v>1.7190313853401177E-3</c:v>
                </c:pt>
                <c:pt idx="589">
                  <c:v>1.7019316125455979E-3</c:v>
                </c:pt>
                <c:pt idx="590">
                  <c:v>1.6850024107857142E-3</c:v>
                </c:pt>
                <c:pt idx="591">
                  <c:v>1.6682420662624663E-3</c:v>
                </c:pt>
                <c:pt idx="592">
                  <c:v>1.6516488762189079E-3</c:v>
                </c:pt>
                <c:pt idx="593">
                  <c:v>1.6352211490914192E-3</c:v>
                </c:pt>
                <c:pt idx="594">
                  <c:v>1.6189572047539983E-3</c:v>
                </c:pt>
                <c:pt idx="595">
                  <c:v>1.6028553748451747E-3</c:v>
                </c:pt>
                <c:pt idx="596">
                  <c:v>1.5869140031671779E-3</c:v>
                </c:pt>
                <c:pt idx="597">
                  <c:v>1.571131446146224E-3</c:v>
                </c:pt>
                <c:pt idx="598">
                  <c:v>1.5555060733422003E-3</c:v>
                </c:pt>
                <c:pt idx="599">
                  <c:v>1.5400362679956826E-3</c:v>
                </c:pt>
                <c:pt idx="600">
                  <c:v>1.5247204276000457E-3</c:v>
                </c:pt>
                <c:pt idx="601">
                  <c:v>1.5095569644864564E-3</c:v>
                </c:pt>
                <c:pt idx="602">
                  <c:v>1.4945443064097925E-3</c:v>
                </c:pt>
                <c:pt idx="603">
                  <c:v>1.4796808971238916E-3</c:v>
                </c:pt>
                <c:pt idx="604">
                  <c:v>1.4649651969351526E-3</c:v>
                </c:pt>
                <c:pt idx="605">
                  <c:v>1.4503956832241814E-3</c:v>
                </c:pt>
                <c:pt idx="606">
                  <c:v>1.4359708509260681E-3</c:v>
                </c:pt>
                <c:pt idx="607">
                  <c:v>1.4216892129608272E-3</c:v>
                </c:pt>
                <c:pt idx="608">
                  <c:v>1.4075493006066057E-3</c:v>
                </c:pt>
                <c:pt idx="609">
                  <c:v>1.3935496638093968E-3</c:v>
                </c:pt>
                <c:pt idx="610">
                  <c:v>1.3796888714242173E-3</c:v>
                </c:pt>
                <c:pt idx="611">
                  <c:v>1.3659655113838879E-3</c:v>
                </c:pt>
                <c:pt idx="612">
                  <c:v>1.3523781907928691E-3</c:v>
                </c:pt>
                <c:pt idx="613">
                  <c:v>1.3389255359447815E-3</c:v>
                </c:pt>
                <c:pt idx="614">
                  <c:v>1.3256061922635016E-3</c:v>
                </c:pt>
                <c:pt idx="615">
                  <c:v>1.3124188241688754E-3</c:v>
                </c:pt>
                <c:pt idx="616">
                  <c:v>1.2993621148692147E-3</c:v>
                </c:pt>
                <c:pt idx="617">
                  <c:v>1.2864347660837938E-3</c:v>
                </c:pt>
                <c:pt idx="618">
                  <c:v>1.2736354976995092E-3</c:v>
                </c:pt>
                <c:pt idx="619">
                  <c:v>1.2609630473667229E-3</c:v>
                </c:pt>
                <c:pt idx="620">
                  <c:v>1.2484161700400914E-3</c:v>
                </c:pt>
                <c:pt idx="621">
                  <c:v>1.2359936374707714E-3</c:v>
                </c:pt>
                <c:pt idx="622">
                  <c:v>1.2236942376569568E-3</c:v>
                </c:pt>
                <c:pt idx="623">
                  <c:v>1.2115167742600679E-3</c:v>
                </c:pt>
                <c:pt idx="624">
                  <c:v>1.199460065994198E-3</c:v>
                </c:pt>
                <c:pt idx="625">
                  <c:v>1.1875229459965507E-3</c:v>
                </c:pt>
                <c:pt idx="626">
                  <c:v>1.1757042611866483E-3</c:v>
                </c:pt>
                <c:pt idx="627">
                  <c:v>1.1640028716219735E-3</c:v>
                </c:pt>
                <c:pt idx="628">
                  <c:v>1.1524176498575133E-3</c:v>
                </c:pt>
                <c:pt idx="629">
                  <c:v>1.1409474803163633E-3</c:v>
                </c:pt>
                <c:pt idx="630">
                  <c:v>1.1295912586781344E-3</c:v>
                </c:pt>
                <c:pt idx="631">
                  <c:v>1.118347891291428E-3</c:v>
                </c:pt>
                <c:pt idx="632">
                  <c:v>1.1072162946160627E-3</c:v>
                </c:pt>
                <c:pt idx="633">
                  <c:v>1.0961953947001067E-3</c:v>
                </c:pt>
                <c:pt idx="634">
                  <c:v>1.0852841266961047E-3</c:v>
                </c:pt>
                <c:pt idx="635">
                  <c:v>1.0744814344201355E-3</c:v>
                </c:pt>
                <c:pt idx="636">
                  <c:v>1.0637862699566158E-3</c:v>
                </c:pt>
                <c:pt idx="637">
                  <c:v>1.0531975933109851E-3</c:v>
                </c:pt>
                <c:pt idx="638">
                  <c:v>1.0427143721116437E-3</c:v>
                </c:pt>
                <c:pt idx="639">
                  <c:v>1.0323355813617614E-3</c:v>
                </c:pt>
                <c:pt idx="640">
                  <c:v>1.0220602032408347E-3</c:v>
                </c:pt>
                <c:pt idx="641">
                  <c:v>1.0118872269551703E-3</c:v>
                </c:pt>
                <c:pt idx="642">
                  <c:v>1.0018156486357923E-3</c:v>
                </c:pt>
                <c:pt idx="643">
                  <c:v>9.9184447128166991E-4</c:v>
                </c:pt>
                <c:pt idx="644">
                  <c:v>9.8197270474559327E-4</c:v>
                </c:pt>
                <c:pt idx="645">
                  <c:v>9.7219936575952193E-4</c:v>
                </c:pt>
                <c:pt idx="646">
                  <c:v>9.6252347799580848E-4</c:v>
                </c:pt>
                <c:pt idx="647">
                  <c:v>9.5294407216033386E-4</c:v>
                </c:pt>
                <c:pt idx="648">
                  <c:v>9.4346018611330264E-4</c:v>
                </c:pt>
                <c:pt idx="649">
                  <c:v>9.3407086501324556E-4</c:v>
                </c:pt>
                <c:pt idx="650">
                  <c:v>9.2477516147962749E-4</c:v>
                </c:pt>
                <c:pt idx="651">
                  <c:v>9.1557213576941277E-4</c:v>
                </c:pt>
                <c:pt idx="652">
                  <c:v>9.0646085596294158E-4</c:v>
                </c:pt>
                <c:pt idx="653">
                  <c:v>8.9744039815455273E-4</c:v>
                </c:pt>
                <c:pt idx="654">
                  <c:v>8.8850984664354574E-4</c:v>
                </c:pt>
                <c:pt idx="655">
                  <c:v>8.796682941212688E-4</c:v>
                </c:pt>
                <c:pt idx="656">
                  <c:v>8.7091484185038842E-4</c:v>
                </c:pt>
                <c:pt idx="657">
                  <c:v>8.6224859983270784E-4</c:v>
                </c:pt>
                <c:pt idx="658">
                  <c:v>8.5366868696225132E-4</c:v>
                </c:pt>
                <c:pt idx="659">
                  <c:v>8.4517423116072378E-4</c:v>
                </c:pt>
                <c:pt idx="660">
                  <c:v>8.36764369492863E-4</c:v>
                </c:pt>
                <c:pt idx="661">
                  <c:v>8.2843824825964518E-4</c:v>
                </c:pt>
                <c:pt idx="662">
                  <c:v>8.201950230677489E-4</c:v>
                </c:pt>
                <c:pt idx="663">
                  <c:v>8.1203385887413434E-4</c:v>
                </c:pt>
                <c:pt idx="664">
                  <c:v>8.039539300050511E-4</c:v>
                </c:pt>
                <c:pt idx="665">
                  <c:v>7.9595442014922203E-4</c:v>
                </c:pt>
                <c:pt idx="666">
                  <c:v>7.8803452232538928E-4</c:v>
                </c:pt>
                <c:pt idx="667">
                  <c:v>7.8019343882480439E-4</c:v>
                </c:pt>
                <c:pt idx="668">
                  <c:v>7.7243038112962596E-4</c:v>
                </c:pt>
                <c:pt idx="669">
                  <c:v>7.6474456980854728E-4</c:v>
                </c:pt>
                <c:pt idx="670">
                  <c:v>7.5713523439127086E-4</c:v>
                </c:pt>
                <c:pt idx="671">
                  <c:v>7.4960161322373689E-4</c:v>
                </c:pt>
                <c:pt idx="672">
                  <c:v>7.4214295330623701E-4</c:v>
                </c:pt>
                <c:pt idx="673">
                  <c:v>7.3475851011673711E-4</c:v>
                </c:pt>
                <c:pt idx="674">
                  <c:v>7.2744754742187583E-4</c:v>
                </c:pt>
                <c:pt idx="675">
                  <c:v>7.2020933707820712E-4</c:v>
                </c:pt>
                <c:pt idx="676">
                  <c:v>7.1304315882631116E-4</c:v>
                </c:pt>
                <c:pt idx="677">
                  <c:v>7.0594830008040819E-4</c:v>
                </c:pt>
                <c:pt idx="678">
                  <c:v>6.9892405571607549E-4</c:v>
                </c:pt>
                <c:pt idx="679">
                  <c:v>6.919697278586108E-4</c:v>
                </c:pt>
                <c:pt idx="680">
                  <c:v>6.8508462567446013E-4</c:v>
                </c:pt>
                <c:pt idx="681">
                  <c:v>6.782680651680026E-4</c:v>
                </c:pt>
                <c:pt idx="682">
                  <c:v>6.7151936898580239E-4</c:v>
                </c:pt>
                <c:pt idx="683">
                  <c:v>6.6483786623024567E-4</c:v>
                </c:pt>
                <c:pt idx="684">
                  <c:v>6.5822289228425622E-4</c:v>
                </c:pt>
                <c:pt idx="685">
                  <c:v>6.516737886485491E-4</c:v>
                </c:pt>
                <c:pt idx="686">
                  <c:v>6.451899027926243E-4</c:v>
                </c:pt>
                <c:pt idx="687">
                  <c:v>6.3877058802044916E-4</c:v>
                </c:pt>
                <c:pt idx="688">
                  <c:v>6.3241520335149699E-4</c:v>
                </c:pt>
                <c:pt idx="689">
                  <c:v>6.2612311341756659E-4</c:v>
                </c:pt>
                <c:pt idx="690">
                  <c:v>6.1989368837552341E-4</c:v>
                </c:pt>
                <c:pt idx="691">
                  <c:v>6.1372630383585945E-4</c:v>
                </c:pt>
                <c:pt idx="692">
                  <c:v>6.0762034080672606E-4</c:v>
                </c:pt>
                <c:pt idx="693">
                  <c:v>6.0157518565285954E-4</c:v>
                </c:pt>
                <c:pt idx="694">
                  <c:v>5.955902300686164E-4</c:v>
                </c:pt>
                <c:pt idx="695">
                  <c:v>5.8966487106414144E-4</c:v>
                </c:pt>
                <c:pt idx="696">
                  <c:v>5.8379851096352362E-4</c:v>
                </c:pt>
                <c:pt idx="697">
                  <c:v>5.7799055741365127E-4</c:v>
                </c:pt>
                <c:pt idx="698">
                  <c:v>5.7224042340236537E-4</c:v>
                </c:pt>
                <c:pt idx="699">
                  <c:v>5.6654752728441289E-4</c:v>
                </c:pt>
                <c:pt idx="700">
                  <c:v>5.6091129281364007E-4</c:v>
                </c:pt>
                <c:pt idx="701">
                  <c:v>5.5533114917982816E-4</c:v>
                </c:pt>
                <c:pt idx="702">
                  <c:v>5.4980653104856137E-4</c:v>
                </c:pt>
                <c:pt idx="703">
                  <c:v>5.4433687860253673E-4</c:v>
                </c:pt>
                <c:pt idx="704">
                  <c:v>5.3892163758275345E-4</c:v>
                </c:pt>
                <c:pt idx="705">
                  <c:v>5.3356025932809348E-4</c:v>
                </c:pt>
                <c:pt idx="706">
                  <c:v>5.2825220081187602E-4</c:v>
                </c:pt>
                <c:pt idx="707">
                  <c:v>5.2299692467408043E-4</c:v>
                </c:pt>
                <c:pt idx="708">
                  <c:v>5.1779389924803954E-4</c:v>
                </c:pt>
                <c:pt idx="709">
                  <c:v>5.1264259858054733E-4</c:v>
                </c:pt>
                <c:pt idx="710">
                  <c:v>5.075425024444627E-4</c:v>
                </c:pt>
                <c:pt idx="711">
                  <c:v>5.0249309634304326E-4</c:v>
                </c:pt>
                <c:pt idx="712">
                  <c:v>4.9749387150540842E-4</c:v>
                </c:pt>
                <c:pt idx="713">
                  <c:v>4.9254432487268467E-4</c:v>
                </c:pt>
                <c:pt idx="714">
                  <c:v>4.876439590745579E-4</c:v>
                </c:pt>
                <c:pt idx="715">
                  <c:v>4.8279228239611166E-4</c:v>
                </c:pt>
                <c:pt idx="716">
                  <c:v>4.7798880873499753E-4</c:v>
                </c:pt>
                <c:pt idx="717">
                  <c:v>4.7323305754912371E-4</c:v>
                </c:pt>
                <c:pt idx="718">
                  <c:v>4.6852455379519915E-4</c:v>
                </c:pt>
                <c:pt idx="719">
                  <c:v>4.638628278586035E-4</c:v>
                </c:pt>
                <c:pt idx="720">
                  <c:v>4.5924741547516857E-4</c:v>
                </c:pt>
                <c:pt idx="721">
                  <c:v>4.546778576455671E-4</c:v>
                </c:pt>
                <c:pt idx="722">
                  <c:v>4.5015370054310455E-4</c:v>
                </c:pt>
                <c:pt idx="723">
                  <c:v>4.4567449541576805E-4</c:v>
                </c:pt>
                <c:pt idx="724">
                  <c:v>4.4123979848347683E-4</c:v>
                </c:pt>
                <c:pt idx="725">
                  <c:v>4.3684917083149517E-4</c:v>
                </c:pt>
                <c:pt idx="726">
                  <c:v>4.3250217830101667E-4</c:v>
                </c:pt>
                <c:pt idx="727">
                  <c:v>4.2819839137793681E-4</c:v>
                </c:pt>
                <c:pt idx="728">
                  <c:v>4.2393738508082301E-4</c:v>
                </c:pt>
                <c:pt idx="729">
                  <c:v>4.1971873884907662E-4</c:v>
                </c:pt>
                <c:pt idx="730">
                  <c:v>4.1554203643225345E-4</c:v>
                </c:pt>
                <c:pt idx="731">
                  <c:v>4.1140686578145365E-4</c:v>
                </c:pt>
                <c:pt idx="732">
                  <c:v>4.0731281894364359E-4</c:v>
                </c:pt>
                <c:pt idx="733">
                  <c:v>4.0325949195969596E-4</c:v>
                </c:pt>
                <c:pt idx="734">
                  <c:v>3.9924648476686203E-4</c:v>
                </c:pt>
                <c:pt idx="735">
                  <c:v>3.9527340110630455E-4</c:v>
                </c:pt>
                <c:pt idx="736">
                  <c:v>3.9133984843622139E-4</c:v>
                </c:pt>
                <c:pt idx="737">
                  <c:v>3.8744543785100024E-4</c:v>
                </c:pt>
                <c:pt idx="738">
                  <c:v>3.8358978400674742E-4</c:v>
                </c:pt>
                <c:pt idx="739">
                  <c:v>3.7977250505341988E-4</c:v>
                </c:pt>
                <c:pt idx="740">
                  <c:v>3.7599322257371128E-4</c:v>
                </c:pt>
                <c:pt idx="741">
                  <c:v>3.7225156152872053E-4</c:v>
                </c:pt>
                <c:pt idx="742">
                  <c:v>3.6854715021035706E-4</c:v>
                </c:pt>
                <c:pt idx="743">
                  <c:v>3.6487962020032992E-4</c:v>
                </c:pt>
                <c:pt idx="744">
                  <c:v>3.6124860633549353E-4</c:v>
                </c:pt>
                <c:pt idx="745">
                  <c:v>3.5765374667924332E-4</c:v>
                </c:pt>
                <c:pt idx="746">
                  <c:v>3.540946824985761E-4</c:v>
                </c:pt>
                <c:pt idx="747">
                  <c:v>3.5057105824637819E-4</c:v>
                </c:pt>
                <c:pt idx="748">
                  <c:v>3.4708252154844741E-4</c:v>
                </c:pt>
                <c:pt idx="749">
                  <c:v>3.4362872319470883E-4</c:v>
                </c:pt>
                <c:pt idx="750">
                  <c:v>3.4020931713405356E-4</c:v>
                </c:pt>
                <c:pt idx="751">
                  <c:v>3.3682396047220826E-4</c:v>
                </c:pt>
                <c:pt idx="752">
                  <c:v>3.3347231347202315E-4</c:v>
                </c:pt>
                <c:pt idx="753">
                  <c:v>3.3015403955556763E-4</c:v>
                </c:pt>
                <c:pt idx="754">
                  <c:v>3.2686880530742617E-4</c:v>
                </c:pt>
                <c:pt idx="755">
                  <c:v>3.2361628047859953E-4</c:v>
                </c:pt>
                <c:pt idx="756">
                  <c:v>3.203961379904411E-4</c:v>
                </c:pt>
                <c:pt idx="757">
                  <c:v>3.1720805393808742E-4</c:v>
                </c:pt>
                <c:pt idx="758">
                  <c:v>3.1405170759287875E-4</c:v>
                </c:pt>
                <c:pt idx="759">
                  <c:v>3.1092678140330968E-4</c:v>
                </c:pt>
                <c:pt idx="760">
                  <c:v>3.0783296099409514E-4</c:v>
                </c:pt>
                <c:pt idx="761">
                  <c:v>3.0476993516299401E-4</c:v>
                </c:pt>
                <c:pt idx="762">
                  <c:v>3.017373958750831E-4</c:v>
                </c:pt>
                <c:pt idx="763">
                  <c:v>2.987350382542374E-4</c:v>
                </c:pt>
                <c:pt idx="764">
                  <c:v>2.9576256057162675E-4</c:v>
                </c:pt>
                <c:pt idx="765">
                  <c:v>2.928196642311011E-4</c:v>
                </c:pt>
                <c:pt idx="766">
                  <c:v>2.8990605375139671E-4</c:v>
                </c:pt>
                <c:pt idx="767">
                  <c:v>2.8702143674514769E-4</c:v>
                </c:pt>
                <c:pt idx="768">
                  <c:v>2.8416552389474965E-4</c:v>
                </c:pt>
                <c:pt idx="769">
                  <c:v>2.8133802892516712E-4</c:v>
                </c:pt>
                <c:pt idx="770">
                  <c:v>2.7853866857383128E-4</c:v>
                </c:pt>
                <c:pt idx="771">
                  <c:v>2.7576716255780945E-4</c:v>
                </c:pt>
                <c:pt idx="772">
                  <c:v>2.7302323353848001E-4</c:v>
                </c:pt>
                <c:pt idx="773">
                  <c:v>2.7030660708396529E-4</c:v>
                </c:pt>
                <c:pt idx="774">
                  <c:v>2.6761701162961551E-4</c:v>
                </c:pt>
                <c:pt idx="775">
                  <c:v>2.6495417843685234E-4</c:v>
                </c:pt>
                <c:pt idx="776">
                  <c:v>2.6231784155070057E-4</c:v>
                </c:pt>
                <c:pt idx="777">
                  <c:v>2.5970773775634508E-4</c:v>
                </c:pt>
                <c:pt idx="778">
                  <c:v>2.5712360653505791E-4</c:v>
                </c:pt>
                <c:pt idx="779">
                  <c:v>2.5456519001983716E-4</c:v>
                </c:pt>
                <c:pt idx="780">
                  <c:v>2.5203223295109365E-4</c:v>
                </c:pt>
                <c:pt idx="781">
                  <c:v>2.4952448263271303E-4</c:v>
                </c:pt>
                <c:pt idx="782">
                  <c:v>2.4704168888880172E-4</c:v>
                </c:pt>
                <c:pt idx="783">
                  <c:v>2.445836040214052E-4</c:v>
                </c:pt>
                <c:pt idx="784">
                  <c:v>2.4214998276946725E-4</c:v>
                </c:pt>
                <c:pt idx="785">
                  <c:v>2.3974058226926487E-4</c:v>
                </c:pt>
                <c:pt idx="786">
                  <c:v>2.3735516201653194E-4</c:v>
                </c:pt>
                <c:pt idx="787">
                  <c:v>2.3499348383044418E-4</c:v>
                </c:pt>
                <c:pt idx="788">
                  <c:v>2.3265531181961092E-4</c:v>
                </c:pt>
                <c:pt idx="789">
                  <c:v>2.3034041235018207E-4</c:v>
                </c:pt>
                <c:pt idx="790">
                  <c:v>2.2804855401614265E-4</c:v>
                </c:pt>
                <c:pt idx="791">
                  <c:v>2.2577950761183566E-4</c:v>
                </c:pt>
                <c:pt idx="792">
                  <c:v>2.235330461067168E-4</c:v>
                </c:pt>
                <c:pt idx="793">
                  <c:v>2.2130894462231421E-4</c:v>
                </c:pt>
                <c:pt idx="794">
                  <c:v>2.1910698041133393E-4</c:v>
                </c:pt>
                <c:pt idx="795">
                  <c:v>2.1692693283882175E-4</c:v>
                </c:pt>
                <c:pt idx="796">
                  <c:v>2.1476858336527037E-4</c:v>
                </c:pt>
                <c:pt idx="797">
                  <c:v>2.1263171553152928E-4</c:v>
                </c:pt>
                <c:pt idx="798">
                  <c:v>2.1051611494536166E-4</c:v>
                </c:pt>
                <c:pt idx="799">
                  <c:v>2.0842156926947019E-4</c:v>
                </c:pt>
                <c:pt idx="800">
                  <c:v>2.063478682108022E-4</c:v>
                </c:pt>
                <c:pt idx="801">
                  <c:v>2.0429480351093031E-4</c:v>
                </c:pt>
                <c:pt idx="802">
                  <c:v>2.0226216893730602E-4</c:v>
                </c:pt>
                <c:pt idx="803">
                  <c:v>2.0024976027516869E-4</c:v>
                </c:pt>
                <c:pt idx="804">
                  <c:v>1.9825737531990034E-4</c:v>
                </c:pt>
                <c:pt idx="805">
                  <c:v>1.9628481386961902E-4</c:v>
                </c:pt>
                <c:pt idx="806">
                  <c:v>1.943318777178061E-4</c:v>
                </c:pt>
                <c:pt idx="807">
                  <c:v>1.9239837064577523E-4</c:v>
                </c:pt>
                <c:pt idx="808">
                  <c:v>1.9048409841480193E-4</c:v>
                </c:pt>
                <c:pt idx="809">
                  <c:v>1.8858886875774487E-4</c:v>
                </c:pt>
                <c:pt idx="810">
                  <c:v>1.8671249137001023E-4</c:v>
                </c:pt>
                <c:pt idx="811">
                  <c:v>1.8485477789972519E-4</c:v>
                </c:pt>
                <c:pt idx="812">
                  <c:v>1.8301554193700425E-4</c:v>
                </c:pt>
                <c:pt idx="813">
                  <c:v>1.8119459900222028E-4</c:v>
                </c:pt>
                <c:pt idx="814">
                  <c:v>1.7939176653320317E-4</c:v>
                </c:pt>
                <c:pt idx="815">
                  <c:v>1.7760686387131971E-4</c:v>
                </c:pt>
                <c:pt idx="816">
                  <c:v>1.7583971224639859E-4</c:v>
                </c:pt>
                <c:pt idx="817">
                  <c:v>1.7409013476050192E-4</c:v>
                </c:pt>
                <c:pt idx="818">
                  <c:v>1.7235795637054649E-4</c:v>
                </c:pt>
                <c:pt idx="819">
                  <c:v>1.7064300386980969E-4</c:v>
                </c:pt>
                <c:pt idx="820">
                  <c:v>1.68945105868372E-4</c:v>
                </c:pt>
                <c:pt idx="821">
                  <c:v>1.6726409277255817E-4</c:v>
                </c:pt>
                <c:pt idx="822">
                  <c:v>1.6559979676346342E-4</c:v>
                </c:pt>
                <c:pt idx="823">
                  <c:v>1.639520517746567E-4</c:v>
                </c:pt>
                <c:pt idx="824">
                  <c:v>1.6232069346916838E-4</c:v>
                </c:pt>
                <c:pt idx="825">
                  <c:v>1.6070555921587906E-4</c:v>
                </c:pt>
                <c:pt idx="826">
                  <c:v>1.591064880654335E-4</c:v>
                </c:pt>
                <c:pt idx="827">
                  <c:v>1.5752332072580436E-4</c:v>
                </c:pt>
                <c:pt idx="828">
                  <c:v>1.5595589953764188E-4</c:v>
                </c:pt>
                <c:pt idx="829">
                  <c:v>1.5440406844953865E-4</c:v>
                </c:pt>
                <c:pt idx="830">
                  <c:v>1.5286767299334169E-4</c:v>
                </c:pt>
                <c:pt idx="831">
                  <c:v>1.5134656025963828E-4</c:v>
                </c:pt>
                <c:pt idx="832">
                  <c:v>1.49840578873542E-4</c:v>
                </c:pt>
                <c:pt idx="833">
                  <c:v>1.4834957897088931E-4</c:v>
                </c:pt>
                <c:pt idx="834">
                  <c:v>1.4687341217496327E-4</c:v>
                </c:pt>
                <c:pt idx="835">
                  <c:v>1.4541193157383323E-4</c:v>
                </c:pt>
                <c:pt idx="836">
                  <c:v>1.4396499169840773E-4</c:v>
                </c:pt>
                <c:pt idx="837">
                  <c:v>1.4253244850127069E-4</c:v>
                </c:pt>
                <c:pt idx="838">
                  <c:v>1.4111415933636915E-4</c:v>
                </c:pt>
                <c:pt idx="839">
                  <c:v>1.3970998293960098E-4</c:v>
                </c:pt>
                <c:pt idx="840">
                  <c:v>1.3831977941034304E-4</c:v>
                </c:pt>
                <c:pt idx="841">
                  <c:v>1.3694341019394434E-4</c:v>
                </c:pt>
                <c:pt idx="842">
                  <c:v>1.3558073806519712E-4</c:v>
                </c:pt>
                <c:pt idx="843">
                  <c:v>1.3423162711278215E-4</c:v>
                </c:pt>
                <c:pt idx="844">
                  <c:v>1.328959427246805E-4</c:v>
                </c:pt>
                <c:pt idx="845">
                  <c:v>1.3157355157452266E-4</c:v>
                </c:pt>
                <c:pt idx="846">
                  <c:v>1.3026432160884237E-4</c:v>
                </c:pt>
                <c:pt idx="847">
                  <c:v>1.2896812203518938E-4</c:v>
                </c:pt>
                <c:pt idx="848">
                  <c:v>1.2768482331104714E-4</c:v>
                </c:pt>
                <c:pt idx="849">
                  <c:v>1.2641429713349379E-4</c:v>
                </c:pt>
                <c:pt idx="850">
                  <c:v>1.2515641642953893E-4</c:v>
                </c:pt>
                <c:pt idx="851">
                  <c:v>1.2391105534706259E-4</c:v>
                </c:pt>
                <c:pt idx="852">
                  <c:v>1.226780892462794E-4</c:v>
                </c:pt>
                <c:pt idx="853">
                  <c:v>1.2145739469164849E-4</c:v>
                </c:pt>
                <c:pt idx="854">
                  <c:v>1.2024884944414812E-4</c:v>
                </c:pt>
                <c:pt idx="855">
                  <c:v>1.1905233245383365E-4</c:v>
                </c:pt>
                <c:pt idx="856">
                  <c:v>1.178677238525999E-4</c:v>
                </c:pt>
                <c:pt idx="857">
                  <c:v>1.1669490494706961E-4</c:v>
                </c:pt>
                <c:pt idx="858">
                  <c:v>1.155337582115337E-4</c:v>
                </c:pt>
                <c:pt idx="859">
                  <c:v>1.1438416728087446E-4</c:v>
                </c:pt>
                <c:pt idx="860">
                  <c:v>1.1324601694340646E-4</c:v>
                </c:pt>
                <c:pt idx="861">
                  <c:v>1.1211919313357531E-4</c:v>
                </c:pt>
                <c:pt idx="862">
                  <c:v>1.110035829244645E-4</c:v>
                </c:pt>
                <c:pt idx="863">
                  <c:v>1.0989907452006328E-4</c:v>
                </c:pt>
                <c:pt idx="864">
                  <c:v>1.0880555724725831E-4</c:v>
                </c:pt>
                <c:pt idx="865">
                  <c:v>1.0772292154751936E-4</c:v>
                </c:pt>
                <c:pt idx="866">
                  <c:v>1.0665105896825692E-4</c:v>
                </c:pt>
                <c:pt idx="867">
                  <c:v>1.0558986215383682E-4</c:v>
                </c:pt>
                <c:pt idx="868">
                  <c:v>1.0453922483624496E-4</c:v>
                </c:pt>
                <c:pt idx="869">
                  <c:v>1.0349904182540347E-4</c:v>
                </c:pt>
                <c:pt idx="870">
                  <c:v>1.024692089991456E-4</c:v>
                </c:pt>
                <c:pt idx="871">
                  <c:v>1.0144962329286305E-4</c:v>
                </c:pt>
                <c:pt idx="872">
                  <c:v>1.0044018268884721E-4</c:v>
                </c:pt>
                <c:pt idx="873">
                  <c:v>9.9440786205349897E-5</c:v>
                </c:pt>
                <c:pt idx="874">
                  <c:v>9.8451333885393261E-5</c:v>
                </c:pt>
                <c:pt idx="875">
                  <c:v>9.7471726785365752E-5</c:v>
                </c:pt>
                <c:pt idx="876">
                  <c:v>9.6501866963441429E-5</c:v>
                </c:pt>
                <c:pt idx="877">
                  <c:v>9.5541657467863557E-5</c:v>
                </c:pt>
                <c:pt idx="878">
                  <c:v>9.4591002325135665E-5</c:v>
                </c:pt>
                <c:pt idx="879">
                  <c:v>9.3649806528164334E-5</c:v>
                </c:pt>
                <c:pt idx="880">
                  <c:v>9.2717976024397981E-5</c:v>
                </c:pt>
                <c:pt idx="881">
                  <c:v>9.1795417704005497E-5</c:v>
                </c:pt>
                <c:pt idx="882">
                  <c:v>9.0882039388138098E-5</c:v>
                </c:pt>
                <c:pt idx="883">
                  <c:v>8.9977749817315723E-5</c:v>
                </c:pt>
                <c:pt idx="884">
                  <c:v>8.9082458639976554E-5</c:v>
                </c:pt>
                <c:pt idx="885">
                  <c:v>8.8196076401226444E-5</c:v>
                </c:pt>
                <c:pt idx="886">
                  <c:v>8.731851453182068E-5</c:v>
                </c:pt>
                <c:pt idx="887">
                  <c:v>8.6449685337407591E-5</c:v>
                </c:pt>
                <c:pt idx="888">
                  <c:v>8.5589501988059055E-5</c:v>
                </c:pt>
                <c:pt idx="889">
                  <c:v>8.4737878508108503E-5</c:v>
                </c:pt>
                <c:pt idx="890">
                  <c:v>8.389472976631367E-5</c:v>
                </c:pt>
                <c:pt idx="891">
                  <c:v>8.3059971466354685E-5</c:v>
                </c:pt>
                <c:pt idx="892">
                  <c:v>8.2233520137676416E-5</c:v>
                </c:pt>
                <c:pt idx="893">
                  <c:v>8.141529312667638E-5</c:v>
                </c:pt>
                <c:pt idx="894">
                  <c:v>8.0605208588237616E-5</c:v>
                </c:pt>
                <c:pt idx="895">
                  <c:v>7.9803185477600382E-5</c:v>
                </c:pt>
                <c:pt idx="896">
                  <c:v>7.9009143542562577E-5</c:v>
                </c:pt>
                <c:pt idx="897">
                  <c:v>7.8223003315996471E-5</c:v>
                </c:pt>
                <c:pt idx="898">
                  <c:v>7.7444686108663345E-5</c:v>
                </c:pt>
                <c:pt idx="899">
                  <c:v>7.6674114002307856E-5</c:v>
                </c:pt>
                <c:pt idx="900">
                  <c:v>7.5911209843009111E-5</c:v>
                </c:pt>
                <c:pt idx="901">
                  <c:v>7.5155897234763653E-5</c:v>
                </c:pt>
                <c:pt idx="902">
                  <c:v>7.4408100533275332E-5</c:v>
                </c:pt>
                <c:pt idx="903">
                  <c:v>7.3667744839923867E-5</c:v>
                </c:pt>
                <c:pt idx="904">
                  <c:v>7.2934755995884441E-5</c:v>
                </c:pt>
                <c:pt idx="905">
                  <c:v>7.2209060576370416E-5</c:v>
                </c:pt>
                <c:pt idx="906">
                  <c:v>7.1490585884970118E-5</c:v>
                </c:pt>
                <c:pt idx="907">
                  <c:v>7.0779259948051238E-5</c:v>
                </c:pt>
                <c:pt idx="908">
                  <c:v>7.0075011509205463E-5</c:v>
                </c:pt>
                <c:pt idx="909">
                  <c:v>6.9377770023708543E-5</c:v>
                </c:pt>
                <c:pt idx="910">
                  <c:v>6.8687465652972007E-5</c:v>
                </c:pt>
                <c:pt idx="911">
                  <c:v>6.800402925896524E-5</c:v>
                </c:pt>
                <c:pt idx="912">
                  <c:v>6.7327392398588247E-5</c:v>
                </c:pt>
                <c:pt idx="913">
                  <c:v>6.6657487317978582E-5</c:v>
                </c:pt>
                <c:pt idx="914">
                  <c:v>6.5994246946737817E-5</c:v>
                </c:pt>
                <c:pt idx="915">
                  <c:v>6.5337604892066071E-5</c:v>
                </c:pt>
                <c:pt idx="916">
                  <c:v>6.4687495432796011E-5</c:v>
                </c:pt>
                <c:pt idx="917">
                  <c:v>6.4043853513319994E-5</c:v>
                </c:pt>
                <c:pt idx="918">
                  <c:v>6.3406614737407404E-5</c:v>
                </c:pt>
                <c:pt idx="919">
                  <c:v>6.2775715361911602E-5</c:v>
                </c:pt>
                <c:pt idx="920">
                  <c:v>6.2151092290369095E-5</c:v>
                </c:pt>
                <c:pt idx="921">
                  <c:v>6.1532683066494649E-5</c:v>
                </c:pt>
                <c:pt idx="922">
                  <c:v>6.09204258675806E-5</c:v>
                </c:pt>
                <c:pt idx="923">
                  <c:v>6.0314259497808528E-5</c:v>
                </c:pt>
                <c:pt idx="924">
                  <c:v>5.9714123381484789E-5</c:v>
                </c:pt>
                <c:pt idx="925">
                  <c:v>5.9119957556212505E-5</c:v>
                </c:pt>
                <c:pt idx="926">
                  <c:v>5.8531702666014179E-5</c:v>
                </c:pt>
                <c:pt idx="927">
                  <c:v>5.7949299954420023E-5</c:v>
                </c:pt>
                <c:pt idx="928">
                  <c:v>5.737269125753829E-5</c:v>
                </c:pt>
                <c:pt idx="929">
                  <c:v>5.6801818997123978E-5</c:v>
                </c:pt>
                <c:pt idx="930">
                  <c:v>5.6236626173663039E-5</c:v>
                </c:pt>
                <c:pt idx="931">
                  <c:v>5.5677056359488984E-5</c:v>
                </c:pt>
                <c:pt idx="932">
                  <c:v>5.5123053691948457E-5</c:v>
                </c:pt>
                <c:pt idx="933">
                  <c:v>5.4574562866632097E-5</c:v>
                </c:pt>
                <c:pt idx="934">
                  <c:v>5.4031529130686049E-5</c:v>
                </c:pt>
                <c:pt idx="935">
                  <c:v>5.3493898276218597E-5</c:v>
                </c:pt>
                <c:pt idx="936">
                  <c:v>5.296161663381539E-5</c:v>
                </c:pt>
                <c:pt idx="937">
                  <c:v>5.2434631066175166E-5</c:v>
                </c:pt>
                <c:pt idx="938">
                  <c:v>5.1912888961876767E-5</c:v>
                </c:pt>
                <c:pt idx="939">
                  <c:v>5.1396338229286376E-5</c:v>
                </c:pt>
                <c:pt idx="940">
                  <c:v>5.0884927290612429E-5</c:v>
                </c:pt>
                <c:pt idx="941">
                  <c:v>5.0378605076114048E-5</c:v>
                </c:pt>
                <c:pt idx="942">
                  <c:v>4.9877321018466865E-5</c:v>
                </c:pt>
                <c:pt idx="943">
                  <c:v>4.9381025047288672E-5</c:v>
                </c:pt>
                <c:pt idx="944">
                  <c:v>4.8889667583825357E-5</c:v>
                </c:pt>
                <c:pt idx="945">
                  <c:v>4.8403199535796323E-5</c:v>
                </c:pt>
                <c:pt idx="946">
                  <c:v>4.7921572292396352E-5</c:v>
                </c:pt>
                <c:pt idx="947">
                  <c:v>4.7444737719450572E-5</c:v>
                </c:pt>
                <c:pt idx="948">
                  <c:v>4.6972648154716019E-5</c:v>
                </c:pt>
                <c:pt idx="949">
                  <c:v>4.6505256403324194E-5</c:v>
                </c:pt>
                <c:pt idx="950">
                  <c:v>4.604251573335609E-5</c:v>
                </c:pt>
                <c:pt idx="951">
                  <c:v>4.5584379871541222E-5</c:v>
                </c:pt>
                <c:pt idx="952">
                  <c:v>4.5130802999071204E-5</c:v>
                </c:pt>
                <c:pt idx="953">
                  <c:v>4.4681739747517807E-5</c:v>
                </c:pt>
                <c:pt idx="954">
                  <c:v>4.4237145194844581E-5</c:v>
                </c:pt>
                <c:pt idx="955">
                  <c:v>4.3796974861501974E-5</c:v>
                </c:pt>
                <c:pt idx="956">
                  <c:v>4.336118470659394E-5</c:v>
                </c:pt>
                <c:pt idx="957">
                  <c:v>4.2929731124106578E-5</c:v>
                </c:pt>
                <c:pt idx="958">
                  <c:v>4.2502570939186588E-5</c:v>
                </c:pt>
                <c:pt idx="959">
                  <c:v>4.2079661404460729E-5</c:v>
                </c:pt>
                <c:pt idx="960">
                  <c:v>4.1660960196385433E-5</c:v>
                </c:pt>
                <c:pt idx="961">
                  <c:v>4.1246425411618012E-5</c:v>
                </c:pt>
                <c:pt idx="962">
                  <c:v>4.0836015563400463E-5</c:v>
                </c:pt>
                <c:pt idx="963">
                  <c:v>4.0429689577949174E-5</c:v>
                </c:pt>
                <c:pt idx="964">
                  <c:v>4.0027406790842542E-5</c:v>
                </c:pt>
                <c:pt idx="965">
                  <c:v>3.9629126943401709E-5</c:v>
                </c:pt>
                <c:pt idx="966">
                  <c:v>3.9234810179059153E-5</c:v>
                </c:pt>
                <c:pt idx="967">
                  <c:v>3.8844417039711388E-5</c:v>
                </c:pt>
                <c:pt idx="968">
                  <c:v>3.8457908462053178E-5</c:v>
                </c:pt>
                <c:pt idx="969">
                  <c:v>3.8075245773891077E-5</c:v>
                </c:pt>
                <c:pt idx="970">
                  <c:v>3.7696390690436457E-5</c:v>
                </c:pt>
                <c:pt idx="971">
                  <c:v>3.7321305310576805E-5</c:v>
                </c:pt>
                <c:pt idx="972">
                  <c:v>3.6949952113128012E-5</c:v>
                </c:pt>
                <c:pt idx="973">
                  <c:v>3.6582293953068182E-5</c:v>
                </c:pt>
                <c:pt idx="974">
                  <c:v>3.6218294057756848E-5</c:v>
                </c:pt>
                <c:pt idx="975">
                  <c:v>3.5857916023142009E-5</c:v>
                </c:pt>
                <c:pt idx="976">
                  <c:v>3.5501123809959861E-5</c:v>
                </c:pt>
                <c:pt idx="977">
                  <c:v>3.5147881739931273E-5</c:v>
                </c:pt>
                <c:pt idx="978">
                  <c:v>3.4798154491960181E-5</c:v>
                </c:pt>
                <c:pt idx="979">
                  <c:v>3.4451907098338757E-5</c:v>
                </c:pt>
                <c:pt idx="980">
                  <c:v>3.4109104940965621E-5</c:v>
                </c:pt>
                <c:pt idx="981">
                  <c:v>3.3769713747581716E-5</c:v>
                </c:pt>
                <c:pt idx="982">
                  <c:v>3.3433699588030271E-5</c:v>
                </c:pt>
                <c:pt idx="983">
                  <c:v>3.3101028870545854E-5</c:v>
                </c:pt>
                <c:pt idx="984">
                  <c:v>3.2771668338078065E-5</c:v>
                </c:pt>
                <c:pt idx="985">
                  <c:v>3.2445585064654816E-5</c:v>
                </c:pt>
                <c:pt idx="986">
                  <c:v>3.2122746451790226E-5</c:v>
                </c:pt>
                <c:pt idx="987">
                  <c:v>3.1803120224941249E-5</c:v>
                </c:pt>
                <c:pt idx="988">
                  <c:v>3.1486674430016957E-5</c:v>
                </c:pt>
                <c:pt idx="989">
                  <c:v>3.1173377429944199E-5</c:v>
                </c:pt>
                <c:pt idx="990">
                  <c:v>3.0863197901292121E-5</c:v>
                </c:pt>
                <c:pt idx="991">
                  <c:v>3.055610483095789E-5</c:v>
                </c:pt>
                <c:pt idx="992">
                  <c:v>3.0252067512915954E-5</c:v>
                </c:pt>
                <c:pt idx="993">
                  <c:v>2.9951055545030992E-5</c:v>
                </c:pt>
                <c:pt idx="994">
                  <c:v>2.9653038825935816E-5</c:v>
                </c:pt>
                <c:pt idx="995">
                  <c:v>2.9357987551973923E-5</c:v>
                </c:pt>
                <c:pt idx="996">
                  <c:v>2.9065872214206097E-5</c:v>
                </c:pt>
                <c:pt idx="997">
                  <c:v>2.8776663595479717E-5</c:v>
                </c:pt>
                <c:pt idx="998">
                  <c:v>2.8490332767559635E-5</c:v>
                </c:pt>
                <c:pt idx="999">
                  <c:v>2.8206851088317678E-5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9-4E83-A724-2F908C400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176"/>
        <c:axId val="475592304"/>
      </c:scatterChart>
      <c:valAx>
        <c:axId val="47559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2304"/>
        <c:crosses val="autoZero"/>
        <c:crossBetween val="midCat"/>
      </c:valAx>
      <c:valAx>
        <c:axId val="475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半径の</a:t>
                </a:r>
                <a:r>
                  <a:rPr lang="en-US" altLang="ja-JP"/>
                  <a:t>2</a:t>
                </a:r>
                <a:r>
                  <a:rPr lang="ja-JP" altLang="en-US"/>
                  <a:t>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位相の時間発展と線形フィット比較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Pos!$H$1</c:f>
              <c:strCache>
                <c:ptCount val="1"/>
                <c:pt idx="0">
                  <c:v>位相(ブランチ遷移)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Pos!$H$2:$H$1001</c:f>
              <c:numCache>
                <c:formatCode>General</c:formatCode>
                <c:ptCount val="1000"/>
                <c:pt idx="0">
                  <c:v>-0.1603236498266063</c:v>
                </c:pt>
                <c:pt idx="1">
                  <c:v>-0.1324987545487234</c:v>
                </c:pt>
                <c:pt idx="2">
                  <c:v>-0.10469158244576837</c:v>
                </c:pt>
                <c:pt idx="3">
                  <c:v>-7.6892042027085508E-2</c:v>
                </c:pt>
                <c:pt idx="4">
                  <c:v>-4.9090036788959901E-2</c:v>
                </c:pt>
                <c:pt idx="5">
                  <c:v>-2.1275537649199962E-2</c:v>
                </c:pt>
                <c:pt idx="6">
                  <c:v>6.5613458845054234E-3</c:v>
                </c:pt>
                <c:pt idx="7">
                  <c:v>3.4430296238907754E-2</c:v>
                </c:pt>
                <c:pt idx="8">
                  <c:v>6.234072041127231E-2</c:v>
                </c:pt>
                <c:pt idx="9">
                  <c:v>9.0301685133987994E-2</c:v>
                </c:pt>
                <c:pt idx="10">
                  <c:v>0.11832185498625294</c:v>
                </c:pt>
                <c:pt idx="11">
                  <c:v>0.14640943387586997</c:v>
                </c:pt>
                <c:pt idx="12">
                  <c:v>0.17457211031988049</c:v>
                </c:pt>
                <c:pt idx="13">
                  <c:v>0.20281700695794902</c:v>
                </c:pt>
                <c:pt idx="14">
                  <c:v>0.2311506347352518</c:v>
                </c:pt>
                <c:pt idx="15">
                  <c:v>0.25957885219021853</c:v>
                </c:pt>
                <c:pt idx="16">
                  <c:v>0.28810683027495027</c:v>
                </c:pt>
                <c:pt idx="17">
                  <c:v>0.3167390231206767</c:v>
                </c:pt>
                <c:pt idx="18">
                  <c:v>0.34547914513559674</c:v>
                </c:pt>
                <c:pt idx="19">
                  <c:v>0.37433015478647241</c:v>
                </c:pt>
                <c:pt idx="20">
                  <c:v>0.40329424536736819</c:v>
                </c:pt>
                <c:pt idx="21">
                  <c:v>0.43237284299832879</c:v>
                </c:pt>
                <c:pt idx="22">
                  <c:v>0.46156661202339339</c:v>
                </c:pt>
                <c:pt idx="23">
                  <c:v>0.49087546789158748</c:v>
                </c:pt>
                <c:pt idx="24">
                  <c:v>0.52029859750737972</c:v>
                </c:pt>
                <c:pt idx="25">
                  <c:v>0.54983448693016834</c:v>
                </c:pt>
                <c:pt idx="26">
                  <c:v>0.57948095618779361</c:v>
                </c:pt>
                <c:pt idx="27">
                  <c:v>0.60923520084966665</c:v>
                </c:pt>
                <c:pt idx="28">
                  <c:v>0.63909383988394419</c:v>
                </c:pt>
                <c:pt idx="29">
                  <c:v>0.66905296920393387</c:v>
                </c:pt>
                <c:pt idx="30">
                  <c:v>0.69910822019520436</c:v>
                </c:pt>
                <c:pt idx="31">
                  <c:v>0.7292548224106481</c:v>
                </c:pt>
                <c:pt idx="32">
                  <c:v>0.75948766952960878</c:v>
                </c:pt>
                <c:pt idx="33">
                  <c:v>0.78980138760260032</c:v>
                </c:pt>
                <c:pt idx="34">
                  <c:v>0.82019040454803205</c:v>
                </c:pt>
                <c:pt idx="35">
                  <c:v>0.85064901983408214</c:v>
                </c:pt>
                <c:pt idx="36">
                  <c:v>0.8811714732689796</c:v>
                </c:pt>
                <c:pt idx="37">
                  <c:v>0.91175201183731447</c:v>
                </c:pt>
                <c:pt idx="38">
                  <c:v>0.94238495355846241</c:v>
                </c:pt>
                <c:pt idx="39">
                  <c:v>0.9730647474048868</c:v>
                </c:pt>
                <c:pt idx="40">
                  <c:v>1.0037860284012159</c:v>
                </c:pt>
                <c:pt idx="41">
                  <c:v>1.0345436671271577</c:v>
                </c:pt>
                <c:pt idx="42">
                  <c:v>1.0653328129654116</c:v>
                </c:pt>
                <c:pt idx="43">
                  <c:v>1.0961489305663696</c:v>
                </c:pt>
                <c:pt idx="44">
                  <c:v>1.1269878291407287</c:v>
                </c:pt>
                <c:pt idx="45">
                  <c:v>1.157845684335354</c:v>
                </c:pt>
                <c:pt idx="46">
                  <c:v>1.188719052593018</c:v>
                </c:pt>
                <c:pt idx="47">
                  <c:v>1.2196048780393842</c:v>
                </c:pt>
                <c:pt idx="48">
                  <c:v>1.2505004920775289</c:v>
                </c:pt>
                <c:pt idx="49">
                  <c:v>1.2814036059985345</c:v>
                </c:pt>
                <c:pt idx="50">
                  <c:v>1.3123122970338497</c:v>
                </c:pt>
                <c:pt idx="51">
                  <c:v>1.3432249883792997</c:v>
                </c:pt>
                <c:pt idx="52">
                  <c:v>1.3741404238104991</c:v>
                </c:pt>
                <c:pt idx="53">
                  <c:v>1.4050576375840158</c:v>
                </c:pt>
                <c:pt idx="54">
                  <c:v>1.4359759203775793</c:v>
                </c:pt>
                <c:pt idx="55">
                  <c:v>1.4668947820657761</c:v>
                </c:pt>
                <c:pt idx="56">
                  <c:v>1.4978139121553262</c:v>
                </c:pt>
                <c:pt idx="57">
                  <c:v>1.5287331387166729</c:v>
                </c:pt>
                <c:pt idx="58">
                  <c:v>1.5596523866469054</c:v>
                </c:pt>
                <c:pt idx="59">
                  <c:v>1.5905716360838575</c:v>
                </c:pt>
                <c:pt idx="60">
                  <c:v>1.6214908817634051</c:v>
                </c:pt>
                <c:pt idx="61">
                  <c:v>1.6524100940725579</c:v>
                </c:pt>
                <c:pt idx="62">
                  <c:v>1.6833291825008769</c:v>
                </c:pt>
                <c:pt idx="63">
                  <c:v>1.714247962133016</c:v>
                </c:pt>
                <c:pt idx="64">
                  <c:v>1.7451661237569243</c:v>
                </c:pt>
                <c:pt idx="65">
                  <c:v>1.7760832080863993</c:v>
                </c:pt>
                <c:pt idx="66">
                  <c:v>1.806998584514466</c:v>
                </c:pt>
                <c:pt idx="67">
                  <c:v>1.8379114347265841</c:v>
                </c:pt>
                <c:pt idx="68">
                  <c:v>1.8688207414112121</c:v>
                </c:pt>
                <c:pt idx="69">
                  <c:v>1.8997252822111341</c:v>
                </c:pt>
                <c:pt idx="70">
                  <c:v>1.9306236289635639</c:v>
                </c:pt>
                <c:pt idx="71">
                  <c:v>1.9615141521819177</c:v>
                </c:pt>
                <c:pt idx="72">
                  <c:v>1.9923950306388321</c:v>
                </c:pt>
                <c:pt idx="73">
                  <c:v>2.0232642658201341</c:v>
                </c:pt>
                <c:pt idx="74">
                  <c:v>2.0541197009346535</c:v>
                </c:pt>
                <c:pt idx="75">
                  <c:v>2.0849590440866024</c:v>
                </c:pt>
                <c:pt idx="76">
                  <c:v>2.1157798951472371</c:v>
                </c:pt>
                <c:pt idx="77">
                  <c:v>2.1465797758020377</c:v>
                </c:pt>
                <c:pt idx="78">
                  <c:v>2.177356162199922</c:v>
                </c:pt>
                <c:pt idx="79">
                  <c:v>2.2081065195928815</c:v>
                </c:pt>
                <c:pt idx="80">
                  <c:v>2.2388283383287941</c:v>
                </c:pt>
                <c:pt idx="81">
                  <c:v>2.2695191705471416</c:v>
                </c:pt>
                <c:pt idx="82">
                  <c:v>2.3001766669271846</c:v>
                </c:pt>
                <c:pt idx="83">
                  <c:v>2.3307986128504705</c:v>
                </c:pt>
                <c:pt idx="84">
                  <c:v>2.3613829633636891</c:v>
                </c:pt>
                <c:pt idx="85">
                  <c:v>2.3919278763630869</c:v>
                </c:pt>
                <c:pt idx="86">
                  <c:v>2.422431743466551</c:v>
                </c:pt>
                <c:pt idx="87">
                  <c:v>2.452893218092818</c:v>
                </c:pt>
                <c:pt idx="88">
                  <c:v>2.4833112403274127</c:v>
                </c:pt>
                <c:pt idx="89">
                  <c:v>2.513685058220243</c:v>
                </c:pt>
                <c:pt idx="90">
                  <c:v>2.5440142452285595</c:v>
                </c:pt>
                <c:pt idx="91">
                  <c:v>2.5742987135895619</c:v>
                </c:pt>
                <c:pt idx="92">
                  <c:v>2.604538723477682</c:v>
                </c:pt>
                <c:pt idx="93">
                  <c:v>2.6347348878710113</c:v>
                </c:pt>
                <c:pt idx="94">
                  <c:v>2.6648881731182104</c:v>
                </c:pt>
                <c:pt idx="95">
                  <c:v>2.6949998952603238</c:v>
                </c:pt>
                <c:pt idx="96">
                  <c:v>2.7250717122204566</c:v>
                </c:pt>
                <c:pt idx="97">
                  <c:v>2.7551056120274442</c:v>
                </c:pt>
                <c:pt idx="98">
                  <c:v>2.7851038972870885</c:v>
                </c:pt>
                <c:pt idx="99">
                  <c:v>2.8150691661559475</c:v>
                </c:pt>
                <c:pt idx="100">
                  <c:v>2.8450042901079962</c:v>
                </c:pt>
                <c:pt idx="101">
                  <c:v>2.8749123888138142</c:v>
                </c:pt>
                <c:pt idx="102">
                  <c:v>2.9047968024755098</c:v>
                </c:pt>
                <c:pt idx="103">
                  <c:v>2.9346610619787099</c:v>
                </c:pt>
                <c:pt idx="104">
                  <c:v>2.9645088572360065</c:v>
                </c:pt>
                <c:pt idx="105">
                  <c:v>2.9943440041046783</c:v>
                </c:pt>
                <c:pt idx="106">
                  <c:v>3.0241704102657492</c:v>
                </c:pt>
                <c:pt idx="107">
                  <c:v>3.053992040451925</c:v>
                </c:pt>
                <c:pt idx="108">
                  <c:v>3.0838128814090617</c:v>
                </c:pt>
                <c:pt idx="109">
                  <c:v>3.1136369069698677</c:v>
                </c:pt>
                <c:pt idx="110">
                  <c:v>3.1434680436098792</c:v>
                </c:pt>
                <c:pt idx="111">
                  <c:v>3.1733101368444823</c:v>
                </c:pt>
                <c:pt idx="112">
                  <c:v>3.2031669188121228</c:v>
                </c:pt>
                <c:pt idx="113">
                  <c:v>3.2330419773728765</c:v>
                </c:pt>
                <c:pt idx="114">
                  <c:v>3.262938727033287</c:v>
                </c:pt>
                <c:pt idx="115">
                  <c:v>3.2928603819877935</c:v>
                </c:pt>
                <c:pt idx="116">
                  <c:v>3.3228099315441471</c:v>
                </c:pt>
                <c:pt idx="117">
                  <c:v>3.3527901181748518</c:v>
                </c:pt>
                <c:pt idx="118">
                  <c:v>3.3828034184088853</c:v>
                </c:pt>
                <c:pt idx="119">
                  <c:v>3.412852026747645</c:v>
                </c:pt>
                <c:pt idx="120">
                  <c:v>3.4429378427563546</c:v>
                </c:pt>
                <c:pt idx="121">
                  <c:v>3.4730624614470411</c:v>
                </c:pt>
                <c:pt idx="122">
                  <c:v>3.5032271670319046</c:v>
                </c:pt>
                <c:pt idx="123">
                  <c:v>3.5334329300866267</c:v>
                </c:pt>
                <c:pt idx="124">
                  <c:v>3.5636804081222992</c:v>
                </c:pt>
                <c:pt idx="125">
                  <c:v>3.5939699495226298</c:v>
                </c:pt>
                <c:pt idx="126">
                  <c:v>3.6243016007604121</c:v>
                </c:pt>
                <c:pt idx="127">
                  <c:v>3.6546751167646114</c:v>
                </c:pt>
                <c:pt idx="128">
                  <c:v>3.685089974267477</c:v>
                </c:pt>
                <c:pt idx="129">
                  <c:v>3.7155453879206228</c:v>
                </c:pt>
                <c:pt idx="130">
                  <c:v>3.7460403289308473</c:v>
                </c:pt>
                <c:pt idx="131">
                  <c:v>3.7765735459313547</c:v>
                </c:pt>
                <c:pt idx="132">
                  <c:v>3.8071435877728179</c:v>
                </c:pt>
                <c:pt idx="133">
                  <c:v>3.8377488278921437</c:v>
                </c:pt>
                <c:pt idx="134">
                  <c:v>3.8683874898954946</c:v>
                </c:pt>
                <c:pt idx="135">
                  <c:v>3.8990576739767189</c:v>
                </c:pt>
                <c:pt idx="136">
                  <c:v>3.9297573837832069</c:v>
                </c:pt>
                <c:pt idx="137">
                  <c:v>3.9604845533387181</c:v>
                </c:pt>
                <c:pt idx="138">
                  <c:v>3.9912370736369667</c:v>
                </c:pt>
                <c:pt idx="139">
                  <c:v>4.0220128185307313</c:v>
                </c:pt>
                <c:pt idx="140">
                  <c:v>4.0528096695587399</c:v>
                </c:pt>
                <c:pt idx="141">
                  <c:v>4.083625539376273</c:v>
                </c:pt>
                <c:pt idx="142">
                  <c:v>4.1144583934846874</c:v>
                </c:pt>
                <c:pt idx="143">
                  <c:v>4.1453062699894154</c:v>
                </c:pt>
                <c:pt idx="144">
                  <c:v>4.1761672971545121</c:v>
                </c:pt>
                <c:pt idx="145">
                  <c:v>4.2070397085637712</c:v>
                </c:pt>
                <c:pt idx="146">
                  <c:v>4.2379218557428739</c:v>
                </c:pt>
                <c:pt idx="147">
                  <c:v>4.2688122181429673</c:v>
                </c:pt>
                <c:pt idx="148">
                  <c:v>4.2997094104327207</c:v>
                </c:pt>
                <c:pt idx="149">
                  <c:v>4.3306121870921093</c:v>
                </c:pt>
                <c:pt idx="150">
                  <c:v>4.3615194443463459</c:v>
                </c:pt>
                <c:pt idx="151">
                  <c:v>4.392430219521442</c:v>
                </c:pt>
                <c:pt idx="152">
                  <c:v>4.4233436879433299</c:v>
                </c:pt>
                <c:pt idx="153">
                  <c:v>4.4542591575395303</c:v>
                </c:pt>
                <c:pt idx="154">
                  <c:v>4.485176061335582</c:v>
                </c:pt>
                <c:pt idx="155">
                  <c:v>4.5160939480673665</c:v>
                </c:pt>
                <c:pt idx="156">
                  <c:v>4.547012471154785</c:v>
                </c:pt>
                <c:pt idx="157">
                  <c:v>4.5779313763017377</c:v>
                </c:pt>
                <c:pt idx="158">
                  <c:v>4.6088504880018766</c:v>
                </c:pt>
                <c:pt idx="159">
                  <c:v>4.6397696952391563</c:v>
                </c:pt>
                <c:pt idx="160">
                  <c:v>4.6706889366767719</c:v>
                </c:pt>
                <c:pt idx="161">
                  <c:v>4.7016081856278111</c:v>
                </c:pt>
                <c:pt idx="162">
                  <c:v>4.7325274350960118</c:v>
                </c:pt>
                <c:pt idx="163">
                  <c:v>4.7634466831656175</c:v>
                </c:pt>
                <c:pt idx="164">
                  <c:v>4.794365919005771</c:v>
                </c:pt>
                <c:pt idx="165">
                  <c:v>4.8252851097374716</c:v>
                </c:pt>
                <c:pt idx="166">
                  <c:v>4.8562041883901959</c:v>
                </c:pt>
                <c:pt idx="167">
                  <c:v>4.8871230431512735</c:v>
                </c:pt>
                <c:pt idx="168">
                  <c:v>4.9180415080843636</c:v>
                </c:pt>
                <c:pt idx="169">
                  <c:v>4.9489593554644173</c:v>
                </c:pt>
                <c:pt idx="170">
                  <c:v>4.9798762898457536</c:v>
                </c:pt>
                <c:pt idx="171">
                  <c:v>5.0107919439477921</c:v>
                </c:pt>
                <c:pt idx="172">
                  <c:v>5.0417058764101776</c:v>
                </c:pt>
                <c:pt idx="173">
                  <c:v>5.0726175714358526</c:v>
                </c:pt>
                <c:pt idx="174">
                  <c:v>5.1035264403077747</c:v>
                </c:pt>
                <c:pt idx="175">
                  <c:v>5.1344318247328431</c:v>
                </c:pt>
                <c:pt idx="176">
                  <c:v>5.1653330019357133</c:v>
                </c:pt>
                <c:pt idx="177">
                  <c:v>5.1962291913961298</c:v>
                </c:pt>
                <c:pt idx="178">
                  <c:v>5.2271195630965055</c:v>
                </c:pt>
                <c:pt idx="179">
                  <c:v>5.2580032471222928</c:v>
                </c:pt>
                <c:pt idx="180">
                  <c:v>5.2888793444365518</c:v>
                </c:pt>
                <c:pt idx="181">
                  <c:v>5.319746938632302</c:v>
                </c:pt>
                <c:pt idx="182">
                  <c:v>5.3506051084521493</c:v>
                </c:pt>
                <c:pt idx="183">
                  <c:v>5.3814529408543406</c:v>
                </c:pt>
                <c:pt idx="184">
                  <c:v>5.4122895443980727</c:v>
                </c:pt>
                <c:pt idx="185">
                  <c:v>5.4431140627184966</c:v>
                </c:pt>
                <c:pt idx="186">
                  <c:v>5.473925687863507</c:v>
                </c:pt>
                <c:pt idx="187">
                  <c:v>5.5047236732697833</c:v>
                </c:pt>
                <c:pt idx="188">
                  <c:v>5.5355073461647013</c:v>
                </c:pt>
                <c:pt idx="189">
                  <c:v>5.5662761191931658</c:v>
                </c:pt>
                <c:pt idx="190">
                  <c:v>5.5970295010839646</c:v>
                </c:pt>
                <c:pt idx="191">
                  <c:v>5.6277671061885055</c:v>
                </c:pt>
                <c:pt idx="192">
                  <c:v>5.6584886627452935</c:v>
                </c:pt>
                <c:pt idx="193">
                  <c:v>5.6891940197458899</c:v>
                </c:pt>
                <c:pt idx="194">
                  <c:v>5.7198831523018487</c:v>
                </c:pt>
                <c:pt idx="195">
                  <c:v>5.7505561654368105</c:v>
                </c:pt>
                <c:pt idx="196">
                  <c:v>5.7812132962530987</c:v>
                </c:pt>
                <c:pt idx="197">
                  <c:v>5.8118549144473599</c:v>
                </c:pt>
                <c:pt idx="198">
                  <c:v>5.8424815211746086</c:v>
                </c:pt>
                <c:pt idx="199">
                  <c:v>5.8730937462841224</c:v>
                </c:pt>
                <c:pt idx="200">
                  <c:v>5.9036923439735931</c:v>
                </c:pt>
                <c:pt idx="201">
                  <c:v>5.934278186929542</c:v>
                </c:pt>
                <c:pt idx="202">
                  <c:v>5.9648522590419333</c:v>
                </c:pt>
                <c:pt idx="203">
                  <c:v>5.9954156467990272</c:v>
                </c:pt>
                <c:pt idx="204">
                  <c:v>6.0259695294845512</c:v>
                </c:pt>
                <c:pt idx="205">
                  <c:v>6.0565151683132283</c:v>
                </c:pt>
                <c:pt idx="206">
                  <c:v>6.0870538946523727</c:v>
                </c:pt>
                <c:pt idx="207">
                  <c:v>6.1175870974867026</c:v>
                </c:pt>
                <c:pt idx="208">
                  <c:v>6.148116210290655</c:v>
                </c:pt>
                <c:pt idx="209">
                  <c:v>6.1786426974773141</c:v>
                </c:pt>
                <c:pt idx="210">
                  <c:v>6.2091680405956895</c:v>
                </c:pt>
                <c:pt idx="211">
                  <c:v>6.2396937244484603</c:v>
                </c:pt>
                <c:pt idx="212">
                  <c:v>6.2702212233005712</c:v>
                </c:pt>
                <c:pt idx="213">
                  <c:v>6.3007519873452695</c:v>
                </c:pt>
                <c:pt idx="214">
                  <c:v>6.3312874295884649</c:v>
                </c:pt>
                <c:pt idx="215">
                  <c:v>6.3618289133046355</c:v>
                </c:pt>
                <c:pt idx="216">
                  <c:v>6.392377740208218</c:v>
                </c:pt>
                <c:pt idx="217">
                  <c:v>6.4229351394734309</c:v>
                </c:pt>
                <c:pt idx="218">
                  <c:v>6.4535022577230432</c:v>
                </c:pt>
                <c:pt idx="219">
                  <c:v>6.4840801500927965</c:v>
                </c:pt>
                <c:pt idx="220">
                  <c:v>6.5146697724632414</c:v>
                </c:pt>
                <c:pt idx="221">
                  <c:v>6.5452719749347246</c:v>
                </c:pt>
                <c:pt idx="222">
                  <c:v>6.5758874966044498</c:v>
                </c:pt>
                <c:pt idx="223">
                  <c:v>6.6065169616870394</c:v>
                </c:pt>
                <c:pt idx="224">
                  <c:v>6.6371608770021426</c:v>
                </c:pt>
                <c:pt idx="225">
                  <c:v>6.6678196308344688</c:v>
                </c:pt>
                <c:pt idx="226">
                  <c:v>6.6984934931535518</c:v>
                </c:pt>
                <c:pt idx="227">
                  <c:v>6.729182617162671</c:v>
                </c:pt>
                <c:pt idx="228">
                  <c:v>6.7598870421290167</c:v>
                </c:pt>
                <c:pt idx="229">
                  <c:v>6.7906066974305723</c:v>
                </c:pt>
                <c:pt idx="230">
                  <c:v>6.8213414077395882</c:v>
                </c:pt>
                <c:pt idx="231">
                  <c:v>6.852090899248128</c:v>
                </c:pt>
                <c:pt idx="232">
                  <c:v>6.8828548068282487</c:v>
                </c:pt>
                <c:pt idx="233">
                  <c:v>6.9136326820081093</c:v>
                </c:pt>
                <c:pt idx="234">
                  <c:v>6.9444240016358849</c:v>
                </c:pt>
                <c:pt idx="235">
                  <c:v>6.9752281770959197</c:v>
                </c:pt>
                <c:pt idx="236">
                  <c:v>7.0060445639362809</c:v>
                </c:pt>
                <c:pt idx="237">
                  <c:v>7.0368724717637301</c:v>
                </c:pt>
                <c:pt idx="238">
                  <c:v>7.067711174261321</c:v>
                </c:pt>
                <c:pt idx="239">
                  <c:v>7.0985599191851989</c:v>
                </c:pt>
                <c:pt idx="240">
                  <c:v>7.1294179382008194</c:v>
                </c:pt>
                <c:pt idx="241">
                  <c:v>7.160284456424538</c:v>
                </c:pt>
                <c:pt idx="242">
                  <c:v>7.191158701544321</c:v>
                </c:pt>
                <c:pt idx="243">
                  <c:v>7.2220399124029164</c:v>
                </c:pt>
                <c:pt idx="244">
                  <c:v>7.2529273469381712</c:v>
                </c:pt>
                <c:pt idx="245">
                  <c:v>7.2838202893878865</c:v>
                </c:pt>
                <c:pt idx="246">
                  <c:v>7.3147180566805918</c:v>
                </c:pt>
                <c:pt idx="247">
                  <c:v>7.3456200039485005</c:v>
                </c:pt>
                <c:pt idx="248">
                  <c:v>7.3765255291144864</c:v>
                </c:pt>
                <c:pt idx="249">
                  <c:v>7.4074340765208877</c:v>
                </c:pt>
                <c:pt idx="250">
                  <c:v>7.4383451395840217</c:v>
                </c:pt>
                <c:pt idx="251">
                  <c:v>7.4692582624742236</c:v>
                </c:pt>
                <c:pt idx="252">
                  <c:v>7.5001730408367111</c:v>
                </c:pt>
                <c:pt idx="253">
                  <c:v>7.5310891215834186</c:v>
                </c:pt>
                <c:pt idx="254">
                  <c:v>7.5620062017999032</c:v>
                </c:pt>
                <c:pt idx="255">
                  <c:v>7.5929240268242495</c:v>
                </c:pt>
                <c:pt idx="256">
                  <c:v>7.6238423875665084</c:v>
                </c:pt>
                <c:pt idx="257">
                  <c:v>7.6547611171473502</c:v>
                </c:pt>
                <c:pt idx="258">
                  <c:v>7.6856800869432469</c:v>
                </c:pt>
                <c:pt idx="259">
                  <c:v>7.7165992021324703</c:v>
                </c:pt>
                <c:pt idx="260">
                  <c:v>7.7475183968415235</c:v>
                </c:pt>
                <c:pt idx="261">
                  <c:v>7.7784376289951433</c:v>
                </c:pt>
                <c:pt idx="262">
                  <c:v>7.8093568749748901</c:v>
                </c:pt>
                <c:pt idx="263">
                  <c:v>7.8402761241914325</c:v>
                </c:pt>
                <c:pt idx="264">
                  <c:v>7.8711953736740972</c:v>
                </c:pt>
                <c:pt idx="265">
                  <c:v>7.9021146227780665</c:v>
                </c:pt>
                <c:pt idx="266">
                  <c:v>7.933033868104987</c:v>
                </c:pt>
                <c:pt idx="267">
                  <c:v>7.9639530987266198</c:v>
                </c:pt>
                <c:pt idx="268">
                  <c:v>7.9948722917938309</c:v>
                </c:pt>
                <c:pt idx="269">
                  <c:v>8.025791408604702</c:v>
                </c:pt>
                <c:pt idx="270">
                  <c:v>8.0567103911960611</c:v>
                </c:pt>
                <c:pt idx="271">
                  <c:v>8.0876291595123995</c:v>
                </c:pt>
                <c:pt idx="272">
                  <c:v>8.1185476091952005</c:v>
                </c:pt>
                <c:pt idx="273">
                  <c:v>8.1494656100242349</c:v>
                </c:pt>
                <c:pt idx="274">
                  <c:v>8.180383005030702</c:v>
                </c:pt>
                <c:pt idx="275">
                  <c:v>8.2112996102902542</c:v>
                </c:pt>
                <c:pt idx="276">
                  <c:v>8.2422152153922053</c:v>
                </c:pt>
                <c:pt idx="277">
                  <c:v>8.2731295845698121</c:v>
                </c:pt>
                <c:pt idx="278">
                  <c:v>8.3040424584654673</c:v>
                </c:pt>
                <c:pt idx="279">
                  <c:v>8.3349535564942538</c:v>
                </c:pt>
                <c:pt idx="280">
                  <c:v>8.3658625797597441</c:v>
                </c:pt>
                <c:pt idx="281">
                  <c:v>8.3967692144671346</c:v>
                </c:pt>
                <c:pt idx="282">
                  <c:v>8.4276731357712222</c:v>
                </c:pt>
                <c:pt idx="283">
                  <c:v>8.4585740119901516</c:v>
                </c:pt>
                <c:pt idx="284">
                  <c:v>8.4894715091106328</c:v>
                </c:pt>
                <c:pt idx="285">
                  <c:v>8.5203652955062665</c:v>
                </c:pt>
                <c:pt idx="286">
                  <c:v>8.5512550467880857</c:v>
                </c:pt>
                <c:pt idx="287">
                  <c:v>8.5821404507050048</c:v>
                </c:pt>
                <c:pt idx="288">
                  <c:v>8.6130212120120806</c:v>
                </c:pt>
                <c:pt idx="289">
                  <c:v>8.6438970572257805</c:v>
                </c:pt>
                <c:pt idx="290">
                  <c:v>8.6747677391882139</c:v>
                </c:pt>
                <c:pt idx="291">
                  <c:v>8.7056330413661325</c:v>
                </c:pt>
                <c:pt idx="292">
                  <c:v>8.7364927818155458</c:v>
                </c:pt>
                <c:pt idx="293">
                  <c:v>8.7673468167487805</c:v>
                </c:pt>
                <c:pt idx="294">
                  <c:v>8.7981950436477678</c:v>
                </c:pt>
                <c:pt idx="295">
                  <c:v>8.8290374038749881</c:v>
                </c:pt>
                <c:pt idx="296">
                  <c:v>8.8598738847417842</c:v>
                </c:pt>
                <c:pt idx="297">
                  <c:v>8.8907045210025277</c:v>
                </c:pt>
                <c:pt idx="298">
                  <c:v>8.9215293957521595</c:v>
                </c:pt>
                <c:pt idx="299">
                  <c:v>8.9523486407139021</c:v>
                </c:pt>
                <c:pt idx="300">
                  <c:v>8.9831624359131723</c:v>
                </c:pt>
                <c:pt idx="301">
                  <c:v>9.013971008742848</c:v>
                </c:pt>
                <c:pt idx="302">
                  <c:v>9.0447746324339455</c:v>
                </c:pt>
                <c:pt idx="303">
                  <c:v>9.0755736239542273</c:v>
                </c:pt>
                <c:pt idx="304">
                  <c:v>9.1063683413652132</c:v>
                </c:pt>
                <c:pt idx="305">
                  <c:v>9.1371591806755355</c:v>
                </c:pt>
                <c:pt idx="306">
                  <c:v>9.1679465722351594</c:v>
                </c:pt>
                <c:pt idx="307">
                  <c:v>9.1987309767209435</c:v>
                </c:pt>
                <c:pt idx="308">
                  <c:v>9.2295128807690894</c:v>
                </c:pt>
                <c:pt idx="309">
                  <c:v>9.2602927923141927</c:v>
                </c:pt>
                <c:pt idx="310">
                  <c:v>9.2910712356978582</c:v>
                </c:pt>
                <c:pt idx="311">
                  <c:v>9.3218487466121758</c:v>
                </c:pt>
                <c:pt idx="312">
                  <c:v>9.35262586694469</c:v>
                </c:pt>
                <c:pt idx="313">
                  <c:v>9.3834031395919073</c:v>
                </c:pt>
                <c:pt idx="314">
                  <c:v>9.4141811033078664</c:v>
                </c:pt>
                <c:pt idx="315">
                  <c:v>9.4449602876528278</c:v>
                </c:pt>
                <c:pt idx="316">
                  <c:v>9.4757412081048731</c:v>
                </c:pt>
                <c:pt idx="317">
                  <c:v>9.50652436139403</c:v>
                </c:pt>
                <c:pt idx="318">
                  <c:v>9.537310221114657</c:v>
                </c:pt>
                <c:pt idx="319">
                  <c:v>9.568099233667235</c:v>
                </c:pt>
                <c:pt idx="320">
                  <c:v>9.5988918145754436</c:v>
                </c:pt>
                <c:pt idx="321">
                  <c:v>9.6296883452186641</c:v>
                </c:pt>
                <c:pt idx="322">
                  <c:v>9.6604891700137721</c:v>
                </c:pt>
                <c:pt idx="323">
                  <c:v>9.6912945940734971</c:v>
                </c:pt>
                <c:pt idx="324">
                  <c:v>9.7221048813616893</c:v>
                </c:pt>
                <c:pt idx="325">
                  <c:v>9.7529202533588304</c:v>
                </c:pt>
                <c:pt idx="326">
                  <c:v>9.7837408882438766</c:v>
                </c:pt>
                <c:pt idx="327">
                  <c:v>9.8145669205914743</c:v>
                </c:pt>
                <c:pt idx="328">
                  <c:v>9.8453984415765365</c:v>
                </c:pt>
                <c:pt idx="329">
                  <c:v>9.8762354996713508</c:v>
                </c:pt>
                <c:pt idx="330">
                  <c:v>9.9070781018139691</c:v>
                </c:pt>
                <c:pt idx="331">
                  <c:v>9.9379262150205037</c:v>
                </c:pt>
                <c:pt idx="332">
                  <c:v>9.9687797684083836</c:v>
                </c:pt>
                <c:pt idx="333">
                  <c:v>9.9996386555926016</c:v>
                </c:pt>
                <c:pt idx="334">
                  <c:v>10.030502737412613</c:v>
                </c:pt>
                <c:pt idx="335">
                  <c:v>10.061371844943821</c:v>
                </c:pt>
                <c:pt idx="336">
                  <c:v>10.09224578274465</c:v>
                </c:pt>
                <c:pt idx="337">
                  <c:v>10.123124332288029</c:v>
                </c:pt>
                <c:pt idx="338">
                  <c:v>10.154007255524714</c:v>
                </c:pt>
                <c:pt idx="339">
                  <c:v>10.184894298525315</c:v>
                </c:pt>
                <c:pt idx="340">
                  <c:v>10.215785195148115</c:v>
                </c:pt>
                <c:pt idx="341">
                  <c:v>10.246679670680837</c:v>
                </c:pt>
                <c:pt idx="342">
                  <c:v>10.277577445406198</c:v>
                </c:pt>
                <c:pt idx="343">
                  <c:v>10.308478238043723</c:v>
                </c:pt>
                <c:pt idx="344">
                  <c:v>10.339381769023353</c:v>
                </c:pt>
                <c:pt idx="345">
                  <c:v>10.370287763550236</c:v>
                </c:pt>
                <c:pt idx="346">
                  <c:v>10.401195954424336</c:v>
                </c:pt>
                <c:pt idx="347">
                  <c:v>10.432106084583339</c:v>
                </c:pt>
                <c:pt idx="348">
                  <c:v>10.463017909342389</c:v>
                </c:pt>
                <c:pt idx="349">
                  <c:v>10.493931198309696</c:v>
                </c:pt>
                <c:pt idx="350">
                  <c:v>10.524845736962574</c:v>
                </c:pt>
                <c:pt idx="351">
                  <c:v>10.555761327874251</c:v>
                </c:pt>
                <c:pt idx="352">
                  <c:v>10.586677791587464</c:v>
                </c:pt>
                <c:pt idx="353">
                  <c:v>10.617594967136482</c:v>
                </c:pt>
                <c:pt idx="354">
                  <c:v>10.648512712224647</c:v>
                </c:pt>
                <c:pt idx="355">
                  <c:v>10.679430903069742</c:v>
                </c:pt>
                <c:pt idx="356">
                  <c:v>10.710349433934319</c:v>
                </c:pt>
                <c:pt idx="357">
                  <c:v>10.741268216362641</c:v>
                </c:pt>
                <c:pt idx="358">
                  <c:v>10.772187178149871</c:v>
                </c:pt>
                <c:pt idx="359">
                  <c:v>10.803106262072648</c:v>
                </c:pt>
                <c:pt idx="360">
                  <c:v>10.834025424413156</c:v>
                </c:pt>
                <c:pt idx="361">
                  <c:v>10.864944633311161</c:v>
                </c:pt>
                <c:pt idx="362">
                  <c:v>10.895863866980232</c:v>
                </c:pt>
                <c:pt idx="363">
                  <c:v>10.92678311182557</c:v>
                </c:pt>
                <c:pt idx="364">
                  <c:v>10.95770236050131</c:v>
                </c:pt>
                <c:pt idx="365">
                  <c:v>10.988621609945197</c:v>
                </c:pt>
                <c:pt idx="366">
                  <c:v>11.019540859427705</c:v>
                </c:pt>
                <c:pt idx="367">
                  <c:v>11.050460108651579</c:v>
                </c:pt>
                <c:pt idx="368">
                  <c:v>11.081379355935846</c:v>
                </c:pt>
                <c:pt idx="369">
                  <c:v>11.112298596516142</c:v>
                </c:pt>
                <c:pt idx="370">
                  <c:v>11.143217820990397</c:v>
                </c:pt>
                <c:pt idx="371">
                  <c:v>11.174137013935816</c:v>
                </c:pt>
                <c:pt idx="372">
                  <c:v>11.205056152719532</c:v>
                </c:pt>
                <c:pt idx="373">
                  <c:v>11.235975206521641</c:v>
                </c:pt>
                <c:pt idx="374">
                  <c:v>11.266894135585192</c:v>
                </c:pt>
                <c:pt idx="375">
                  <c:v>11.297812890703675</c:v>
                </c:pt>
                <c:pt idx="376">
                  <c:v>11.328731412952258</c:v>
                </c:pt>
                <c:pt idx="377">
                  <c:v>11.359649633664766</c:v>
                </c:pt>
                <c:pt idx="378">
                  <c:v>11.390567474654226</c:v>
                </c:pt>
                <c:pt idx="379">
                  <c:v>11.421484848670689</c:v>
                </c:pt>
                <c:pt idx="380">
                  <c:v>11.452401660086128</c:v>
                </c:pt>
                <c:pt idx="381">
                  <c:v>11.483317805792538</c:v>
                </c:pt>
                <c:pt idx="382">
                  <c:v>11.514233176295974</c:v>
                </c:pt>
                <c:pt idx="383">
                  <c:v>11.545147656986209</c:v>
                </c:pt>
                <c:pt idx="384">
                  <c:v>11.576061129559008</c:v>
                </c:pt>
                <c:pt idx="385">
                  <c:v>11.606973473565768</c:v>
                </c:pt>
                <c:pt idx="386">
                  <c:v>11.637884568063452</c:v>
                </c:pt>
                <c:pt idx="387">
                  <c:v>11.66879429333637</c:v>
                </c:pt>
                <c:pt idx="388">
                  <c:v>11.69970253266052</c:v>
                </c:pt>
                <c:pt idx="389">
                  <c:v>11.730609174080771</c:v>
                </c:pt>
                <c:pt idx="390">
                  <c:v>11.761514112171259</c:v>
                </c:pt>
                <c:pt idx="391">
                  <c:v>11.792417249749958</c:v>
                </c:pt>
                <c:pt idx="392">
                  <c:v>11.823318499519329</c:v>
                </c:pt>
                <c:pt idx="393">
                  <c:v>11.85421778560643</c:v>
                </c:pt>
                <c:pt idx="394">
                  <c:v>11.885115044977688</c:v>
                </c:pt>
                <c:pt idx="395">
                  <c:v>11.916010228705714</c:v>
                </c:pt>
                <c:pt idx="396">
                  <c:v>11.94690330306806</c:v>
                </c:pt>
                <c:pt idx="397">
                  <c:v>11.977794250460587</c:v>
                </c:pt>
                <c:pt idx="398">
                  <c:v>12.00868307011114</c:v>
                </c:pt>
                <c:pt idx="399">
                  <c:v>12.039569778582386</c:v>
                </c:pt>
                <c:pt idx="400">
                  <c:v>12.070454410055977</c:v>
                </c:pt>
                <c:pt idx="401">
                  <c:v>12.101337016393568</c:v>
                </c:pt>
                <c:pt idx="402">
                  <c:v>12.13221766697362</c:v>
                </c:pt>
                <c:pt idx="403">
                  <c:v>12.163096448306224</c:v>
                </c:pt>
                <c:pt idx="404">
                  <c:v>12.193973463431474</c:v>
                </c:pt>
                <c:pt idx="405">
                  <c:v>12.224848831110032</c:v>
                </c:pt>
                <c:pt idx="406">
                  <c:v>12.255722684817449</c:v>
                </c:pt>
                <c:pt idx="407">
                  <c:v>12.286595171556554</c:v>
                </c:pt>
                <c:pt idx="408">
                  <c:v>12.317466450504687</c:v>
                </c:pt>
                <c:pt idx="409">
                  <c:v>12.348336691514714</c:v>
                </c:pt>
                <c:pt idx="410">
                  <c:v>12.379206073490655</c:v>
                </c:pt>
                <c:pt idx="411">
                  <c:v>12.410074782660249</c:v>
                </c:pt>
                <c:pt idx="412">
                  <c:v>12.440943010768027</c:v>
                </c:pt>
                <c:pt idx="413">
                  <c:v>12.471810953213195</c:v>
                </c:pt>
                <c:pt idx="414">
                  <c:v>12.50267880715719</c:v>
                </c:pt>
                <c:pt idx="415">
                  <c:v>12.533546769625753</c:v>
                </c:pt>
                <c:pt idx="416">
                  <c:v>12.564415035630185</c:v>
                </c:pt>
                <c:pt idx="417">
                  <c:v>12.595283796331794</c:v>
                </c:pt>
                <c:pt idx="418">
                  <c:v>12.626153237272566</c:v>
                </c:pt>
                <c:pt idx="419">
                  <c:v>12.657023536693906</c:v>
                </c:pt>
                <c:pt idx="420">
                  <c:v>12.687894863963628</c:v>
                </c:pt>
                <c:pt idx="421">
                  <c:v>12.718767378129677</c:v>
                </c:pt>
                <c:pt idx="422">
                  <c:v>12.749641226616923</c:v>
                </c:pt>
                <c:pt idx="423">
                  <c:v>12.780516544081161</c:v>
                </c:pt>
                <c:pt idx="424">
                  <c:v>12.811393451432046</c:v>
                </c:pt>
                <c:pt idx="425">
                  <c:v>12.842272055034124</c:v>
                </c:pt>
                <c:pt idx="426">
                  <c:v>12.873152446092561</c:v>
                </c:pt>
                <c:pt idx="427">
                  <c:v>12.904034700227399</c:v>
                </c:pt>
                <c:pt idx="428">
                  <c:v>12.934918877237626</c:v>
                </c:pt>
                <c:pt idx="429">
                  <c:v>12.965805021053573</c:v>
                </c:pt>
                <c:pt idx="430">
                  <c:v>12.99669315987366</c:v>
                </c:pt>
                <c:pt idx="431">
                  <c:v>13.027583306479013</c:v>
                </c:pt>
                <c:pt idx="432">
                  <c:v>13.058475458717146</c:v>
                </c:pt>
                <c:pt idx="433">
                  <c:v>13.089369600143739</c:v>
                </c:pt>
                <c:pt idx="434">
                  <c:v>13.12026570080959</c:v>
                </c:pt>
                <c:pt idx="435">
                  <c:v>13.151163718178118</c:v>
                </c:pt>
                <c:pt idx="436">
                  <c:v>13.182063598157253</c:v>
                </c:pt>
                <c:pt idx="437">
                  <c:v>13.212965276228394</c:v>
                </c:pt>
                <c:pt idx="438">
                  <c:v>13.243868678654129</c:v>
                </c:pt>
                <c:pt idx="439">
                  <c:v>13.274773723745842</c:v>
                </c:pt>
                <c:pt idx="440">
                  <c:v>13.305680323171851</c:v>
                </c:pt>
                <c:pt idx="441">
                  <c:v>13.336588383286809</c:v>
                </c:pt>
                <c:pt idx="442">
                  <c:v>13.367497806463213</c:v>
                </c:pt>
                <c:pt idx="443">
                  <c:v>13.398408492406416</c:v>
                </c:pt>
                <c:pt idx="444">
                  <c:v>13.429320339435332</c:v>
                </c:pt>
                <c:pt idx="445">
                  <c:v>13.460233245711988</c:v>
                </c:pt>
                <c:pt idx="446">
                  <c:v>13.49114711040437</c:v>
                </c:pt>
                <c:pt idx="447">
                  <c:v>13.522061834768456</c:v>
                </c:pt>
                <c:pt idx="448">
                  <c:v>13.552977323136936</c:v>
                </c:pt>
                <c:pt idx="449">
                  <c:v>13.583893483803921</c:v>
                </c:pt>
                <c:pt idx="450">
                  <c:v>13.614810229796831</c:v>
                </c:pt>
                <c:pt idx="451">
                  <c:v>13.645727479528617</c:v>
                </c:pt>
                <c:pt idx="452">
                  <c:v>13.676645157325556</c:v>
                </c:pt>
                <c:pt idx="453">
                  <c:v>13.707563193827847</c:v>
                </c:pt>
                <c:pt idx="454">
                  <c:v>13.738481526262332</c:v>
                </c:pt>
                <c:pt idx="455">
                  <c:v>13.769400098588669</c:v>
                </c:pt>
                <c:pt idx="456">
                  <c:v>13.800318861522172</c:v>
                </c:pt>
                <c:pt idx="457">
                  <c:v>13.831237772438415</c:v>
                </c:pt>
                <c:pt idx="458">
                  <c:v>13.862156795166362</c:v>
                </c:pt>
                <c:pt idx="459">
                  <c:v>13.893075899678381</c:v>
                </c:pt>
                <c:pt idx="460">
                  <c:v>13.923995061686822</c:v>
                </c:pt>
                <c:pt idx="461">
                  <c:v>13.95491426215812</c:v>
                </c:pt>
                <c:pt idx="462">
                  <c:v>13.985833486756297</c:v>
                </c:pt>
                <c:pt idx="463">
                  <c:v>14.016752725228578</c:v>
                </c:pt>
                <c:pt idx="464">
                  <c:v>14.047671970746382</c:v>
                </c:pt>
                <c:pt idx="465">
                  <c:v>14.07859121921528</c:v>
                </c:pt>
                <c:pt idx="466">
                  <c:v>14.109510468567645</c:v>
                </c:pt>
                <c:pt idx="467">
                  <c:v>14.140429718051626</c:v>
                </c:pt>
                <c:pt idx="468">
                  <c:v>14.171348967529713</c:v>
                </c:pt>
                <c:pt idx="469">
                  <c:v>14.202268216799743</c:v>
                </c:pt>
                <c:pt idx="470">
                  <c:v>14.233187464950346</c:v>
                </c:pt>
                <c:pt idx="471">
                  <c:v>14.2641067097621</c:v>
                </c:pt>
                <c:pt idx="472">
                  <c:v>14.295025947164486</c:v>
                </c:pt>
                <c:pt idx="473">
                  <c:v>14.32594517075764</c:v>
                </c:pt>
                <c:pt idx="474">
                  <c:v>14.356864371406568</c:v>
                </c:pt>
                <c:pt idx="475">
                  <c:v>14.387783536914069</c:v>
                </c:pt>
                <c:pt idx="476">
                  <c:v>14.418702651777226</c:v>
                </c:pt>
                <c:pt idx="477">
                  <c:v>14.44962169703069</c:v>
                </c:pt>
                <c:pt idx="478">
                  <c:v>14.480540650178582</c:v>
                </c:pt>
                <c:pt idx="479">
                  <c:v>14.511459485215205</c:v>
                </c:pt>
                <c:pt idx="480">
                  <c:v>14.542378172733271</c:v>
                </c:pt>
                <c:pt idx="481">
                  <c:v>14.57329668011695</c:v>
                </c:pt>
                <c:pt idx="482">
                  <c:v>14.604214971815569</c:v>
                </c:pt>
                <c:pt idx="483">
                  <c:v>14.635133009692575</c:v>
                </c:pt>
                <c:pt idx="484">
                  <c:v>14.666050753443114</c:v>
                </c:pt>
                <c:pt idx="485">
                  <c:v>14.696968161072611</c:v>
                </c:pt>
                <c:pt idx="486">
                  <c:v>14.727885189427713</c:v>
                </c:pt>
                <c:pt idx="487">
                  <c:v>14.758801794770259</c:v>
                </c:pt>
                <c:pt idx="488">
                  <c:v>14.789717933384351</c:v>
                </c:pt>
                <c:pt idx="489">
                  <c:v>14.820633562206071</c:v>
                </c:pt>
                <c:pt idx="490">
                  <c:v>14.851548639465232</c:v>
                </c:pt>
                <c:pt idx="491">
                  <c:v>14.882463125328391</c:v>
                </c:pt>
                <c:pt idx="492">
                  <c:v>14.913376982532455</c:v>
                </c:pt>
                <c:pt idx="493">
                  <c:v>14.944290176998472</c:v>
                </c:pt>
                <c:pt idx="494">
                  <c:v>14.975202678415545</c:v>
                </c:pt>
                <c:pt idx="495">
                  <c:v>15.006114460785478</c:v>
                </c:pt>
                <c:pt idx="496">
                  <c:v>15.03702550291932</c:v>
                </c:pt>
                <c:pt idx="497">
                  <c:v>15.067935788877936</c:v>
                </c:pt>
                <c:pt idx="498">
                  <c:v>15.098845308349556</c:v>
                </c:pt>
                <c:pt idx="499">
                  <c:v>15.129754056958355</c:v>
                </c:pt>
                <c:pt idx="500">
                  <c:v>15.160662036499183</c:v>
                </c:pt>
                <c:pt idx="501">
                  <c:v>15.191569255094777</c:v>
                </c:pt>
                <c:pt idx="502">
                  <c:v>15.222475727272926</c:v>
                </c:pt>
                <c:pt idx="503">
                  <c:v>15.253381473962335</c:v>
                </c:pt>
                <c:pt idx="504">
                  <c:v>15.284286522407186</c:v>
                </c:pt>
                <c:pt idx="505">
                  <c:v>15.315190906001481</c:v>
                </c:pt>
                <c:pt idx="506">
                  <c:v>15.346094664045635</c:v>
                </c:pt>
                <c:pt idx="507">
                  <c:v>15.376997841428665</c:v>
                </c:pt>
                <c:pt idx="508">
                  <c:v>15.407900488240585</c:v>
                </c:pt>
                <c:pt idx="509">
                  <c:v>15.438802659320473</c:v>
                </c:pt>
                <c:pt idx="510">
                  <c:v>15.469704413746543</c:v>
                </c:pt>
                <c:pt idx="511">
                  <c:v>15.500605814275438</c:v>
                </c:pt>
                <c:pt idx="512">
                  <c:v>15.531506926738448</c:v>
                </c:pt>
                <c:pt idx="513">
                  <c:v>15.562407819402992</c:v>
                </c:pt>
                <c:pt idx="514">
                  <c:v>15.593308562308085</c:v>
                </c:pt>
                <c:pt idx="515">
                  <c:v>15.624209226582732</c:v>
                </c:pt>
                <c:pt idx="516">
                  <c:v>15.655109883756342</c:v>
                </c:pt>
                <c:pt idx="517">
                  <c:v>15.686010605070251</c:v>
                </c:pt>
                <c:pt idx="518">
                  <c:v>15.716911460799285</c:v>
                </c:pt>
                <c:pt idx="519">
                  <c:v>15.747812519592035</c:v>
                </c:pt>
                <c:pt idx="520">
                  <c:v>15.778713847838134</c:v>
                </c:pt>
                <c:pt idx="521">
                  <c:v>15.8096155090703</c:v>
                </c:pt>
                <c:pt idx="522">
                  <c:v>15.840517563408314</c:v>
                </c:pt>
                <c:pt idx="523">
                  <c:v>15.871420067051421</c:v>
                </c:pt>
                <c:pt idx="524">
                  <c:v>15.902323071824817</c:v>
                </c:pt>
                <c:pt idx="525">
                  <c:v>15.933226624785069</c:v>
                </c:pt>
                <c:pt idx="526">
                  <c:v>15.96413076788841</c:v>
                </c:pt>
                <c:pt idx="527">
                  <c:v>15.995035537724867</c:v>
                </c:pt>
                <c:pt idx="528">
                  <c:v>16.025940965320292</c:v>
                </c:pt>
                <c:pt idx="529">
                  <c:v>16.056847076007266</c:v>
                </c:pt>
                <c:pt idx="530">
                  <c:v>16.08775388936499</c:v>
                </c:pt>
                <c:pt idx="531">
                  <c:v>16.118661419227237</c:v>
                </c:pt>
                <c:pt idx="532">
                  <c:v>16.149569673756552</c:v>
                </c:pt>
                <c:pt idx="533">
                  <c:v>16.180478655581972</c:v>
                </c:pt>
                <c:pt idx="534">
                  <c:v>16.211388361996747</c:v>
                </c:pt>
                <c:pt idx="535">
                  <c:v>16.242298785211776</c:v>
                </c:pt>
                <c:pt idx="536">
                  <c:v>16.273209912659794</c:v>
                </c:pt>
                <c:pt idx="537">
                  <c:v>16.304121727344715</c:v>
                </c:pt>
                <c:pt idx="538">
                  <c:v>16.335034208230134</c:v>
                </c:pt>
                <c:pt idx="539">
                  <c:v>16.365947330660497</c:v>
                </c:pt>
                <c:pt idx="540">
                  <c:v>16.396861066808192</c:v>
                </c:pt>
                <c:pt idx="541">
                  <c:v>16.42777538613964</c:v>
                </c:pt>
                <c:pt idx="542">
                  <c:v>16.458690255893366</c:v>
                </c:pt>
                <c:pt idx="543">
                  <c:v>16.489605641563045</c:v>
                </c:pt>
                <c:pt idx="544">
                  <c:v>16.520521507378682</c:v>
                </c:pt>
                <c:pt idx="545">
                  <c:v>16.551437816779234</c:v>
                </c:pt>
                <c:pt idx="546">
                  <c:v>16.582354532870408</c:v>
                </c:pt>
                <c:pt idx="547">
                  <c:v>16.613271618861667</c:v>
                </c:pt>
                <c:pt idx="548">
                  <c:v>16.644189038477052</c:v>
                </c:pt>
                <c:pt idx="549">
                  <c:v>16.675106756334884</c:v>
                </c:pt>
                <c:pt idx="550">
                  <c:v>16.706024738292122</c:v>
                </c:pt>
                <c:pt idx="551">
                  <c:v>16.736942951749732</c:v>
                </c:pt>
                <c:pt idx="552">
                  <c:v>16.767861365916197</c:v>
                </c:pt>
                <c:pt idx="553">
                  <c:v>16.798779952026916</c:v>
                </c:pt>
                <c:pt idx="554">
                  <c:v>16.829698683518114</c:v>
                </c:pt>
                <c:pt idx="555">
                  <c:v>16.860617536154521</c:v>
                </c:pt>
                <c:pt idx="556">
                  <c:v>16.891536488110841</c:v>
                </c:pt>
                <c:pt idx="557">
                  <c:v>16.922455520007798</c:v>
                </c:pt>
                <c:pt idx="558">
                  <c:v>16.953374614904135</c:v>
                </c:pt>
                <c:pt idx="559">
                  <c:v>16.984293758246693</c:v>
                </c:pt>
                <c:pt idx="560">
                  <c:v>17.01521293778119</c:v>
                </c:pt>
                <c:pt idx="561">
                  <c:v>17.046132143426959</c:v>
                </c:pt>
                <c:pt idx="562">
                  <c:v>17.077051367119292</c:v>
                </c:pt>
                <c:pt idx="563">
                  <c:v>17.107970602623507</c:v>
                </c:pt>
                <c:pt idx="564">
                  <c:v>17.138889845325139</c:v>
                </c:pt>
                <c:pt idx="565">
                  <c:v>17.169809092000975</c:v>
                </c:pt>
                <c:pt idx="566">
                  <c:v>17.20072834057574</c:v>
                </c:pt>
                <c:pt idx="567">
                  <c:v>17.2316475898694</c:v>
                </c:pt>
                <c:pt idx="568">
                  <c:v>17.26256683934005</c:v>
                </c:pt>
                <c:pt idx="569">
                  <c:v>17.293486088827269</c:v>
                </c:pt>
                <c:pt idx="570">
                  <c:v>17.324405338300704</c:v>
                </c:pt>
                <c:pt idx="571">
                  <c:v>17.355324587618409</c:v>
                </c:pt>
                <c:pt idx="572">
                  <c:v>17.386243836299229</c:v>
                </c:pt>
                <c:pt idx="573">
                  <c:v>17.417163083313095</c:v>
                </c:pt>
                <c:pt idx="574">
                  <c:v>17.448082326892802</c:v>
                </c:pt>
                <c:pt idx="575">
                  <c:v>17.479001564370307</c:v>
                </c:pt>
                <c:pt idx="576">
                  <c:v>17.509920792040162</c:v>
                </c:pt>
                <c:pt idx="577">
                  <c:v>17.540840005052154</c:v>
                </c:pt>
                <c:pt idx="578">
                  <c:v>17.571759197334654</c:v>
                </c:pt>
                <c:pt idx="579">
                  <c:v>17.602678361549732</c:v>
                </c:pt>
                <c:pt idx="580">
                  <c:v>17.633597489080415</c:v>
                </c:pt>
                <c:pt idx="581">
                  <c:v>17.664516570049965</c:v>
                </c:pt>
                <c:pt idx="582">
                  <c:v>17.695435593372558</c:v>
                </c:pt>
                <c:pt idx="583">
                  <c:v>17.726354546834148</c:v>
                </c:pt>
                <c:pt idx="584">
                  <c:v>17.757273417201855</c:v>
                </c:pt>
                <c:pt idx="585">
                  <c:v>17.788192190359762</c:v>
                </c:pt>
                <c:pt idx="586">
                  <c:v>17.819110851468576</c:v>
                </c:pt>
                <c:pt idx="587">
                  <c:v>17.850029385146247</c:v>
                </c:pt>
                <c:pt idx="588">
                  <c:v>17.880947775666346</c:v>
                </c:pt>
                <c:pt idx="589">
                  <c:v>17.911866007170712</c:v>
                </c:pt>
                <c:pt idx="590">
                  <c:v>17.942784063892709</c:v>
                </c:pt>
                <c:pt idx="591">
                  <c:v>17.973701930387293</c:v>
                </c:pt>
                <c:pt idx="592">
                  <c:v>18.004619591764001</c:v>
                </c:pt>
                <c:pt idx="593">
                  <c:v>18.035537033919006</c:v>
                </c:pt>
                <c:pt idx="594">
                  <c:v>18.06645424376233</c:v>
                </c:pt>
                <c:pt idx="595">
                  <c:v>18.097371209436591</c:v>
                </c:pt>
                <c:pt idx="596">
                  <c:v>18.12828792052364</c:v>
                </c:pt>
                <c:pt idx="597">
                  <c:v>18.159204368235756</c:v>
                </c:pt>
                <c:pt idx="598">
                  <c:v>18.19012054558841</c:v>
                </c:pt>
                <c:pt idx="599">
                  <c:v>18.221036447551729</c:v>
                </c:pt>
                <c:pt idx="600">
                  <c:v>18.251952071178309</c:v>
                </c:pt>
                <c:pt idx="601">
                  <c:v>18.282867415705393</c:v>
                </c:pt>
                <c:pt idx="602">
                  <c:v>18.313782482629705</c:v>
                </c:pt>
                <c:pt idx="603">
                  <c:v>18.344697275753841</c:v>
                </c:pt>
                <c:pt idx="604">
                  <c:v>18.375611801203423</c:v>
                </c:pt>
                <c:pt idx="605">
                  <c:v>18.406526067414728</c:v>
                </c:pt>
                <c:pt idx="606">
                  <c:v>18.437440085092955</c:v>
                </c:pt>
                <c:pt idx="607">
                  <c:v>18.468353867141669</c:v>
                </c:pt>
                <c:pt idx="608">
                  <c:v>18.499267428564462</c:v>
                </c:pt>
                <c:pt idx="609">
                  <c:v>18.530180786340196</c:v>
                </c:pt>
                <c:pt idx="610">
                  <c:v>18.561093959273638</c:v>
                </c:pt>
                <c:pt idx="611">
                  <c:v>18.592006967823554</c:v>
                </c:pt>
                <c:pt idx="612">
                  <c:v>18.622919833910725</c:v>
                </c:pt>
                <c:pt idx="613">
                  <c:v>18.653832580708507</c:v>
                </c:pt>
                <c:pt idx="614">
                  <c:v>18.68474523241893</c:v>
                </c:pt>
                <c:pt idx="615">
                  <c:v>18.715657814037282</c:v>
                </c:pt>
                <c:pt idx="616">
                  <c:v>18.74657035110852</c:v>
                </c:pt>
                <c:pt idx="617">
                  <c:v>18.777482869478671</c:v>
                </c:pt>
                <c:pt idx="618">
                  <c:v>18.808395395044585</c:v>
                </c:pt>
                <c:pt idx="619">
                  <c:v>18.83930795350533</c:v>
                </c:pt>
                <c:pt idx="620">
                  <c:v>18.870220570118423</c:v>
                </c:pt>
                <c:pt idx="621">
                  <c:v>18.901133269463998</c:v>
                </c:pt>
                <c:pt idx="622">
                  <c:v>18.932046075219869</c:v>
                </c:pt>
                <c:pt idx="623">
                  <c:v>18.962959009950239</c:v>
                </c:pt>
                <c:pt idx="624">
                  <c:v>18.993872094910536</c:v>
                </c:pt>
                <c:pt idx="625">
                  <c:v>19.024785349870633</c:v>
                </c:pt>
                <c:pt idx="626">
                  <c:v>19.055698792958445</c:v>
                </c:pt>
                <c:pt idx="627">
                  <c:v>19.086612440525446</c:v>
                </c:pt>
                <c:pt idx="628">
                  <c:v>19.117526307035487</c:v>
                </c:pt>
                <c:pt idx="629">
                  <c:v>19.148440404977812</c:v>
                </c:pt>
                <c:pt idx="630">
                  <c:v>19.179354744804883</c:v>
                </c:pt>
                <c:pt idx="631">
                  <c:v>19.210269334895251</c:v>
                </c:pt>
                <c:pt idx="632">
                  <c:v>19.241184181541357</c:v>
                </c:pt>
                <c:pt idx="633">
                  <c:v>19.272099288961769</c:v>
                </c:pt>
                <c:pt idx="634">
                  <c:v>19.303014659337144</c:v>
                </c:pt>
                <c:pt idx="635">
                  <c:v>19.333930292868715</c:v>
                </c:pt>
                <c:pt idx="636">
                  <c:v>19.364846187857957</c:v>
                </c:pt>
                <c:pt idx="637">
                  <c:v>19.395762340805792</c:v>
                </c:pt>
                <c:pt idx="638">
                  <c:v>19.426678746529408</c:v>
                </c:pt>
                <c:pt idx="639">
                  <c:v>19.4575953982946</c:v>
                </c:pt>
                <c:pt idx="640">
                  <c:v>19.488512287961417</c:v>
                </c:pt>
                <c:pt idx="641">
                  <c:v>19.519429406140663</c:v>
                </c:pt>
                <c:pt idx="642">
                  <c:v>19.550346742358862</c:v>
                </c:pt>
                <c:pt idx="643">
                  <c:v>19.581264285229061</c:v>
                </c:pt>
                <c:pt idx="644">
                  <c:v>19.612182022624996</c:v>
                </c:pt>
                <c:pt idx="645">
                  <c:v>19.643099941856093</c:v>
                </c:pt>
                <c:pt idx="646">
                  <c:v>19.674018029840806</c:v>
                </c:pt>
                <c:pt idx="647">
                  <c:v>19.704936273275955</c:v>
                </c:pt>
                <c:pt idx="648">
                  <c:v>19.73585465879987</c:v>
                </c:pt>
                <c:pt idx="649">
                  <c:v>19.766773173147147</c:v>
                </c:pt>
                <c:pt idx="650">
                  <c:v>19.797691803293272</c:v>
                </c:pt>
                <c:pt idx="651">
                  <c:v>19.828610536587306</c:v>
                </c:pt>
                <c:pt idx="652">
                  <c:v>19.859529360871235</c:v>
                </c:pt>
                <c:pt idx="653">
                  <c:v>19.890448264584801</c:v>
                </c:pt>
                <c:pt idx="654">
                  <c:v>19.921367236854771</c:v>
                </c:pt>
                <c:pt idx="655">
                  <c:v>19.95228626756807</c:v>
                </c:pt>
                <c:pt idx="656">
                  <c:v>19.983205347428267</c:v>
                </c:pt>
                <c:pt idx="657">
                  <c:v>20.01412446799532</c:v>
                </c:pt>
                <c:pt idx="658">
                  <c:v>20.045043621708661</c:v>
                </c:pt>
                <c:pt idx="659">
                  <c:v>20.075962801894001</c:v>
                </c:pt>
                <c:pt idx="660">
                  <c:v>20.106882002754485</c:v>
                </c:pt>
                <c:pt idx="661">
                  <c:v>20.137801219346972</c:v>
                </c:pt>
                <c:pt idx="662">
                  <c:v>20.168720447544576</c:v>
                </c:pt>
                <c:pt idx="663">
                  <c:v>20.1996396839866</c:v>
                </c:pt>
                <c:pt idx="664">
                  <c:v>20.230558926017334</c:v>
                </c:pt>
                <c:pt idx="665">
                  <c:v>20.261478171615234</c:v>
                </c:pt>
                <c:pt idx="666">
                  <c:v>20.292397419314057</c:v>
                </c:pt>
                <c:pt idx="667">
                  <c:v>20.323316668117787</c:v>
                </c:pt>
                <c:pt idx="668">
                  <c:v>20.354235917411014</c:v>
                </c:pt>
                <c:pt idx="669">
                  <c:v>20.385155166866632</c:v>
                </c:pt>
                <c:pt idx="670">
                  <c:v>20.416074416352622</c:v>
                </c:pt>
                <c:pt idx="671">
                  <c:v>20.446993665839681</c:v>
                </c:pt>
                <c:pt idx="672">
                  <c:v>20.477912915311364</c:v>
                </c:pt>
                <c:pt idx="673">
                  <c:v>20.508832164678406</c:v>
                </c:pt>
                <c:pt idx="674">
                  <c:v>20.539751413698639</c:v>
                </c:pt>
                <c:pt idx="675">
                  <c:v>20.570670661903957</c:v>
                </c:pt>
                <c:pt idx="676">
                  <c:v>20.601589908535455</c:v>
                </c:pt>
                <c:pt idx="677">
                  <c:v>20.63250915248787</c:v>
                </c:pt>
                <c:pt idx="678">
                  <c:v>20.663428392264116</c:v>
                </c:pt>
                <c:pt idx="679">
                  <c:v>20.694347625940662</c:v>
                </c:pt>
                <c:pt idx="680">
                  <c:v>20.725266851144184</c:v>
                </c:pt>
                <c:pt idx="681">
                  <c:v>20.756186065039774</c:v>
                </c:pt>
                <c:pt idx="682">
                  <c:v>20.787105264330819</c:v>
                </c:pt>
                <c:pt idx="683">
                  <c:v>20.818024445270389</c:v>
                </c:pt>
                <c:pt idx="684">
                  <c:v>20.84894360368385</c:v>
                </c:pt>
                <c:pt idx="685">
                  <c:v>20.879862735002188</c:v>
                </c:pt>
                <c:pt idx="686">
                  <c:v>20.9107818343054</c:v>
                </c:pt>
                <c:pt idx="687">
                  <c:v>20.941700896375078</c:v>
                </c:pt>
                <c:pt idx="688">
                  <c:v>20.972619915755274</c:v>
                </c:pt>
                <c:pt idx="689">
                  <c:v>21.003538886820486</c:v>
                </c:pt>
                <c:pt idx="690">
                  <c:v>21.034457803849637</c:v>
                </c:pt>
                <c:pt idx="691">
                  <c:v>21.065376661104683</c:v>
                </c:pt>
                <c:pt idx="692">
                  <c:v>21.09629545291255</c:v>
                </c:pt>
                <c:pt idx="693">
                  <c:v>21.127214173749003</c:v>
                </c:pt>
                <c:pt idx="694">
                  <c:v>21.158132818323057</c:v>
                </c:pt>
                <c:pt idx="695">
                  <c:v>21.189051381660448</c:v>
                </c:pt>
                <c:pt idx="696">
                  <c:v>21.219969859184904</c:v>
                </c:pt>
                <c:pt idx="697">
                  <c:v>21.250888246795789</c:v>
                </c:pt>
                <c:pt idx="698">
                  <c:v>21.281806540940931</c:v>
                </c:pt>
                <c:pt idx="699">
                  <c:v>21.312724738683404</c:v>
                </c:pt>
                <c:pt idx="700">
                  <c:v>21.34364283776123</c:v>
                </c:pt>
                <c:pt idx="701">
                  <c:v>21.374560836639045</c:v>
                </c:pt>
                <c:pt idx="702">
                  <c:v>21.405478734550876</c:v>
                </c:pt>
                <c:pt idx="703">
                  <c:v>21.436396531533408</c:v>
                </c:pt>
                <c:pt idx="704">
                  <c:v>21.467314228449169</c:v>
                </c:pt>
                <c:pt idx="705">
                  <c:v>21.498231826999287</c:v>
                </c:pt>
                <c:pt idx="706">
                  <c:v>21.529149329725588</c:v>
                </c:pt>
                <c:pt idx="707">
                  <c:v>21.560066740002018</c:v>
                </c:pt>
                <c:pt idx="708">
                  <c:v>21.590984062015483</c:v>
                </c:pt>
                <c:pt idx="709">
                  <c:v>21.621901300736379</c:v>
                </c:pt>
                <c:pt idx="710">
                  <c:v>21.652818461879217</c:v>
                </c:pt>
                <c:pt idx="711">
                  <c:v>21.683735551853925</c:v>
                </c:pt>
                <c:pt idx="712">
                  <c:v>21.71465257770852</c:v>
                </c:pt>
                <c:pt idx="713">
                  <c:v>21.745569547063923</c:v>
                </c:pt>
                <c:pt idx="714">
                  <c:v>21.77648646804187</c:v>
                </c:pt>
                <c:pt idx="715">
                  <c:v>21.807403349186906</c:v>
                </c:pt>
                <c:pt idx="716">
                  <c:v>21.838320199383531</c:v>
                </c:pt>
                <c:pt idx="717">
                  <c:v>21.869237027769664</c:v>
                </c:pt>
                <c:pt idx="718">
                  <c:v>21.900153843647562</c:v>
                </c:pt>
                <c:pt idx="719">
                  <c:v>21.931070656393398</c:v>
                </c:pt>
                <c:pt idx="720">
                  <c:v>21.961987475366715</c:v>
                </c:pt>
                <c:pt idx="721">
                  <c:v>21.992904309820929</c:v>
                </c:pt>
                <c:pt idx="722">
                  <c:v>22.023821168815996</c:v>
                </c:pt>
                <c:pt idx="723">
                  <c:v>22.054738061134419</c:v>
                </c:pt>
                <c:pt idx="724">
                  <c:v>22.085654995201573</c:v>
                </c:pt>
                <c:pt idx="725">
                  <c:v>22.116571979011347</c:v>
                </c:pt>
                <c:pt idx="726">
                  <c:v>22.147489020057943</c:v>
                </c:pt>
                <c:pt idx="727">
                  <c:v>22.178406125274662</c:v>
                </c:pt>
                <c:pt idx="728">
                  <c:v>22.209323300980262</c:v>
                </c:pt>
                <c:pt idx="729">
                  <c:v>22.240240552833505</c:v>
                </c:pt>
                <c:pt idx="730">
                  <c:v>22.271157885796271</c:v>
                </c:pt>
                <c:pt idx="731">
                  <c:v>22.302075304105536</c:v>
                </c:pt>
                <c:pt idx="732">
                  <c:v>22.332992811254407</c:v>
                </c:pt>
                <c:pt idx="733">
                  <c:v>22.3639104099822</c:v>
                </c:pt>
                <c:pt idx="734">
                  <c:v>22.394828102273522</c:v>
                </c:pt>
                <c:pt idx="735">
                  <c:v>22.425745889366095</c:v>
                </c:pt>
                <c:pt idx="736">
                  <c:v>22.456663771767026</c:v>
                </c:pt>
                <c:pt idx="737">
                  <c:v>22.487581749277069</c:v>
                </c:pt>
                <c:pt idx="738">
                  <c:v>22.518499821022299</c:v>
                </c:pt>
                <c:pt idx="739">
                  <c:v>22.549417985492646</c:v>
                </c:pt>
                <c:pt idx="740">
                  <c:v>22.580336240586469</c:v>
                </c:pt>
                <c:pt idx="741">
                  <c:v>22.611254583660489</c:v>
                </c:pt>
                <c:pt idx="742">
                  <c:v>22.64217301158417</c:v>
                </c:pt>
                <c:pt idx="743">
                  <c:v>22.673091520797684</c:v>
                </c:pt>
                <c:pt idx="744">
                  <c:v>22.704010107372596</c:v>
                </c:pt>
                <c:pt idx="745">
                  <c:v>22.734928767074308</c:v>
                </c:pt>
                <c:pt idx="746">
                  <c:v>22.765847495425319</c:v>
                </c:pt>
                <c:pt idx="747">
                  <c:v>22.796766287768477</c:v>
                </c:pt>
                <c:pt idx="748">
                  <c:v>22.827685139329276</c:v>
                </c:pt>
                <c:pt idx="749">
                  <c:v>22.858604045276376</c:v>
                </c:pt>
                <c:pt idx="750">
                  <c:v>22.889523000779562</c:v>
                </c:pt>
                <c:pt idx="751">
                  <c:v>22.920442001064423</c:v>
                </c:pt>
                <c:pt idx="752">
                  <c:v>22.951361041463091</c:v>
                </c:pt>
                <c:pt idx="753">
                  <c:v>22.982280117460441</c:v>
                </c:pt>
                <c:pt idx="754">
                  <c:v>23.013199224735299</c:v>
                </c:pt>
                <c:pt idx="755">
                  <c:v>23.044118359196208</c:v>
                </c:pt>
                <c:pt idx="756">
                  <c:v>23.075037517011506</c:v>
                </c:pt>
                <c:pt idx="757">
                  <c:v>23.105956694633438</c:v>
                </c:pt>
                <c:pt idx="758">
                  <c:v>23.136875888816256</c:v>
                </c:pt>
                <c:pt idx="759">
                  <c:v>23.167795096628218</c:v>
                </c:pt>
                <c:pt idx="760">
                  <c:v>23.198714315457625</c:v>
                </c:pt>
                <c:pt idx="761">
                  <c:v>23.229633543013055</c:v>
                </c:pt>
                <c:pt idx="762">
                  <c:v>23.260552777317983</c:v>
                </c:pt>
                <c:pt idx="763">
                  <c:v>23.291472016700236</c:v>
                </c:pt>
                <c:pt idx="764">
                  <c:v>23.322391259776563</c:v>
                </c:pt>
                <c:pt idx="765">
                  <c:v>23.35331050543288</c:v>
                </c:pt>
                <c:pt idx="766">
                  <c:v>23.384229752800699</c:v>
                </c:pt>
                <c:pt idx="767">
                  <c:v>23.415149001230255</c:v>
                </c:pt>
                <c:pt idx="768">
                  <c:v>23.446068250261021</c:v>
                </c:pt>
                <c:pt idx="769">
                  <c:v>23.476987499590173</c:v>
                </c:pt>
                <c:pt idx="770">
                  <c:v>23.507906749039712</c:v>
                </c:pt>
                <c:pt idx="771">
                  <c:v>23.538825998522825</c:v>
                </c:pt>
                <c:pt idx="772">
                  <c:v>23.569745248010182</c:v>
                </c:pt>
                <c:pt idx="773">
                  <c:v>23.600664497496798</c:v>
                </c:pt>
                <c:pt idx="774">
                  <c:v>23.631583746970012</c:v>
                </c:pt>
                <c:pt idx="775">
                  <c:v>23.662502996379207</c:v>
                </c:pt>
                <c:pt idx="776">
                  <c:v>23.693422245607756</c:v>
                </c:pt>
                <c:pt idx="777">
                  <c:v>23.724341494447696</c:v>
                </c:pt>
                <c:pt idx="778">
                  <c:v>23.755260742577505</c:v>
                </c:pt>
                <c:pt idx="779">
                  <c:v>23.786179989543406</c:v>
                </c:pt>
                <c:pt idx="780">
                  <c:v>23.817099234744397</c:v>
                </c:pt>
                <c:pt idx="781">
                  <c:v>23.848018477421306</c:v>
                </c:pt>
                <c:pt idx="782">
                  <c:v>23.878937716649958</c:v>
                </c:pt>
                <c:pt idx="783">
                  <c:v>23.909856951338558</c:v>
                </c:pt>
                <c:pt idx="784">
                  <c:v>23.940776180229282</c:v>
                </c:pt>
                <c:pt idx="785">
                  <c:v>23.971695401904007</c:v>
                </c:pt>
                <c:pt idx="786">
                  <c:v>24.002614614794041</c:v>
                </c:pt>
                <c:pt idx="787">
                  <c:v>24.033533817193636</c:v>
                </c:pt>
                <c:pt idx="788">
                  <c:v>24.06445300727702</c:v>
                </c:pt>
                <c:pt idx="789">
                  <c:v>24.09537218311868</c:v>
                </c:pt>
                <c:pt idx="790">
                  <c:v>24.126291342716421</c:v>
                </c:pt>
                <c:pt idx="791">
                  <c:v>24.157210484016897</c:v>
                </c:pt>
                <c:pt idx="792">
                  <c:v>24.188129604943104</c:v>
                </c:pt>
                <c:pt idx="793">
                  <c:v>24.219048703423351</c:v>
                </c:pt>
                <c:pt idx="794">
                  <c:v>24.249967777421276</c:v>
                </c:pt>
                <c:pt idx="795">
                  <c:v>24.280886824966341</c:v>
                </c:pt>
                <c:pt idx="796">
                  <c:v>24.311805844184306</c:v>
                </c:pt>
                <c:pt idx="797">
                  <c:v>24.34272483332721</c:v>
                </c:pt>
                <c:pt idx="798">
                  <c:v>24.373643790802333</c:v>
                </c:pt>
                <c:pt idx="799">
                  <c:v>24.404562715199685</c:v>
                </c:pt>
                <c:pt idx="800">
                  <c:v>24.435481605317545</c:v>
                </c:pt>
                <c:pt idx="801">
                  <c:v>24.46640046018571</c:v>
                </c:pt>
                <c:pt idx="802">
                  <c:v>24.497319279086</c:v>
                </c:pt>
                <c:pt idx="803">
                  <c:v>24.528238061569738</c:v>
                </c:pt>
                <c:pt idx="804">
                  <c:v>24.559156807471922</c:v>
                </c:pt>
                <c:pt idx="805">
                  <c:v>24.590075516921878</c:v>
                </c:pt>
                <c:pt idx="806">
                  <c:v>24.620994190350164</c:v>
                </c:pt>
                <c:pt idx="807">
                  <c:v>24.651912828491724</c:v>
                </c:pt>
                <c:pt idx="808">
                  <c:v>24.682831432385115</c:v>
                </c:pt>
                <c:pt idx="809">
                  <c:v>24.713750003367895</c:v>
                </c:pt>
                <c:pt idx="810">
                  <c:v>24.744668543068236</c:v>
                </c:pt>
                <c:pt idx="811">
                  <c:v>24.775587053392808</c:v>
                </c:pt>
                <c:pt idx="812">
                  <c:v>24.806505536511199</c:v>
                </c:pt>
                <c:pt idx="813">
                  <c:v>24.83742399483701</c:v>
                </c:pt>
                <c:pt idx="814">
                  <c:v>24.868342431005964</c:v>
                </c:pt>
                <c:pt idx="815">
                  <c:v>24.899260847851277</c:v>
                </c:pt>
                <c:pt idx="816">
                  <c:v>24.930179248376685</c:v>
                </c:pt>
                <c:pt idx="817">
                  <c:v>24.961097635727455</c:v>
                </c:pt>
                <c:pt idx="818">
                  <c:v>24.992016013159809</c:v>
                </c:pt>
                <c:pt idx="819">
                  <c:v>25.022934384009201</c:v>
                </c:pt>
                <c:pt idx="820">
                  <c:v>25.0538527516578</c:v>
                </c:pt>
                <c:pt idx="821">
                  <c:v>25.084771119501681</c:v>
                </c:pt>
                <c:pt idx="822">
                  <c:v>25.115689490918157</c:v>
                </c:pt>
                <c:pt idx="823">
                  <c:v>25.146607869233605</c:v>
                </c:pt>
                <c:pt idx="824">
                  <c:v>25.177526257692289</c:v>
                </c:pt>
                <c:pt idx="825">
                  <c:v>25.208444659426515</c:v>
                </c:pt>
                <c:pt idx="826">
                  <c:v>25.239363077428486</c:v>
                </c:pt>
                <c:pt idx="827">
                  <c:v>25.270281514524221</c:v>
                </c:pt>
                <c:pt idx="828">
                  <c:v>25.301199973349831</c:v>
                </c:pt>
                <c:pt idx="829">
                  <c:v>25.332118456330385</c:v>
                </c:pt>
                <c:pt idx="830">
                  <c:v>25.363036965661639</c:v>
                </c:pt>
                <c:pt idx="831">
                  <c:v>25.393955503294787</c:v>
                </c:pt>
                <c:pt idx="832">
                  <c:v>25.424874070924343</c:v>
                </c:pt>
                <c:pt idx="833">
                  <c:v>25.455792669979274</c:v>
                </c:pt>
                <c:pt idx="834">
                  <c:v>25.486711301617444</c:v>
                </c:pt>
                <c:pt idx="835">
                  <c:v>25.51762996672327</c:v>
                </c:pt>
                <c:pt idx="836">
                  <c:v>25.548548665908683</c:v>
                </c:pt>
                <c:pt idx="837">
                  <c:v>25.579467399517149</c:v>
                </c:pt>
                <c:pt idx="838">
                  <c:v>25.610386167630736</c:v>
                </c:pt>
                <c:pt idx="839">
                  <c:v>25.641304970079968</c:v>
                </c:pt>
                <c:pt idx="840">
                  <c:v>25.672223806456305</c:v>
                </c:pt>
                <c:pt idx="841">
                  <c:v>25.703142676126976</c:v>
                </c:pt>
                <c:pt idx="842">
                  <c:v>25.734061578251932</c:v>
                </c:pt>
                <c:pt idx="843">
                  <c:v>25.76498051180257</c:v>
                </c:pt>
                <c:pt idx="844">
                  <c:v>25.795899475581994</c:v>
                </c:pt>
                <c:pt idx="845">
                  <c:v>25.826818468246415</c:v>
                </c:pt>
                <c:pt idx="846">
                  <c:v>25.857737488327416</c:v>
                </c:pt>
                <c:pt idx="847">
                  <c:v>25.8886565342547</c:v>
                </c:pt>
                <c:pt idx="848">
                  <c:v>25.919575604379069</c:v>
                </c:pt>
                <c:pt idx="849">
                  <c:v>25.950494696995175</c:v>
                </c:pt>
                <c:pt idx="850">
                  <c:v>25.981413810363897</c:v>
                </c:pt>
                <c:pt idx="851">
                  <c:v>26.012332942733895</c:v>
                </c:pt>
                <c:pt idx="852">
                  <c:v>26.04325209236217</c:v>
                </c:pt>
                <c:pt idx="853">
                  <c:v>26.074171257533322</c:v>
                </c:pt>
                <c:pt idx="854">
                  <c:v>26.105090436577292</c:v>
                </c:pt>
                <c:pt idx="855">
                  <c:v>26.136009627885404</c:v>
                </c:pt>
                <c:pt idx="856">
                  <c:v>26.166928829924519</c:v>
                </c:pt>
                <c:pt idx="857">
                  <c:v>26.197848041249195</c:v>
                </c:pt>
                <c:pt idx="858">
                  <c:v>26.22876726051172</c:v>
                </c:pt>
                <c:pt idx="859">
                  <c:v>26.259686486470002</c:v>
                </c:pt>
                <c:pt idx="860">
                  <c:v>26.290605717993252</c:v>
                </c:pt>
                <c:pt idx="861">
                  <c:v>26.321524954065467</c:v>
                </c:pt>
                <c:pt idx="862">
                  <c:v>26.352444193786781</c:v>
                </c:pt>
                <c:pt idx="863">
                  <c:v>26.383363436372754</c:v>
                </c:pt>
                <c:pt idx="864">
                  <c:v>26.414282681151658</c:v>
                </c:pt>
                <c:pt idx="865">
                  <c:v>26.44520192755995</c:v>
                </c:pt>
                <c:pt idx="866">
                  <c:v>26.476121175136065</c:v>
                </c:pt>
                <c:pt idx="867">
                  <c:v>26.50704042351267</c:v>
                </c:pt>
                <c:pt idx="868">
                  <c:v>26.537959672407656</c:v>
                </c:pt>
                <c:pt idx="869">
                  <c:v>26.568878921614015</c:v>
                </c:pt>
                <c:pt idx="870">
                  <c:v>26.599798170988834</c:v>
                </c:pt>
                <c:pt idx="871">
                  <c:v>26.630717420441659</c:v>
                </c:pt>
                <c:pt idx="872">
                  <c:v>26.661636669922473</c:v>
                </c:pt>
                <c:pt idx="873">
                  <c:v>26.692555919409457</c:v>
                </c:pt>
                <c:pt idx="874">
                  <c:v>26.723475168896876</c:v>
                </c:pt>
                <c:pt idx="875">
                  <c:v>26.754394418383178</c:v>
                </c:pt>
                <c:pt idx="876">
                  <c:v>26.785313667859654</c:v>
                </c:pt>
                <c:pt idx="877">
                  <c:v>26.816232917299764</c:v>
                </c:pt>
                <c:pt idx="878">
                  <c:v>26.847152166649337</c:v>
                </c:pt>
                <c:pt idx="879">
                  <c:v>26.878071415817843</c:v>
                </c:pt>
                <c:pt idx="880">
                  <c:v>26.908990664670824</c:v>
                </c:pt>
                <c:pt idx="881">
                  <c:v>26.939909913023651</c:v>
                </c:pt>
                <c:pt idx="882">
                  <c:v>26.970829160636669</c:v>
                </c:pt>
                <c:pt idx="883">
                  <c:v>27.001748407211803</c:v>
                </c:pt>
                <c:pt idx="884">
                  <c:v>27.0326676523907</c:v>
                </c:pt>
                <c:pt idx="885">
                  <c:v>27.063586895754362</c:v>
                </c:pt>
                <c:pt idx="886">
                  <c:v>27.094506136824329</c:v>
                </c:pt>
                <c:pt idx="887">
                  <c:v>27.125425375065326</c:v>
                </c:pt>
                <c:pt idx="888">
                  <c:v>27.15634460988932</c:v>
                </c:pt>
                <c:pt idx="889">
                  <c:v>27.18726384066095</c:v>
                </c:pt>
                <c:pt idx="890">
                  <c:v>27.218183066704142</c:v>
                </c:pt>
                <c:pt idx="891">
                  <c:v>27.249102287309881</c:v>
                </c:pt>
                <c:pt idx="892">
                  <c:v>27.28002150174493</c:v>
                </c:pt>
                <c:pt idx="893">
                  <c:v>27.310940709261349</c:v>
                </c:pt>
                <c:pt idx="894">
                  <c:v>27.341859909106706</c:v>
                </c:pt>
                <c:pt idx="895">
                  <c:v>27.372779100534729</c:v>
                </c:pt>
                <c:pt idx="896">
                  <c:v>27.403698282816244</c:v>
                </c:pt>
                <c:pt idx="897">
                  <c:v>27.434617455250251</c:v>
                </c:pt>
                <c:pt idx="898">
                  <c:v>27.465536617174916</c:v>
                </c:pt>
                <c:pt idx="899">
                  <c:v>27.496455767978269</c:v>
                </c:pt>
                <c:pt idx="900">
                  <c:v>27.527374907108538</c:v>
                </c:pt>
                <c:pt idx="901">
                  <c:v>27.558294034083808</c:v>
                </c:pt>
                <c:pt idx="902">
                  <c:v>27.589213148500988</c:v>
                </c:pt>
                <c:pt idx="903">
                  <c:v>27.620132250043831</c:v>
                </c:pt>
                <c:pt idx="904">
                  <c:v>27.651051338489953</c:v>
                </c:pt>
                <c:pt idx="905">
                  <c:v>27.681970413716698</c:v>
                </c:pt>
                <c:pt idx="906">
                  <c:v>27.712889475705776</c:v>
                </c:pt>
                <c:pt idx="907">
                  <c:v>27.743808524546594</c:v>
                </c:pt>
                <c:pt idx="908">
                  <c:v>27.77472756043823</c:v>
                </c:pt>
                <c:pt idx="909">
                  <c:v>27.805646583690017</c:v>
                </c:pt>
                <c:pt idx="910">
                  <c:v>27.83656559472071</c:v>
                </c:pt>
                <c:pt idx="911">
                  <c:v>27.86748459405629</c:v>
                </c:pt>
                <c:pt idx="912">
                  <c:v>27.89840358232637</c:v>
                </c:pt>
                <c:pt idx="913">
                  <c:v>27.92932256025933</c:v>
                </c:pt>
                <c:pt idx="914">
                  <c:v>27.960241528676178</c:v>
                </c:pt>
                <c:pt idx="915">
                  <c:v>27.991160488483288</c:v>
                </c:pt>
                <c:pt idx="916">
                  <c:v>28.02207944066404</c:v>
                </c:pt>
                <c:pt idx="917">
                  <c:v>28.052998386269582</c:v>
                </c:pt>
                <c:pt idx="918">
                  <c:v>28.083917326408752</c:v>
                </c:pt>
                <c:pt idx="919">
                  <c:v>28.11483626223734</c:v>
                </c:pt>
                <c:pt idx="920">
                  <c:v>28.14575519494684</c:v>
                </c:pt>
                <c:pt idx="921">
                  <c:v>28.176674125752818</c:v>
                </c:pt>
                <c:pt idx="922">
                  <c:v>28.207593055883109</c:v>
                </c:pt>
                <c:pt idx="923">
                  <c:v>28.238511986565904</c:v>
                </c:pt>
                <c:pt idx="924">
                  <c:v>28.269430919018006</c:v>
                </c:pt>
                <c:pt idx="925">
                  <c:v>28.300349854433296</c:v>
                </c:pt>
                <c:pt idx="926">
                  <c:v>28.33126879397161</c:v>
                </c:pt>
                <c:pt idx="927">
                  <c:v>28.362187738748158</c:v>
                </c:pt>
                <c:pt idx="928">
                  <c:v>28.393106689823643</c:v>
                </c:pt>
                <c:pt idx="929">
                  <c:v>28.424025648195101</c:v>
                </c:pt>
                <c:pt idx="930">
                  <c:v>28.454944614787706</c:v>
                </c:pt>
                <c:pt idx="931">
                  <c:v>28.485863590447494</c:v>
                </c:pt>
                <c:pt idx="932">
                  <c:v>28.516782575935178</c:v>
                </c:pt>
                <c:pt idx="933">
                  <c:v>28.547701571921074</c:v>
                </c:pt>
                <c:pt idx="934">
                  <c:v>28.578620578981162</c:v>
                </c:pt>
                <c:pt idx="935">
                  <c:v>28.609539597594363</c:v>
                </c:pt>
                <c:pt idx="936">
                  <c:v>28.640458628140966</c:v>
                </c:pt>
                <c:pt idx="937">
                  <c:v>28.671377670902267</c:v>
                </c:pt>
                <c:pt idx="938">
                  <c:v>28.702296726061352</c:v>
                </c:pt>
                <c:pt idx="939">
                  <c:v>28.733215793705</c:v>
                </c:pt>
                <c:pt idx="940">
                  <c:v>28.764134873826642</c:v>
                </c:pt>
                <c:pt idx="941">
                  <c:v>28.795053966330304</c:v>
                </c:pt>
                <c:pt idx="942">
                  <c:v>28.825973071035484</c:v>
                </c:pt>
                <c:pt idx="943">
                  <c:v>28.856892187682831</c:v>
                </c:pt>
                <c:pt idx="944">
                  <c:v>28.887811315940546</c:v>
                </c:pt>
                <c:pt idx="945">
                  <c:v>28.918730455411399</c:v>
                </c:pt>
                <c:pt idx="946">
                  <c:v>28.949649605640229</c:v>
                </c:pt>
                <c:pt idx="947">
                  <c:v>28.980568766121845</c:v>
                </c:pt>
                <c:pt idx="948">
                  <c:v>29.011487936309159</c:v>
                </c:pt>
                <c:pt idx="949">
                  <c:v>29.042407115621469</c:v>
                </c:pt>
                <c:pt idx="950">
                  <c:v>29.073326303452756</c:v>
                </c:pt>
                <c:pt idx="951">
                  <c:v>29.104245499179896</c:v>
                </c:pt>
                <c:pt idx="952">
                  <c:v>29.135164702170641</c:v>
                </c:pt>
                <c:pt idx="953">
                  <c:v>29.166083911791294</c:v>
                </c:pt>
                <c:pt idx="954">
                  <c:v>29.197003127413986</c:v>
                </c:pt>
                <c:pt idx="955">
                  <c:v>29.227922348423427</c:v>
                </c:pt>
                <c:pt idx="956">
                  <c:v>29.258841574223108</c:v>
                </c:pt>
                <c:pt idx="957">
                  <c:v>29.289760804240842</c:v>
                </c:pt>
                <c:pt idx="958">
                  <c:v>29.320680037933606</c:v>
                </c:pt>
                <c:pt idx="959">
                  <c:v>29.351599274791646</c:v>
                </c:pt>
                <c:pt idx="960">
                  <c:v>29.382518514341808</c:v>
                </c:pt>
                <c:pt idx="961">
                  <c:v>29.413437756150071</c:v>
                </c:pt>
                <c:pt idx="962">
                  <c:v>29.444356999823309</c:v>
                </c:pt>
                <c:pt idx="963">
                  <c:v>29.475276245010228</c:v>
                </c:pt>
                <c:pt idx="964">
                  <c:v>29.506195491401563</c:v>
                </c:pt>
                <c:pt idx="965">
                  <c:v>29.537114738729535</c:v>
                </c:pt>
                <c:pt idx="966">
                  <c:v>29.568033986766597</c:v>
                </c:pt>
                <c:pt idx="967">
                  <c:v>29.59895323532356</c:v>
                </c:pt>
                <c:pt idx="968">
                  <c:v>29.629872484247095</c:v>
                </c:pt>
                <c:pt idx="969">
                  <c:v>29.660791733416779</c:v>
                </c:pt>
                <c:pt idx="970">
                  <c:v>29.691710982741625</c:v>
                </c:pt>
                <c:pt idx="971">
                  <c:v>29.722630232156313</c:v>
                </c:pt>
                <c:pt idx="972">
                  <c:v>29.753549481617078</c:v>
                </c:pt>
                <c:pt idx="973">
                  <c:v>29.784468731097462</c:v>
                </c:pt>
                <c:pt idx="974">
                  <c:v>29.8153879805839</c:v>
                </c:pt>
                <c:pt idx="975">
                  <c:v>29.846307230071304</c:v>
                </c:pt>
                <c:pt idx="976">
                  <c:v>29.877226479558693</c:v>
                </c:pt>
                <c:pt idx="977">
                  <c:v>29.908145729044968</c:v>
                </c:pt>
                <c:pt idx="978">
                  <c:v>29.939064978524883</c:v>
                </c:pt>
                <c:pt idx="979">
                  <c:v>29.969984227985297</c:v>
                </c:pt>
                <c:pt idx="980">
                  <c:v>30.000903477401781</c:v>
                </c:pt>
                <c:pt idx="981">
                  <c:v>30.031822726735605</c:v>
                </c:pt>
                <c:pt idx="982">
                  <c:v>30.0627419759312</c:v>
                </c:pt>
                <c:pt idx="983">
                  <c:v>30.093661224914069</c:v>
                </c:pt>
                <c:pt idx="984">
                  <c:v>30.124580473589251</c:v>
                </c:pt>
                <c:pt idx="985">
                  <c:v>30.155499721840314</c:v>
                </c:pt>
                <c:pt idx="986">
                  <c:v>30.186418969528873</c:v>
                </c:pt>
                <c:pt idx="987">
                  <c:v>30.217338216494699</c:v>
                </c:pt>
                <c:pt idx="988">
                  <c:v>30.248257462556357</c:v>
                </c:pt>
                <c:pt idx="989">
                  <c:v>30.279176707512345</c:v>
                </c:pt>
                <c:pt idx="990">
                  <c:v>30.310095951142792</c:v>
                </c:pt>
                <c:pt idx="991">
                  <c:v>30.341015193211579</c:v>
                </c:pt>
                <c:pt idx="992">
                  <c:v>30.371934433468915</c:v>
                </c:pt>
                <c:pt idx="993">
                  <c:v>30.402853671654277</c:v>
                </c:pt>
                <c:pt idx="994">
                  <c:v>30.433772907499705</c:v>
                </c:pt>
                <c:pt idx="995">
                  <c:v>30.464692140733337</c:v>
                </c:pt>
                <c:pt idx="996">
                  <c:v>30.495611371083193</c:v>
                </c:pt>
                <c:pt idx="997">
                  <c:v>30.526530598281063</c:v>
                </c:pt>
                <c:pt idx="998">
                  <c:v>30.557449822066506</c:v>
                </c:pt>
                <c:pt idx="999">
                  <c:v>30.588369042190859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5-4104-A1B8-3D4BB3BB5FEA}"/>
            </c:ext>
          </c:extLst>
        </c:ser>
        <c:ser>
          <c:idx val="1"/>
          <c:order val="1"/>
          <c:tx>
            <c:strRef>
              <c:f>Pos!$I$1</c:f>
              <c:strCache>
                <c:ptCount val="1"/>
                <c:pt idx="0">
                  <c:v>フィット(線形成分)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Pos!$I$2:$I$1001</c:f>
              <c:numCache>
                <c:formatCode>General</c:formatCode>
                <c:ptCount val="1000"/>
                <c:pt idx="0">
                  <c:v>-0.3</c:v>
                </c:pt>
                <c:pt idx="1">
                  <c:v>-0.26908075033251938</c:v>
                </c:pt>
                <c:pt idx="2">
                  <c:v>-0.23816150066503877</c:v>
                </c:pt>
                <c:pt idx="3">
                  <c:v>-0.20724225099755816</c:v>
                </c:pt>
                <c:pt idx="4">
                  <c:v>-0.17632300133007756</c:v>
                </c:pt>
                <c:pt idx="5">
                  <c:v>-0.14540375166259692</c:v>
                </c:pt>
                <c:pt idx="6">
                  <c:v>-0.11448450199511631</c:v>
                </c:pt>
                <c:pt idx="7">
                  <c:v>-8.3565252327635675E-2</c:v>
                </c:pt>
                <c:pt idx="8">
                  <c:v>-5.2646002660155095E-2</c:v>
                </c:pt>
                <c:pt idx="9">
                  <c:v>-2.1726752992674458E-2</c:v>
                </c:pt>
                <c:pt idx="10">
                  <c:v>9.1924966748061498E-3</c:v>
                </c:pt>
                <c:pt idx="11">
                  <c:v>4.0111746342286758E-2</c:v>
                </c:pt>
                <c:pt idx="12">
                  <c:v>7.1030996009767366E-2</c:v>
                </c:pt>
                <c:pt idx="13">
                  <c:v>0.10195024567724797</c:v>
                </c:pt>
                <c:pt idx="14">
                  <c:v>0.13286949534472864</c:v>
                </c:pt>
                <c:pt idx="15">
                  <c:v>0.16378874501220919</c:v>
                </c:pt>
                <c:pt idx="16">
                  <c:v>0.1947079946796898</c:v>
                </c:pt>
                <c:pt idx="17">
                  <c:v>0.22562724434717046</c:v>
                </c:pt>
                <c:pt idx="18">
                  <c:v>0.25654649401465107</c:v>
                </c:pt>
                <c:pt idx="19">
                  <c:v>0.28746574368213168</c:v>
                </c:pt>
                <c:pt idx="20">
                  <c:v>0.31838499334961229</c:v>
                </c:pt>
                <c:pt idx="21">
                  <c:v>0.3493042430170929</c:v>
                </c:pt>
                <c:pt idx="22">
                  <c:v>0.38022349268457351</c:v>
                </c:pt>
                <c:pt idx="23">
                  <c:v>0.41114274235205411</c:v>
                </c:pt>
                <c:pt idx="24">
                  <c:v>0.44206199201953472</c:v>
                </c:pt>
                <c:pt idx="25">
                  <c:v>0.47298124168701533</c:v>
                </c:pt>
                <c:pt idx="26">
                  <c:v>0.50390049135449599</c:v>
                </c:pt>
                <c:pt idx="27">
                  <c:v>0.5348197410219766</c:v>
                </c:pt>
                <c:pt idx="28">
                  <c:v>0.56573899068945721</c:v>
                </c:pt>
                <c:pt idx="29">
                  <c:v>0.59665824035693782</c:v>
                </c:pt>
                <c:pt idx="30">
                  <c:v>0.62757749002441843</c:v>
                </c:pt>
                <c:pt idx="31">
                  <c:v>0.65849673969189904</c:v>
                </c:pt>
                <c:pt idx="32">
                  <c:v>0.68941598935937964</c:v>
                </c:pt>
                <c:pt idx="33">
                  <c:v>0.72033523902686025</c:v>
                </c:pt>
                <c:pt idx="34">
                  <c:v>0.75125448869434086</c:v>
                </c:pt>
                <c:pt idx="35">
                  <c:v>0.78217373836182125</c:v>
                </c:pt>
                <c:pt idx="36">
                  <c:v>0.81309298802930208</c:v>
                </c:pt>
                <c:pt idx="37">
                  <c:v>0.84401223769678269</c:v>
                </c:pt>
                <c:pt idx="38">
                  <c:v>0.87493148736426329</c:v>
                </c:pt>
                <c:pt idx="39">
                  <c:v>0.9058507370317439</c:v>
                </c:pt>
                <c:pt idx="40">
                  <c:v>0.93676998669922451</c:v>
                </c:pt>
                <c:pt idx="41">
                  <c:v>0.9676892363667049</c:v>
                </c:pt>
                <c:pt idx="42">
                  <c:v>0.99860848603418573</c:v>
                </c:pt>
                <c:pt idx="43">
                  <c:v>1.0295277357016663</c:v>
                </c:pt>
                <c:pt idx="44">
                  <c:v>1.0604469853691469</c:v>
                </c:pt>
                <c:pt idx="45">
                  <c:v>1.0913662350366276</c:v>
                </c:pt>
                <c:pt idx="46">
                  <c:v>1.1222854847041082</c:v>
                </c:pt>
                <c:pt idx="47">
                  <c:v>1.1532047343715888</c:v>
                </c:pt>
                <c:pt idx="48">
                  <c:v>1.1841239840390694</c:v>
                </c:pt>
                <c:pt idx="49">
                  <c:v>1.21504323370655</c:v>
                </c:pt>
                <c:pt idx="50">
                  <c:v>1.2459624833740306</c:v>
                </c:pt>
                <c:pt idx="51">
                  <c:v>1.2768817330415112</c:v>
                </c:pt>
                <c:pt idx="52">
                  <c:v>1.3078009827089918</c:v>
                </c:pt>
                <c:pt idx="53">
                  <c:v>1.3387202323764724</c:v>
                </c:pt>
                <c:pt idx="54">
                  <c:v>1.3696394820439532</c:v>
                </c:pt>
                <c:pt idx="55">
                  <c:v>1.4005587317114339</c:v>
                </c:pt>
                <c:pt idx="56">
                  <c:v>1.4314779813789145</c:v>
                </c:pt>
                <c:pt idx="57">
                  <c:v>1.4623972310463951</c:v>
                </c:pt>
                <c:pt idx="58">
                  <c:v>1.4933164807138755</c:v>
                </c:pt>
                <c:pt idx="59">
                  <c:v>1.5242357303813561</c:v>
                </c:pt>
                <c:pt idx="60">
                  <c:v>1.5551549800488367</c:v>
                </c:pt>
                <c:pt idx="61">
                  <c:v>1.5860742297163173</c:v>
                </c:pt>
                <c:pt idx="62">
                  <c:v>1.6169934793837979</c:v>
                </c:pt>
                <c:pt idx="63">
                  <c:v>1.6479127290512785</c:v>
                </c:pt>
                <c:pt idx="64">
                  <c:v>1.6788319787187591</c:v>
                </c:pt>
                <c:pt idx="65">
                  <c:v>1.7097512283862397</c:v>
                </c:pt>
                <c:pt idx="66">
                  <c:v>1.7406704780537205</c:v>
                </c:pt>
                <c:pt idx="67">
                  <c:v>1.7715897277212009</c:v>
                </c:pt>
                <c:pt idx="68">
                  <c:v>1.8025089773886818</c:v>
                </c:pt>
                <c:pt idx="69">
                  <c:v>1.8334282270561626</c:v>
                </c:pt>
                <c:pt idx="70">
                  <c:v>1.864347476723643</c:v>
                </c:pt>
                <c:pt idx="71">
                  <c:v>1.8952667263911234</c:v>
                </c:pt>
                <c:pt idx="72">
                  <c:v>1.9261859760586042</c:v>
                </c:pt>
                <c:pt idx="73">
                  <c:v>1.9571052257260846</c:v>
                </c:pt>
                <c:pt idx="74">
                  <c:v>1.9880244753935654</c:v>
                </c:pt>
                <c:pt idx="75">
                  <c:v>2.018943725061046</c:v>
                </c:pt>
                <c:pt idx="76">
                  <c:v>2.0498629747285269</c:v>
                </c:pt>
                <c:pt idx="77">
                  <c:v>2.0807822243960072</c:v>
                </c:pt>
                <c:pt idx="78">
                  <c:v>2.1117014740634881</c:v>
                </c:pt>
                <c:pt idx="79">
                  <c:v>2.1426207237309689</c:v>
                </c:pt>
                <c:pt idx="80">
                  <c:v>2.1735399733984493</c:v>
                </c:pt>
                <c:pt idx="81">
                  <c:v>2.2044592230659301</c:v>
                </c:pt>
                <c:pt idx="82">
                  <c:v>2.2353784727334105</c:v>
                </c:pt>
                <c:pt idx="83">
                  <c:v>2.2662977224008913</c:v>
                </c:pt>
                <c:pt idx="84">
                  <c:v>2.2972169720683717</c:v>
                </c:pt>
                <c:pt idx="85">
                  <c:v>2.3281362217358521</c:v>
                </c:pt>
                <c:pt idx="86">
                  <c:v>2.3590554714033329</c:v>
                </c:pt>
                <c:pt idx="87">
                  <c:v>2.3899747210708133</c:v>
                </c:pt>
                <c:pt idx="88">
                  <c:v>2.4208939707382942</c:v>
                </c:pt>
                <c:pt idx="89">
                  <c:v>2.4518132204057745</c:v>
                </c:pt>
                <c:pt idx="90">
                  <c:v>2.4827324700732554</c:v>
                </c:pt>
                <c:pt idx="91">
                  <c:v>2.5136517197407362</c:v>
                </c:pt>
                <c:pt idx="92">
                  <c:v>2.5445709694082166</c:v>
                </c:pt>
                <c:pt idx="93">
                  <c:v>2.5754902190756974</c:v>
                </c:pt>
                <c:pt idx="94">
                  <c:v>2.6064094687431778</c:v>
                </c:pt>
                <c:pt idx="95">
                  <c:v>2.6373287184106586</c:v>
                </c:pt>
                <c:pt idx="96">
                  <c:v>2.668247968078139</c:v>
                </c:pt>
                <c:pt idx="97">
                  <c:v>2.6991672177456194</c:v>
                </c:pt>
                <c:pt idx="98">
                  <c:v>2.7300864674131002</c:v>
                </c:pt>
                <c:pt idx="99">
                  <c:v>2.7610057170805806</c:v>
                </c:pt>
                <c:pt idx="100">
                  <c:v>2.7919249667480615</c:v>
                </c:pt>
                <c:pt idx="101">
                  <c:v>2.8228442164155423</c:v>
                </c:pt>
                <c:pt idx="102">
                  <c:v>2.8537634660830227</c:v>
                </c:pt>
                <c:pt idx="103">
                  <c:v>2.8846827157505035</c:v>
                </c:pt>
                <c:pt idx="104">
                  <c:v>2.9156019654179839</c:v>
                </c:pt>
                <c:pt idx="105">
                  <c:v>2.9465212150854647</c:v>
                </c:pt>
                <c:pt idx="106">
                  <c:v>2.9774404647529451</c:v>
                </c:pt>
                <c:pt idx="107">
                  <c:v>3.0083597144204259</c:v>
                </c:pt>
                <c:pt idx="108">
                  <c:v>3.0392789640879068</c:v>
                </c:pt>
                <c:pt idx="109">
                  <c:v>3.0701982137553872</c:v>
                </c:pt>
                <c:pt idx="110">
                  <c:v>3.101117463422868</c:v>
                </c:pt>
                <c:pt idx="111">
                  <c:v>3.1320367130903484</c:v>
                </c:pt>
                <c:pt idx="112">
                  <c:v>3.1629559627578292</c:v>
                </c:pt>
                <c:pt idx="113">
                  <c:v>3.1938752124253091</c:v>
                </c:pt>
                <c:pt idx="114">
                  <c:v>3.2247944620927895</c:v>
                </c:pt>
                <c:pt idx="115">
                  <c:v>3.2557137117602704</c:v>
                </c:pt>
                <c:pt idx="116">
                  <c:v>3.2866329614277512</c:v>
                </c:pt>
                <c:pt idx="117">
                  <c:v>3.3175522110952316</c:v>
                </c:pt>
                <c:pt idx="118">
                  <c:v>3.3484714607627124</c:v>
                </c:pt>
                <c:pt idx="119">
                  <c:v>3.3793907104301928</c:v>
                </c:pt>
                <c:pt idx="120">
                  <c:v>3.4103099600976736</c:v>
                </c:pt>
                <c:pt idx="121">
                  <c:v>3.441229209765154</c:v>
                </c:pt>
                <c:pt idx="122">
                  <c:v>3.4721484594326348</c:v>
                </c:pt>
                <c:pt idx="123">
                  <c:v>3.5030677091001157</c:v>
                </c:pt>
                <c:pt idx="124">
                  <c:v>3.5339869587675961</c:v>
                </c:pt>
                <c:pt idx="125">
                  <c:v>3.5649062084350769</c:v>
                </c:pt>
                <c:pt idx="126">
                  <c:v>3.5958254581025573</c:v>
                </c:pt>
                <c:pt idx="127">
                  <c:v>3.6267447077700381</c:v>
                </c:pt>
                <c:pt idx="128">
                  <c:v>3.6576639574375185</c:v>
                </c:pt>
                <c:pt idx="129">
                  <c:v>3.6885832071049993</c:v>
                </c:pt>
                <c:pt idx="130">
                  <c:v>3.7195024567724797</c:v>
                </c:pt>
                <c:pt idx="131">
                  <c:v>3.750421706439961</c:v>
                </c:pt>
                <c:pt idx="132">
                  <c:v>3.7813409561074414</c:v>
                </c:pt>
                <c:pt idx="133">
                  <c:v>3.8122602057749218</c:v>
                </c:pt>
                <c:pt idx="134">
                  <c:v>3.8431794554424021</c:v>
                </c:pt>
                <c:pt idx="135">
                  <c:v>3.8740987051098834</c:v>
                </c:pt>
                <c:pt idx="136">
                  <c:v>3.9050179547773638</c:v>
                </c:pt>
                <c:pt idx="137">
                  <c:v>3.9359372044448442</c:v>
                </c:pt>
                <c:pt idx="138">
                  <c:v>3.9668564541123246</c:v>
                </c:pt>
                <c:pt idx="139">
                  <c:v>3.997775703779805</c:v>
                </c:pt>
                <c:pt idx="140">
                  <c:v>4.0286949534472853</c:v>
                </c:pt>
                <c:pt idx="141">
                  <c:v>4.0596142031147666</c:v>
                </c:pt>
                <c:pt idx="142">
                  <c:v>4.090533452782247</c:v>
                </c:pt>
                <c:pt idx="143">
                  <c:v>4.1214527024497274</c:v>
                </c:pt>
                <c:pt idx="144">
                  <c:v>4.1523719521172087</c:v>
                </c:pt>
                <c:pt idx="145">
                  <c:v>4.1832912017846891</c:v>
                </c:pt>
                <c:pt idx="146">
                  <c:v>4.2142104514521694</c:v>
                </c:pt>
                <c:pt idx="147">
                  <c:v>4.2451297011196498</c:v>
                </c:pt>
                <c:pt idx="148">
                  <c:v>4.2760489507871311</c:v>
                </c:pt>
                <c:pt idx="149">
                  <c:v>4.3069682004546115</c:v>
                </c:pt>
                <c:pt idx="150">
                  <c:v>4.3378874501220919</c:v>
                </c:pt>
                <c:pt idx="151">
                  <c:v>4.3688066997895731</c:v>
                </c:pt>
                <c:pt idx="152">
                  <c:v>4.3997259494570535</c:v>
                </c:pt>
                <c:pt idx="153">
                  <c:v>4.4306451991245339</c:v>
                </c:pt>
                <c:pt idx="154">
                  <c:v>4.4615644487920143</c:v>
                </c:pt>
                <c:pt idx="155">
                  <c:v>4.4924836984594956</c:v>
                </c:pt>
                <c:pt idx="156">
                  <c:v>4.523402948126976</c:v>
                </c:pt>
                <c:pt idx="157">
                  <c:v>4.5543221977944564</c:v>
                </c:pt>
                <c:pt idx="158">
                  <c:v>4.5852414474619376</c:v>
                </c:pt>
                <c:pt idx="159">
                  <c:v>4.616160697129418</c:v>
                </c:pt>
                <c:pt idx="160">
                  <c:v>4.6470799467968984</c:v>
                </c:pt>
                <c:pt idx="161">
                  <c:v>4.6779991964643788</c:v>
                </c:pt>
                <c:pt idx="162">
                  <c:v>4.7089184461318601</c:v>
                </c:pt>
                <c:pt idx="163">
                  <c:v>4.7398376957993396</c:v>
                </c:pt>
                <c:pt idx="164">
                  <c:v>4.7707569454668199</c:v>
                </c:pt>
                <c:pt idx="165">
                  <c:v>4.8016761951343012</c:v>
                </c:pt>
                <c:pt idx="166">
                  <c:v>4.8325954448017816</c:v>
                </c:pt>
                <c:pt idx="167">
                  <c:v>4.863514694469262</c:v>
                </c:pt>
                <c:pt idx="168">
                  <c:v>4.8944339441367433</c:v>
                </c:pt>
                <c:pt idx="169">
                  <c:v>4.9253531938042237</c:v>
                </c:pt>
                <c:pt idx="170">
                  <c:v>4.956272443471704</c:v>
                </c:pt>
                <c:pt idx="171">
                  <c:v>4.9871916931391844</c:v>
                </c:pt>
                <c:pt idx="172">
                  <c:v>5.0181109428066657</c:v>
                </c:pt>
                <c:pt idx="173">
                  <c:v>5.0490301924741461</c:v>
                </c:pt>
                <c:pt idx="174">
                  <c:v>5.0799494421416265</c:v>
                </c:pt>
                <c:pt idx="175">
                  <c:v>5.1108686918091077</c:v>
                </c:pt>
                <c:pt idx="176">
                  <c:v>5.1417879414765881</c:v>
                </c:pt>
                <c:pt idx="177">
                  <c:v>5.1727071911440685</c:v>
                </c:pt>
                <c:pt idx="178">
                  <c:v>5.2036264408115489</c:v>
                </c:pt>
                <c:pt idx="179">
                  <c:v>5.2345456904790302</c:v>
                </c:pt>
                <c:pt idx="180">
                  <c:v>5.2654649401465106</c:v>
                </c:pt>
                <c:pt idx="181">
                  <c:v>5.296384189813991</c:v>
                </c:pt>
                <c:pt idx="182">
                  <c:v>5.3273034394814722</c:v>
                </c:pt>
                <c:pt idx="183">
                  <c:v>5.3582226891489526</c:v>
                </c:pt>
                <c:pt idx="184">
                  <c:v>5.389141938816433</c:v>
                </c:pt>
                <c:pt idx="185">
                  <c:v>5.4200611884839134</c:v>
                </c:pt>
                <c:pt idx="186">
                  <c:v>5.4509804381513947</c:v>
                </c:pt>
                <c:pt idx="187">
                  <c:v>5.481899687818875</c:v>
                </c:pt>
                <c:pt idx="188">
                  <c:v>5.5128189374863554</c:v>
                </c:pt>
                <c:pt idx="189">
                  <c:v>5.5437381871538358</c:v>
                </c:pt>
                <c:pt idx="190">
                  <c:v>5.5746574368213162</c:v>
                </c:pt>
                <c:pt idx="191">
                  <c:v>5.6055766864887966</c:v>
                </c:pt>
                <c:pt idx="192">
                  <c:v>5.6364959361562779</c:v>
                </c:pt>
                <c:pt idx="193">
                  <c:v>5.6674151858237583</c:v>
                </c:pt>
                <c:pt idx="194">
                  <c:v>5.6983344354912386</c:v>
                </c:pt>
                <c:pt idx="195">
                  <c:v>5.7292536851587199</c:v>
                </c:pt>
                <c:pt idx="196">
                  <c:v>5.7601729348262003</c:v>
                </c:pt>
                <c:pt idx="197">
                  <c:v>5.7910921844936807</c:v>
                </c:pt>
                <c:pt idx="198">
                  <c:v>5.8220114341611611</c:v>
                </c:pt>
                <c:pt idx="199">
                  <c:v>5.8529306838286423</c:v>
                </c:pt>
                <c:pt idx="200">
                  <c:v>5.8838499334961227</c:v>
                </c:pt>
                <c:pt idx="201">
                  <c:v>5.9147691831636031</c:v>
                </c:pt>
                <c:pt idx="202">
                  <c:v>5.9456884328310844</c:v>
                </c:pt>
                <c:pt idx="203">
                  <c:v>5.9766076824985639</c:v>
                </c:pt>
                <c:pt idx="204">
                  <c:v>6.0075269321660452</c:v>
                </c:pt>
                <c:pt idx="205">
                  <c:v>6.0384461818335256</c:v>
                </c:pt>
                <c:pt idx="206">
                  <c:v>6.0693654315010068</c:v>
                </c:pt>
                <c:pt idx="207">
                  <c:v>6.1002846811684863</c:v>
                </c:pt>
                <c:pt idx="208">
                  <c:v>6.1312039308359676</c:v>
                </c:pt>
                <c:pt idx="209">
                  <c:v>6.162123180503448</c:v>
                </c:pt>
                <c:pt idx="210">
                  <c:v>6.1930424301709293</c:v>
                </c:pt>
                <c:pt idx="211">
                  <c:v>6.2239616798384088</c:v>
                </c:pt>
                <c:pt idx="212">
                  <c:v>6.25488092950589</c:v>
                </c:pt>
                <c:pt idx="213">
                  <c:v>6.2858001791733704</c:v>
                </c:pt>
                <c:pt idx="214">
                  <c:v>6.3167194288408517</c:v>
                </c:pt>
                <c:pt idx="215">
                  <c:v>6.3476386785083321</c:v>
                </c:pt>
                <c:pt idx="216">
                  <c:v>6.3785579281758134</c:v>
                </c:pt>
                <c:pt idx="217">
                  <c:v>6.4094771778432928</c:v>
                </c:pt>
                <c:pt idx="218">
                  <c:v>6.4403964275107741</c:v>
                </c:pt>
                <c:pt idx="219">
                  <c:v>6.4713156771782545</c:v>
                </c:pt>
                <c:pt idx="220">
                  <c:v>6.5022349268457358</c:v>
                </c:pt>
                <c:pt idx="221">
                  <c:v>6.5331541765132153</c:v>
                </c:pt>
                <c:pt idx="222">
                  <c:v>6.5640734261806966</c:v>
                </c:pt>
                <c:pt idx="223">
                  <c:v>6.5949926758481769</c:v>
                </c:pt>
                <c:pt idx="224">
                  <c:v>6.6259119255156582</c:v>
                </c:pt>
                <c:pt idx="225">
                  <c:v>6.6568311751831377</c:v>
                </c:pt>
                <c:pt idx="226">
                  <c:v>6.6877504248506181</c:v>
                </c:pt>
                <c:pt idx="227">
                  <c:v>6.7186696745180994</c:v>
                </c:pt>
                <c:pt idx="228">
                  <c:v>6.7495889241855789</c:v>
                </c:pt>
                <c:pt idx="229">
                  <c:v>6.780508173853061</c:v>
                </c:pt>
                <c:pt idx="230">
                  <c:v>6.8114274235205405</c:v>
                </c:pt>
                <c:pt idx="231">
                  <c:v>6.8423466731880218</c:v>
                </c:pt>
                <c:pt idx="232">
                  <c:v>6.8732659228555022</c:v>
                </c:pt>
                <c:pt idx="233">
                  <c:v>6.9041851725229835</c:v>
                </c:pt>
                <c:pt idx="234">
                  <c:v>6.935104422190463</c:v>
                </c:pt>
                <c:pt idx="235">
                  <c:v>6.9660236718579442</c:v>
                </c:pt>
                <c:pt idx="236">
                  <c:v>6.9969429215254246</c:v>
                </c:pt>
                <c:pt idx="237">
                  <c:v>7.0278621711929059</c:v>
                </c:pt>
                <c:pt idx="238">
                  <c:v>7.0587814208603854</c:v>
                </c:pt>
                <c:pt idx="239">
                  <c:v>7.0897006705278667</c:v>
                </c:pt>
                <c:pt idx="240">
                  <c:v>7.1206199201953471</c:v>
                </c:pt>
                <c:pt idx="241">
                  <c:v>7.1515391698628283</c:v>
                </c:pt>
                <c:pt idx="242">
                  <c:v>7.1824584195303078</c:v>
                </c:pt>
                <c:pt idx="243">
                  <c:v>7.21337766919779</c:v>
                </c:pt>
                <c:pt idx="244">
                  <c:v>7.2442969188652695</c:v>
                </c:pt>
                <c:pt idx="245">
                  <c:v>7.2752161685327508</c:v>
                </c:pt>
                <c:pt idx="246">
                  <c:v>7.3061354182002312</c:v>
                </c:pt>
                <c:pt idx="247">
                  <c:v>7.3370546678677124</c:v>
                </c:pt>
                <c:pt idx="248">
                  <c:v>7.3679739175351919</c:v>
                </c:pt>
                <c:pt idx="249">
                  <c:v>7.3988931672026732</c:v>
                </c:pt>
                <c:pt idx="250">
                  <c:v>7.4298124168701536</c:v>
                </c:pt>
                <c:pt idx="251">
                  <c:v>7.4607316665376331</c:v>
                </c:pt>
                <c:pt idx="252">
                  <c:v>7.4916509162051144</c:v>
                </c:pt>
                <c:pt idx="253">
                  <c:v>7.5225701658725947</c:v>
                </c:pt>
                <c:pt idx="254">
                  <c:v>7.553489415540076</c:v>
                </c:pt>
                <c:pt idx="255">
                  <c:v>7.5844086652075555</c:v>
                </c:pt>
                <c:pt idx="256">
                  <c:v>7.6153279148750368</c:v>
                </c:pt>
                <c:pt idx="257">
                  <c:v>7.6462471645425172</c:v>
                </c:pt>
                <c:pt idx="258">
                  <c:v>7.6771664142099985</c:v>
                </c:pt>
                <c:pt idx="259">
                  <c:v>7.7080856638774788</c:v>
                </c:pt>
                <c:pt idx="260">
                  <c:v>7.7390049135449592</c:v>
                </c:pt>
                <c:pt idx="261">
                  <c:v>7.7699241632124396</c:v>
                </c:pt>
                <c:pt idx="262">
                  <c:v>7.8008434128799218</c:v>
                </c:pt>
                <c:pt idx="263">
                  <c:v>7.8317626625474004</c:v>
                </c:pt>
                <c:pt idx="264">
                  <c:v>7.8626819122148826</c:v>
                </c:pt>
                <c:pt idx="265">
                  <c:v>7.8936011618823629</c:v>
                </c:pt>
                <c:pt idx="266">
                  <c:v>7.9245204115498433</c:v>
                </c:pt>
                <c:pt idx="267">
                  <c:v>7.9554396612173237</c:v>
                </c:pt>
                <c:pt idx="268">
                  <c:v>7.9863589108848041</c:v>
                </c:pt>
                <c:pt idx="269">
                  <c:v>8.0172781605522836</c:v>
                </c:pt>
                <c:pt idx="270">
                  <c:v>8.0481974102197658</c:v>
                </c:pt>
                <c:pt idx="271">
                  <c:v>8.0791166598872444</c:v>
                </c:pt>
                <c:pt idx="272">
                  <c:v>8.1100359095547265</c:v>
                </c:pt>
                <c:pt idx="273">
                  <c:v>8.1409551592222069</c:v>
                </c:pt>
                <c:pt idx="274">
                  <c:v>8.1718744088896873</c:v>
                </c:pt>
                <c:pt idx="275">
                  <c:v>8.2027936585571677</c:v>
                </c:pt>
                <c:pt idx="276">
                  <c:v>8.2337129082246481</c:v>
                </c:pt>
                <c:pt idx="277">
                  <c:v>8.2646321578921285</c:v>
                </c:pt>
                <c:pt idx="278">
                  <c:v>8.2955514075596088</c:v>
                </c:pt>
                <c:pt idx="279">
                  <c:v>8.326470657227091</c:v>
                </c:pt>
                <c:pt idx="280">
                  <c:v>8.3573899068945696</c:v>
                </c:pt>
                <c:pt idx="281">
                  <c:v>8.3883091565620518</c:v>
                </c:pt>
                <c:pt idx="282">
                  <c:v>8.4192284062295322</c:v>
                </c:pt>
                <c:pt idx="283">
                  <c:v>8.4501476558970126</c:v>
                </c:pt>
                <c:pt idx="284">
                  <c:v>8.4810669055644929</c:v>
                </c:pt>
                <c:pt idx="285">
                  <c:v>8.5119861552319733</c:v>
                </c:pt>
                <c:pt idx="286">
                  <c:v>8.5429054048994537</c:v>
                </c:pt>
                <c:pt idx="287">
                  <c:v>8.5738246545669359</c:v>
                </c:pt>
                <c:pt idx="288">
                  <c:v>8.6047439042344163</c:v>
                </c:pt>
                <c:pt idx="289">
                  <c:v>8.6356631539018966</c:v>
                </c:pt>
                <c:pt idx="290">
                  <c:v>8.666582403569377</c:v>
                </c:pt>
                <c:pt idx="291">
                  <c:v>8.6975016532368574</c:v>
                </c:pt>
                <c:pt idx="292">
                  <c:v>8.7284209029043378</c:v>
                </c:pt>
                <c:pt idx="293">
                  <c:v>8.75934015257182</c:v>
                </c:pt>
                <c:pt idx="294">
                  <c:v>8.7902594022392986</c:v>
                </c:pt>
                <c:pt idx="295">
                  <c:v>8.8211786519067807</c:v>
                </c:pt>
                <c:pt idx="296">
                  <c:v>8.8520979015742611</c:v>
                </c:pt>
                <c:pt idx="297">
                  <c:v>8.8830171512417415</c:v>
                </c:pt>
                <c:pt idx="298">
                  <c:v>8.9139364009092219</c:v>
                </c:pt>
                <c:pt idx="299">
                  <c:v>8.9448556505767023</c:v>
                </c:pt>
                <c:pt idx="300">
                  <c:v>8.9757749002441827</c:v>
                </c:pt>
                <c:pt idx="301">
                  <c:v>9.0066941499116631</c:v>
                </c:pt>
                <c:pt idx="302">
                  <c:v>9.0376133995791452</c:v>
                </c:pt>
                <c:pt idx="303">
                  <c:v>9.0685326492466238</c:v>
                </c:pt>
                <c:pt idx="304">
                  <c:v>9.099451898914106</c:v>
                </c:pt>
                <c:pt idx="305">
                  <c:v>9.1303711485815864</c:v>
                </c:pt>
                <c:pt idx="306">
                  <c:v>9.1612903982490668</c:v>
                </c:pt>
                <c:pt idx="307">
                  <c:v>9.1922096479165472</c:v>
                </c:pt>
                <c:pt idx="308">
                  <c:v>9.2231288975840275</c:v>
                </c:pt>
                <c:pt idx="309">
                  <c:v>9.2540481472515079</c:v>
                </c:pt>
                <c:pt idx="310">
                  <c:v>9.2849673969189901</c:v>
                </c:pt>
                <c:pt idx="311">
                  <c:v>9.3158866465864687</c:v>
                </c:pt>
                <c:pt idx="312">
                  <c:v>9.3468058962539509</c:v>
                </c:pt>
                <c:pt idx="313">
                  <c:v>9.3777251459214312</c:v>
                </c:pt>
                <c:pt idx="314">
                  <c:v>9.4086443955889116</c:v>
                </c:pt>
                <c:pt idx="315">
                  <c:v>9.439563645256392</c:v>
                </c:pt>
                <c:pt idx="316">
                  <c:v>9.4704828949238742</c:v>
                </c:pt>
                <c:pt idx="317">
                  <c:v>9.5014021445913528</c:v>
                </c:pt>
                <c:pt idx="318">
                  <c:v>9.532321394258835</c:v>
                </c:pt>
                <c:pt idx="319">
                  <c:v>9.5632406439263153</c:v>
                </c:pt>
                <c:pt idx="320">
                  <c:v>9.5941598935937957</c:v>
                </c:pt>
                <c:pt idx="321">
                  <c:v>9.6250791432612761</c:v>
                </c:pt>
                <c:pt idx="322">
                  <c:v>9.6559983929287565</c:v>
                </c:pt>
                <c:pt idx="323">
                  <c:v>9.6869176425962369</c:v>
                </c:pt>
                <c:pt idx="324">
                  <c:v>9.7178368922637191</c:v>
                </c:pt>
                <c:pt idx="325">
                  <c:v>9.7487561419311977</c:v>
                </c:pt>
                <c:pt idx="326">
                  <c:v>9.779675391598678</c:v>
                </c:pt>
                <c:pt idx="327">
                  <c:v>9.8105946412661602</c:v>
                </c:pt>
                <c:pt idx="328">
                  <c:v>9.8415138909336388</c:v>
                </c:pt>
                <c:pt idx="329">
                  <c:v>9.872433140601121</c:v>
                </c:pt>
                <c:pt idx="330">
                  <c:v>9.9033523902686014</c:v>
                </c:pt>
                <c:pt idx="331">
                  <c:v>9.9342716399360818</c:v>
                </c:pt>
                <c:pt idx="332">
                  <c:v>9.9651908896035621</c:v>
                </c:pt>
                <c:pt idx="333">
                  <c:v>9.9961101392710443</c:v>
                </c:pt>
                <c:pt idx="334">
                  <c:v>10.027029388938523</c:v>
                </c:pt>
                <c:pt idx="335">
                  <c:v>10.057948638606005</c:v>
                </c:pt>
                <c:pt idx="336">
                  <c:v>10.088867888273485</c:v>
                </c:pt>
                <c:pt idx="337">
                  <c:v>10.119787137940966</c:v>
                </c:pt>
                <c:pt idx="338">
                  <c:v>10.150706387608446</c:v>
                </c:pt>
                <c:pt idx="339">
                  <c:v>10.181625637275927</c:v>
                </c:pt>
                <c:pt idx="340">
                  <c:v>10.212544886943407</c:v>
                </c:pt>
                <c:pt idx="341">
                  <c:v>10.243464136610889</c:v>
                </c:pt>
                <c:pt idx="342">
                  <c:v>10.274383386278368</c:v>
                </c:pt>
                <c:pt idx="343">
                  <c:v>10.30530263594585</c:v>
                </c:pt>
                <c:pt idx="344">
                  <c:v>10.33622188561333</c:v>
                </c:pt>
                <c:pt idx="345">
                  <c:v>10.367141135280811</c:v>
                </c:pt>
                <c:pt idx="346">
                  <c:v>10.398060384948291</c:v>
                </c:pt>
                <c:pt idx="347">
                  <c:v>10.428979634615773</c:v>
                </c:pt>
                <c:pt idx="348">
                  <c:v>10.459898884283252</c:v>
                </c:pt>
                <c:pt idx="349">
                  <c:v>10.490818133950734</c:v>
                </c:pt>
                <c:pt idx="350">
                  <c:v>10.521737383618214</c:v>
                </c:pt>
                <c:pt idx="351">
                  <c:v>10.552656633285693</c:v>
                </c:pt>
                <c:pt idx="352">
                  <c:v>10.583575882953175</c:v>
                </c:pt>
                <c:pt idx="353">
                  <c:v>10.614495132620656</c:v>
                </c:pt>
                <c:pt idx="354">
                  <c:v>10.645414382288136</c:v>
                </c:pt>
                <c:pt idx="355">
                  <c:v>10.676333631955616</c:v>
                </c:pt>
                <c:pt idx="356">
                  <c:v>10.707252881623097</c:v>
                </c:pt>
                <c:pt idx="357">
                  <c:v>10.738172131290577</c:v>
                </c:pt>
                <c:pt idx="358">
                  <c:v>10.769091380958059</c:v>
                </c:pt>
                <c:pt idx="359">
                  <c:v>10.80001063062554</c:v>
                </c:pt>
                <c:pt idx="360">
                  <c:v>10.83092988029302</c:v>
                </c:pt>
                <c:pt idx="361">
                  <c:v>10.8618491299605</c:v>
                </c:pt>
                <c:pt idx="362">
                  <c:v>10.892768379627981</c:v>
                </c:pt>
                <c:pt idx="363">
                  <c:v>10.923687629295461</c:v>
                </c:pt>
                <c:pt idx="364">
                  <c:v>10.954606878962943</c:v>
                </c:pt>
                <c:pt idx="365">
                  <c:v>10.985526128630422</c:v>
                </c:pt>
                <c:pt idx="366">
                  <c:v>11.016445378297904</c:v>
                </c:pt>
                <c:pt idx="367">
                  <c:v>11.047364627965385</c:v>
                </c:pt>
                <c:pt idx="368">
                  <c:v>11.078283877632865</c:v>
                </c:pt>
                <c:pt idx="369">
                  <c:v>11.109203127300345</c:v>
                </c:pt>
                <c:pt idx="370">
                  <c:v>11.140122376967826</c:v>
                </c:pt>
                <c:pt idx="371">
                  <c:v>11.171041626635306</c:v>
                </c:pt>
                <c:pt idx="372">
                  <c:v>11.201960876302788</c:v>
                </c:pt>
                <c:pt idx="373">
                  <c:v>11.232880125970269</c:v>
                </c:pt>
                <c:pt idx="374">
                  <c:v>11.263799375637749</c:v>
                </c:pt>
                <c:pt idx="375">
                  <c:v>11.294718625305229</c:v>
                </c:pt>
                <c:pt idx="376">
                  <c:v>11.32563787497271</c:v>
                </c:pt>
                <c:pt idx="377">
                  <c:v>11.35655712464019</c:v>
                </c:pt>
                <c:pt idx="378">
                  <c:v>11.387476374307671</c:v>
                </c:pt>
                <c:pt idx="379">
                  <c:v>11.418395623975151</c:v>
                </c:pt>
                <c:pt idx="380">
                  <c:v>11.449314873642631</c:v>
                </c:pt>
                <c:pt idx="381">
                  <c:v>11.480234123310114</c:v>
                </c:pt>
                <c:pt idx="382">
                  <c:v>11.511153372977592</c:v>
                </c:pt>
                <c:pt idx="383">
                  <c:v>11.542072622645074</c:v>
                </c:pt>
                <c:pt idx="384">
                  <c:v>11.572991872312555</c:v>
                </c:pt>
                <c:pt idx="385">
                  <c:v>11.603911121980035</c:v>
                </c:pt>
                <c:pt idx="386">
                  <c:v>11.634830371647515</c:v>
                </c:pt>
                <c:pt idx="387">
                  <c:v>11.665749621314998</c:v>
                </c:pt>
                <c:pt idx="388">
                  <c:v>11.696668870982476</c:v>
                </c:pt>
                <c:pt idx="389">
                  <c:v>11.727588120649958</c:v>
                </c:pt>
                <c:pt idx="390">
                  <c:v>11.758507370317439</c:v>
                </c:pt>
                <c:pt idx="391">
                  <c:v>11.789426619984919</c:v>
                </c:pt>
                <c:pt idx="392">
                  <c:v>11.8203458696524</c:v>
                </c:pt>
                <c:pt idx="393">
                  <c:v>11.85126511931988</c:v>
                </c:pt>
                <c:pt idx="394">
                  <c:v>11.88218436898736</c:v>
                </c:pt>
                <c:pt idx="395">
                  <c:v>11.913103618654842</c:v>
                </c:pt>
                <c:pt idx="396">
                  <c:v>11.944022868322321</c:v>
                </c:pt>
                <c:pt idx="397">
                  <c:v>11.974942117989803</c:v>
                </c:pt>
                <c:pt idx="398">
                  <c:v>12.005861367657284</c:v>
                </c:pt>
                <c:pt idx="399">
                  <c:v>12.036780617324764</c:v>
                </c:pt>
                <c:pt idx="400">
                  <c:v>12.067699866992244</c:v>
                </c:pt>
                <c:pt idx="401">
                  <c:v>12.098619116659725</c:v>
                </c:pt>
                <c:pt idx="402">
                  <c:v>12.129538366327205</c:v>
                </c:pt>
                <c:pt idx="403">
                  <c:v>12.160457615994687</c:v>
                </c:pt>
                <c:pt idx="404">
                  <c:v>12.191376865662168</c:v>
                </c:pt>
                <c:pt idx="405">
                  <c:v>12.222296115329646</c:v>
                </c:pt>
                <c:pt idx="406">
                  <c:v>12.253215364997127</c:v>
                </c:pt>
                <c:pt idx="407">
                  <c:v>12.284134614664609</c:v>
                </c:pt>
                <c:pt idx="408">
                  <c:v>12.315053864332089</c:v>
                </c:pt>
                <c:pt idx="409">
                  <c:v>12.34597311399957</c:v>
                </c:pt>
                <c:pt idx="410">
                  <c:v>12.37689236366705</c:v>
                </c:pt>
                <c:pt idx="411">
                  <c:v>12.407811613334532</c:v>
                </c:pt>
                <c:pt idx="412">
                  <c:v>12.438730863002013</c:v>
                </c:pt>
                <c:pt idx="413">
                  <c:v>12.469650112669491</c:v>
                </c:pt>
                <c:pt idx="414">
                  <c:v>12.500569362336972</c:v>
                </c:pt>
                <c:pt idx="415">
                  <c:v>12.531488612004456</c:v>
                </c:pt>
                <c:pt idx="416">
                  <c:v>12.562407861671934</c:v>
                </c:pt>
                <c:pt idx="417">
                  <c:v>12.593327111339415</c:v>
                </c:pt>
                <c:pt idx="418">
                  <c:v>12.624246361006895</c:v>
                </c:pt>
                <c:pt idx="419">
                  <c:v>12.655165610674377</c:v>
                </c:pt>
                <c:pt idx="420">
                  <c:v>12.686084860341857</c:v>
                </c:pt>
                <c:pt idx="421">
                  <c:v>12.717004110009338</c:v>
                </c:pt>
                <c:pt idx="422">
                  <c:v>12.747923359676816</c:v>
                </c:pt>
                <c:pt idx="423">
                  <c:v>12.7788426093443</c:v>
                </c:pt>
                <c:pt idx="424">
                  <c:v>12.809761859011779</c:v>
                </c:pt>
                <c:pt idx="425">
                  <c:v>12.840681108679259</c:v>
                </c:pt>
                <c:pt idx="426">
                  <c:v>12.87160035834674</c:v>
                </c:pt>
                <c:pt idx="427">
                  <c:v>12.90251960801422</c:v>
                </c:pt>
                <c:pt idx="428">
                  <c:v>12.933438857681702</c:v>
                </c:pt>
                <c:pt idx="429">
                  <c:v>12.964358107349183</c:v>
                </c:pt>
                <c:pt idx="430">
                  <c:v>12.995277357016663</c:v>
                </c:pt>
                <c:pt idx="431">
                  <c:v>13.026196606684142</c:v>
                </c:pt>
                <c:pt idx="432">
                  <c:v>13.057115856351626</c:v>
                </c:pt>
                <c:pt idx="433">
                  <c:v>13.088035106019104</c:v>
                </c:pt>
                <c:pt idx="434">
                  <c:v>13.118954355686585</c:v>
                </c:pt>
                <c:pt idx="435">
                  <c:v>13.14987360535407</c:v>
                </c:pt>
                <c:pt idx="436">
                  <c:v>13.180792855021547</c:v>
                </c:pt>
                <c:pt idx="437">
                  <c:v>13.211712104689028</c:v>
                </c:pt>
                <c:pt idx="438">
                  <c:v>13.242631354356508</c:v>
                </c:pt>
                <c:pt idx="439">
                  <c:v>13.273550604023987</c:v>
                </c:pt>
                <c:pt idx="440">
                  <c:v>13.304469853691471</c:v>
                </c:pt>
                <c:pt idx="441">
                  <c:v>13.335389103358949</c:v>
                </c:pt>
                <c:pt idx="442">
                  <c:v>13.36630835302643</c:v>
                </c:pt>
                <c:pt idx="443">
                  <c:v>13.39722760269391</c:v>
                </c:pt>
                <c:pt idx="444">
                  <c:v>13.428146852361392</c:v>
                </c:pt>
                <c:pt idx="445">
                  <c:v>13.459066102028872</c:v>
                </c:pt>
                <c:pt idx="446">
                  <c:v>13.489985351696353</c:v>
                </c:pt>
                <c:pt idx="447">
                  <c:v>13.520904601363833</c:v>
                </c:pt>
                <c:pt idx="448">
                  <c:v>13.551823851031315</c:v>
                </c:pt>
                <c:pt idx="449">
                  <c:v>13.582743100698796</c:v>
                </c:pt>
                <c:pt idx="450">
                  <c:v>13.613662350366274</c:v>
                </c:pt>
                <c:pt idx="451">
                  <c:v>13.644581600033755</c:v>
                </c:pt>
                <c:pt idx="452">
                  <c:v>13.675500849701235</c:v>
                </c:pt>
                <c:pt idx="453">
                  <c:v>13.706420099368717</c:v>
                </c:pt>
                <c:pt idx="454">
                  <c:v>13.737339349036198</c:v>
                </c:pt>
                <c:pt idx="455">
                  <c:v>13.768258598703678</c:v>
                </c:pt>
                <c:pt idx="456">
                  <c:v>13.799177848371157</c:v>
                </c:pt>
                <c:pt idx="457">
                  <c:v>13.830097098038641</c:v>
                </c:pt>
                <c:pt idx="458">
                  <c:v>13.861016347706121</c:v>
                </c:pt>
                <c:pt idx="459">
                  <c:v>13.8919355973736</c:v>
                </c:pt>
                <c:pt idx="460">
                  <c:v>13.922854847041085</c:v>
                </c:pt>
                <c:pt idx="461">
                  <c:v>13.953774096708562</c:v>
                </c:pt>
                <c:pt idx="462">
                  <c:v>13.984693346376043</c:v>
                </c:pt>
                <c:pt idx="463">
                  <c:v>14.015612596043523</c:v>
                </c:pt>
                <c:pt idx="464">
                  <c:v>14.046531845711003</c:v>
                </c:pt>
                <c:pt idx="465">
                  <c:v>14.077451095378485</c:v>
                </c:pt>
                <c:pt idx="466">
                  <c:v>14.108370345045966</c:v>
                </c:pt>
                <c:pt idx="467">
                  <c:v>14.139289594713444</c:v>
                </c:pt>
                <c:pt idx="468">
                  <c:v>14.170208844380925</c:v>
                </c:pt>
                <c:pt idx="469">
                  <c:v>14.201128094048407</c:v>
                </c:pt>
                <c:pt idx="470">
                  <c:v>14.232047343715887</c:v>
                </c:pt>
                <c:pt idx="471">
                  <c:v>14.262966593383368</c:v>
                </c:pt>
                <c:pt idx="472">
                  <c:v>14.293885843050848</c:v>
                </c:pt>
                <c:pt idx="473">
                  <c:v>14.32480509271833</c:v>
                </c:pt>
                <c:pt idx="474">
                  <c:v>14.355724342385811</c:v>
                </c:pt>
                <c:pt idx="475">
                  <c:v>14.386643592053291</c:v>
                </c:pt>
                <c:pt idx="476">
                  <c:v>14.41756284172077</c:v>
                </c:pt>
                <c:pt idx="477">
                  <c:v>14.44848209138825</c:v>
                </c:pt>
                <c:pt idx="478">
                  <c:v>14.479401341055732</c:v>
                </c:pt>
                <c:pt idx="479">
                  <c:v>14.510320590723213</c:v>
                </c:pt>
                <c:pt idx="480">
                  <c:v>14.541239840390693</c:v>
                </c:pt>
                <c:pt idx="481">
                  <c:v>14.572159090058173</c:v>
                </c:pt>
                <c:pt idx="482">
                  <c:v>14.603078339725656</c:v>
                </c:pt>
                <c:pt idx="483">
                  <c:v>14.633997589393136</c:v>
                </c:pt>
                <c:pt idx="484">
                  <c:v>14.664916839060615</c:v>
                </c:pt>
                <c:pt idx="485">
                  <c:v>14.6958360887281</c:v>
                </c:pt>
                <c:pt idx="486">
                  <c:v>14.726755338395579</c:v>
                </c:pt>
                <c:pt idx="487">
                  <c:v>14.757674588063058</c:v>
                </c:pt>
                <c:pt idx="488">
                  <c:v>14.788593837730538</c:v>
                </c:pt>
                <c:pt idx="489">
                  <c:v>14.819513087398018</c:v>
                </c:pt>
                <c:pt idx="490">
                  <c:v>14.8504323370655</c:v>
                </c:pt>
                <c:pt idx="491">
                  <c:v>14.881351586732981</c:v>
                </c:pt>
                <c:pt idx="492">
                  <c:v>14.912270836400461</c:v>
                </c:pt>
                <c:pt idx="493">
                  <c:v>14.94319008606794</c:v>
                </c:pt>
                <c:pt idx="494">
                  <c:v>14.974109335735424</c:v>
                </c:pt>
                <c:pt idx="495">
                  <c:v>15.005028585402902</c:v>
                </c:pt>
                <c:pt idx="496">
                  <c:v>15.035947835070383</c:v>
                </c:pt>
                <c:pt idx="497">
                  <c:v>15.066867084737863</c:v>
                </c:pt>
                <c:pt idx="498">
                  <c:v>15.097786334405345</c:v>
                </c:pt>
                <c:pt idx="499">
                  <c:v>15.128705584072826</c:v>
                </c:pt>
                <c:pt idx="500">
                  <c:v>15.159624833740306</c:v>
                </c:pt>
                <c:pt idx="501">
                  <c:v>15.190544083407787</c:v>
                </c:pt>
                <c:pt idx="502">
                  <c:v>15.221463333075265</c:v>
                </c:pt>
                <c:pt idx="503">
                  <c:v>15.252382582742749</c:v>
                </c:pt>
                <c:pt idx="504">
                  <c:v>15.283301832410228</c:v>
                </c:pt>
                <c:pt idx="505">
                  <c:v>15.314221082077708</c:v>
                </c:pt>
                <c:pt idx="506">
                  <c:v>15.345140331745188</c:v>
                </c:pt>
                <c:pt idx="507">
                  <c:v>15.376059581412671</c:v>
                </c:pt>
                <c:pt idx="508">
                  <c:v>15.406978831080151</c:v>
                </c:pt>
                <c:pt idx="509">
                  <c:v>15.437898080747631</c:v>
                </c:pt>
                <c:pt idx="510">
                  <c:v>15.468817330415115</c:v>
                </c:pt>
                <c:pt idx="511">
                  <c:v>15.499736580082594</c:v>
                </c:pt>
                <c:pt idx="512">
                  <c:v>15.530655829750073</c:v>
                </c:pt>
                <c:pt idx="513">
                  <c:v>15.561575079417553</c:v>
                </c:pt>
                <c:pt idx="514">
                  <c:v>15.592494329085033</c:v>
                </c:pt>
                <c:pt idx="515">
                  <c:v>15.623413578752515</c:v>
                </c:pt>
                <c:pt idx="516">
                  <c:v>15.654332828419996</c:v>
                </c:pt>
                <c:pt idx="517">
                  <c:v>15.685252078087476</c:v>
                </c:pt>
                <c:pt idx="518">
                  <c:v>15.716171327754957</c:v>
                </c:pt>
                <c:pt idx="519">
                  <c:v>15.747090577422437</c:v>
                </c:pt>
                <c:pt idx="520">
                  <c:v>15.778009827089917</c:v>
                </c:pt>
                <c:pt idx="521">
                  <c:v>15.808929076757398</c:v>
                </c:pt>
                <c:pt idx="522">
                  <c:v>15.839848326424878</c:v>
                </c:pt>
                <c:pt idx="523">
                  <c:v>15.870767576092362</c:v>
                </c:pt>
                <c:pt idx="524">
                  <c:v>15.901686825759842</c:v>
                </c:pt>
                <c:pt idx="525">
                  <c:v>15.932606075427319</c:v>
                </c:pt>
                <c:pt idx="526">
                  <c:v>15.9635253250948</c:v>
                </c:pt>
                <c:pt idx="527">
                  <c:v>15.99444457476228</c:v>
                </c:pt>
                <c:pt idx="528">
                  <c:v>16.025363824429764</c:v>
                </c:pt>
                <c:pt idx="529">
                  <c:v>16.056283074097244</c:v>
                </c:pt>
                <c:pt idx="530">
                  <c:v>16.087202323764725</c:v>
                </c:pt>
                <c:pt idx="531">
                  <c:v>16.118121573432205</c:v>
                </c:pt>
                <c:pt idx="532">
                  <c:v>16.149040823099686</c:v>
                </c:pt>
                <c:pt idx="533">
                  <c:v>16.179960072767166</c:v>
                </c:pt>
                <c:pt idx="534">
                  <c:v>16.210879322434646</c:v>
                </c:pt>
                <c:pt idx="535">
                  <c:v>16.24179857210213</c:v>
                </c:pt>
                <c:pt idx="536">
                  <c:v>16.272717821769607</c:v>
                </c:pt>
                <c:pt idx="537">
                  <c:v>16.303637071437088</c:v>
                </c:pt>
                <c:pt idx="538">
                  <c:v>16.334556321104568</c:v>
                </c:pt>
                <c:pt idx="539">
                  <c:v>16.365475570772048</c:v>
                </c:pt>
                <c:pt idx="540">
                  <c:v>16.396394820439532</c:v>
                </c:pt>
                <c:pt idx="541">
                  <c:v>16.427314070107013</c:v>
                </c:pt>
                <c:pt idx="542">
                  <c:v>16.458233319774489</c:v>
                </c:pt>
                <c:pt idx="543">
                  <c:v>16.48915256944197</c:v>
                </c:pt>
                <c:pt idx="544">
                  <c:v>16.520071819109454</c:v>
                </c:pt>
                <c:pt idx="545">
                  <c:v>16.550991068776934</c:v>
                </c:pt>
                <c:pt idx="546">
                  <c:v>16.581910318444415</c:v>
                </c:pt>
                <c:pt idx="547">
                  <c:v>16.612829568111895</c:v>
                </c:pt>
                <c:pt idx="548">
                  <c:v>16.643748817779375</c:v>
                </c:pt>
                <c:pt idx="549">
                  <c:v>16.674668067446856</c:v>
                </c:pt>
                <c:pt idx="550">
                  <c:v>16.705587317114336</c:v>
                </c:pt>
                <c:pt idx="551">
                  <c:v>16.736506566781816</c:v>
                </c:pt>
                <c:pt idx="552">
                  <c:v>16.767425816449297</c:v>
                </c:pt>
                <c:pt idx="553">
                  <c:v>16.798345066116777</c:v>
                </c:pt>
                <c:pt idx="554">
                  <c:v>16.829264315784258</c:v>
                </c:pt>
                <c:pt idx="555">
                  <c:v>16.860183565451738</c:v>
                </c:pt>
                <c:pt idx="556">
                  <c:v>16.891102815119218</c:v>
                </c:pt>
                <c:pt idx="557">
                  <c:v>16.922022064786702</c:v>
                </c:pt>
                <c:pt idx="558">
                  <c:v>16.952941314454183</c:v>
                </c:pt>
                <c:pt idx="559">
                  <c:v>16.983860564121663</c:v>
                </c:pt>
                <c:pt idx="560">
                  <c:v>17.014779813789147</c:v>
                </c:pt>
                <c:pt idx="561">
                  <c:v>17.045699063456624</c:v>
                </c:pt>
                <c:pt idx="562">
                  <c:v>17.076618313124104</c:v>
                </c:pt>
                <c:pt idx="563">
                  <c:v>17.107537562791585</c:v>
                </c:pt>
                <c:pt idx="564">
                  <c:v>17.138456812459065</c:v>
                </c:pt>
                <c:pt idx="565">
                  <c:v>17.169376062126545</c:v>
                </c:pt>
                <c:pt idx="566">
                  <c:v>17.200295311794026</c:v>
                </c:pt>
                <c:pt idx="567">
                  <c:v>17.231214561461506</c:v>
                </c:pt>
                <c:pt idx="568">
                  <c:v>17.262133811128987</c:v>
                </c:pt>
                <c:pt idx="569">
                  <c:v>17.293053060796471</c:v>
                </c:pt>
                <c:pt idx="570">
                  <c:v>17.323972310463947</c:v>
                </c:pt>
                <c:pt idx="571">
                  <c:v>17.354891560131428</c:v>
                </c:pt>
                <c:pt idx="572">
                  <c:v>17.385810809798908</c:v>
                </c:pt>
                <c:pt idx="573">
                  <c:v>17.416730059466392</c:v>
                </c:pt>
                <c:pt idx="574">
                  <c:v>17.447649309133872</c:v>
                </c:pt>
                <c:pt idx="575">
                  <c:v>17.478568558801353</c:v>
                </c:pt>
                <c:pt idx="576">
                  <c:v>17.509487808468833</c:v>
                </c:pt>
                <c:pt idx="577">
                  <c:v>17.54040705813631</c:v>
                </c:pt>
                <c:pt idx="578">
                  <c:v>17.571326307803794</c:v>
                </c:pt>
                <c:pt idx="579">
                  <c:v>17.602245557471274</c:v>
                </c:pt>
                <c:pt idx="580">
                  <c:v>17.633164807138755</c:v>
                </c:pt>
                <c:pt idx="581">
                  <c:v>17.664084056806235</c:v>
                </c:pt>
                <c:pt idx="582">
                  <c:v>17.695003306473716</c:v>
                </c:pt>
                <c:pt idx="583">
                  <c:v>17.725922556141196</c:v>
                </c:pt>
                <c:pt idx="584">
                  <c:v>17.756841805808676</c:v>
                </c:pt>
                <c:pt idx="585">
                  <c:v>17.787761055476164</c:v>
                </c:pt>
                <c:pt idx="586">
                  <c:v>17.818680305143641</c:v>
                </c:pt>
                <c:pt idx="587">
                  <c:v>17.849599554811121</c:v>
                </c:pt>
                <c:pt idx="588">
                  <c:v>17.880518804478598</c:v>
                </c:pt>
                <c:pt idx="589">
                  <c:v>17.911438054146078</c:v>
                </c:pt>
                <c:pt idx="590">
                  <c:v>17.942357303813562</c:v>
                </c:pt>
                <c:pt idx="591">
                  <c:v>17.973276553481043</c:v>
                </c:pt>
                <c:pt idx="592">
                  <c:v>18.004195803148523</c:v>
                </c:pt>
                <c:pt idx="593">
                  <c:v>18.035115052816003</c:v>
                </c:pt>
                <c:pt idx="594">
                  <c:v>18.066034302483484</c:v>
                </c:pt>
                <c:pt idx="595">
                  <c:v>18.096953552150964</c:v>
                </c:pt>
                <c:pt idx="596">
                  <c:v>18.127872801818445</c:v>
                </c:pt>
                <c:pt idx="597">
                  <c:v>18.158792051485925</c:v>
                </c:pt>
                <c:pt idx="598">
                  <c:v>18.189711301153405</c:v>
                </c:pt>
                <c:pt idx="599">
                  <c:v>18.220630550820886</c:v>
                </c:pt>
                <c:pt idx="600">
                  <c:v>18.251549800488366</c:v>
                </c:pt>
                <c:pt idx="601">
                  <c:v>18.282469050155846</c:v>
                </c:pt>
                <c:pt idx="602">
                  <c:v>18.313388299823327</c:v>
                </c:pt>
                <c:pt idx="603">
                  <c:v>18.344307549490811</c:v>
                </c:pt>
                <c:pt idx="604">
                  <c:v>18.375226799158291</c:v>
                </c:pt>
                <c:pt idx="605">
                  <c:v>18.406146048825768</c:v>
                </c:pt>
                <c:pt idx="606">
                  <c:v>18.437065298493248</c:v>
                </c:pt>
                <c:pt idx="607">
                  <c:v>18.467984548160732</c:v>
                </c:pt>
                <c:pt idx="608">
                  <c:v>18.498903797828213</c:v>
                </c:pt>
                <c:pt idx="609">
                  <c:v>18.529823047495693</c:v>
                </c:pt>
                <c:pt idx="610">
                  <c:v>18.560742297163177</c:v>
                </c:pt>
                <c:pt idx="611">
                  <c:v>18.591661546830654</c:v>
                </c:pt>
                <c:pt idx="612">
                  <c:v>18.622580796498134</c:v>
                </c:pt>
                <c:pt idx="613">
                  <c:v>18.653500046165615</c:v>
                </c:pt>
                <c:pt idx="614">
                  <c:v>18.684419295833099</c:v>
                </c:pt>
                <c:pt idx="615">
                  <c:v>18.715338545500579</c:v>
                </c:pt>
                <c:pt idx="616">
                  <c:v>18.746257795168056</c:v>
                </c:pt>
                <c:pt idx="617">
                  <c:v>18.777177044835536</c:v>
                </c:pt>
                <c:pt idx="618">
                  <c:v>18.808096294503017</c:v>
                </c:pt>
                <c:pt idx="619">
                  <c:v>18.839015544170501</c:v>
                </c:pt>
                <c:pt idx="620">
                  <c:v>18.869934793837981</c:v>
                </c:pt>
                <c:pt idx="621">
                  <c:v>18.900854043505461</c:v>
                </c:pt>
                <c:pt idx="622">
                  <c:v>18.931773293172938</c:v>
                </c:pt>
                <c:pt idx="623">
                  <c:v>18.962692542840422</c:v>
                </c:pt>
                <c:pt idx="624">
                  <c:v>18.993611792507902</c:v>
                </c:pt>
                <c:pt idx="625">
                  <c:v>19.024531042175383</c:v>
                </c:pt>
                <c:pt idx="626">
                  <c:v>19.055450291842863</c:v>
                </c:pt>
                <c:pt idx="627">
                  <c:v>19.086369541510344</c:v>
                </c:pt>
                <c:pt idx="628">
                  <c:v>19.117288791177824</c:v>
                </c:pt>
                <c:pt idx="629">
                  <c:v>19.148208040845304</c:v>
                </c:pt>
                <c:pt idx="630">
                  <c:v>19.179127290512785</c:v>
                </c:pt>
                <c:pt idx="631">
                  <c:v>19.210046540180265</c:v>
                </c:pt>
                <c:pt idx="632">
                  <c:v>19.240965789847749</c:v>
                </c:pt>
                <c:pt idx="633">
                  <c:v>19.271885039515226</c:v>
                </c:pt>
                <c:pt idx="634">
                  <c:v>19.302804289182706</c:v>
                </c:pt>
                <c:pt idx="635">
                  <c:v>19.333723538850194</c:v>
                </c:pt>
                <c:pt idx="636">
                  <c:v>19.364642788517671</c:v>
                </c:pt>
                <c:pt idx="637">
                  <c:v>19.395562038185151</c:v>
                </c:pt>
                <c:pt idx="638">
                  <c:v>19.426481287852631</c:v>
                </c:pt>
                <c:pt idx="639">
                  <c:v>19.457400537520112</c:v>
                </c:pt>
                <c:pt idx="640">
                  <c:v>19.488319787187592</c:v>
                </c:pt>
                <c:pt idx="641">
                  <c:v>19.519239036855073</c:v>
                </c:pt>
                <c:pt idx="642">
                  <c:v>19.550158286522553</c:v>
                </c:pt>
                <c:pt idx="643">
                  <c:v>19.581077536190033</c:v>
                </c:pt>
                <c:pt idx="644">
                  <c:v>19.611996785857514</c:v>
                </c:pt>
                <c:pt idx="645">
                  <c:v>19.642916035524994</c:v>
                </c:pt>
                <c:pt idx="646">
                  <c:v>19.673835285192474</c:v>
                </c:pt>
                <c:pt idx="647">
                  <c:v>19.704754534859955</c:v>
                </c:pt>
                <c:pt idx="648">
                  <c:v>19.735673784527439</c:v>
                </c:pt>
                <c:pt idx="649">
                  <c:v>19.766593034194919</c:v>
                </c:pt>
                <c:pt idx="650">
                  <c:v>19.797512283862396</c:v>
                </c:pt>
                <c:pt idx="651">
                  <c:v>19.828431533529876</c:v>
                </c:pt>
                <c:pt idx="652">
                  <c:v>19.859350783197357</c:v>
                </c:pt>
                <c:pt idx="653">
                  <c:v>19.890270032864841</c:v>
                </c:pt>
                <c:pt idx="654">
                  <c:v>19.921189282532321</c:v>
                </c:pt>
                <c:pt idx="655">
                  <c:v>19.952108532199802</c:v>
                </c:pt>
                <c:pt idx="656">
                  <c:v>19.983027781867278</c:v>
                </c:pt>
                <c:pt idx="657">
                  <c:v>20.013947031534762</c:v>
                </c:pt>
                <c:pt idx="658">
                  <c:v>20.044866281202243</c:v>
                </c:pt>
                <c:pt idx="659">
                  <c:v>20.075785530869723</c:v>
                </c:pt>
                <c:pt idx="660">
                  <c:v>20.106704780537207</c:v>
                </c:pt>
                <c:pt idx="661">
                  <c:v>20.137624030204684</c:v>
                </c:pt>
                <c:pt idx="662">
                  <c:v>20.168543279872164</c:v>
                </c:pt>
                <c:pt idx="663">
                  <c:v>20.199462529539645</c:v>
                </c:pt>
                <c:pt idx="664">
                  <c:v>20.230381779207129</c:v>
                </c:pt>
                <c:pt idx="665">
                  <c:v>20.261301028874609</c:v>
                </c:pt>
                <c:pt idx="666">
                  <c:v>20.292220278542089</c:v>
                </c:pt>
                <c:pt idx="667">
                  <c:v>20.323139528209566</c:v>
                </c:pt>
                <c:pt idx="668">
                  <c:v>20.354058777877047</c:v>
                </c:pt>
                <c:pt idx="669">
                  <c:v>20.38497802754453</c:v>
                </c:pt>
                <c:pt idx="670">
                  <c:v>20.415897277212011</c:v>
                </c:pt>
                <c:pt idx="671">
                  <c:v>20.446816526879491</c:v>
                </c:pt>
                <c:pt idx="672">
                  <c:v>20.477735776546972</c:v>
                </c:pt>
                <c:pt idx="673">
                  <c:v>20.508655026214452</c:v>
                </c:pt>
                <c:pt idx="674">
                  <c:v>20.539574275881932</c:v>
                </c:pt>
                <c:pt idx="675">
                  <c:v>20.570493525549413</c:v>
                </c:pt>
                <c:pt idx="676">
                  <c:v>20.601412775216893</c:v>
                </c:pt>
                <c:pt idx="677">
                  <c:v>20.632332024884374</c:v>
                </c:pt>
                <c:pt idx="678">
                  <c:v>20.663251274551854</c:v>
                </c:pt>
                <c:pt idx="679">
                  <c:v>20.694170524219334</c:v>
                </c:pt>
                <c:pt idx="680">
                  <c:v>20.725089773886815</c:v>
                </c:pt>
                <c:pt idx="681">
                  <c:v>20.756009023554295</c:v>
                </c:pt>
                <c:pt idx="682">
                  <c:v>20.786928273221779</c:v>
                </c:pt>
                <c:pt idx="683">
                  <c:v>20.817847522889259</c:v>
                </c:pt>
                <c:pt idx="684">
                  <c:v>20.848766772556736</c:v>
                </c:pt>
                <c:pt idx="685">
                  <c:v>20.879686022224224</c:v>
                </c:pt>
                <c:pt idx="686">
                  <c:v>20.910605271891701</c:v>
                </c:pt>
                <c:pt idx="687">
                  <c:v>20.941524521559181</c:v>
                </c:pt>
                <c:pt idx="688">
                  <c:v>20.972443771226661</c:v>
                </c:pt>
                <c:pt idx="689">
                  <c:v>21.003363020894142</c:v>
                </c:pt>
                <c:pt idx="690">
                  <c:v>21.034282270561622</c:v>
                </c:pt>
                <c:pt idx="691">
                  <c:v>21.065201520229103</c:v>
                </c:pt>
                <c:pt idx="692">
                  <c:v>21.096120769896583</c:v>
                </c:pt>
                <c:pt idx="693">
                  <c:v>21.127040019564063</c:v>
                </c:pt>
                <c:pt idx="694">
                  <c:v>21.157959269231547</c:v>
                </c:pt>
                <c:pt idx="695">
                  <c:v>21.188878518899024</c:v>
                </c:pt>
                <c:pt idx="696">
                  <c:v>21.219797768566504</c:v>
                </c:pt>
                <c:pt idx="697">
                  <c:v>21.250717018233985</c:v>
                </c:pt>
                <c:pt idx="698">
                  <c:v>21.281636267901469</c:v>
                </c:pt>
                <c:pt idx="699">
                  <c:v>21.312555517568949</c:v>
                </c:pt>
                <c:pt idx="700">
                  <c:v>21.34347476723643</c:v>
                </c:pt>
                <c:pt idx="701">
                  <c:v>21.37439401690391</c:v>
                </c:pt>
                <c:pt idx="702">
                  <c:v>21.405313266571387</c:v>
                </c:pt>
                <c:pt idx="703">
                  <c:v>21.436232516238871</c:v>
                </c:pt>
                <c:pt idx="704">
                  <c:v>21.467151765906351</c:v>
                </c:pt>
                <c:pt idx="705">
                  <c:v>21.498071015573831</c:v>
                </c:pt>
                <c:pt idx="706">
                  <c:v>21.528990265241312</c:v>
                </c:pt>
                <c:pt idx="707">
                  <c:v>21.559909514908792</c:v>
                </c:pt>
                <c:pt idx="708">
                  <c:v>21.590828764576273</c:v>
                </c:pt>
                <c:pt idx="709">
                  <c:v>21.621748014243753</c:v>
                </c:pt>
                <c:pt idx="710">
                  <c:v>21.652667263911237</c:v>
                </c:pt>
                <c:pt idx="711">
                  <c:v>21.683586513578717</c:v>
                </c:pt>
                <c:pt idx="712">
                  <c:v>21.714505763246194</c:v>
                </c:pt>
                <c:pt idx="713">
                  <c:v>21.745425012913675</c:v>
                </c:pt>
                <c:pt idx="714">
                  <c:v>21.776344262581159</c:v>
                </c:pt>
                <c:pt idx="715">
                  <c:v>21.807263512248639</c:v>
                </c:pt>
                <c:pt idx="716">
                  <c:v>21.838182761916119</c:v>
                </c:pt>
                <c:pt idx="717">
                  <c:v>21.8691020115836</c:v>
                </c:pt>
                <c:pt idx="718">
                  <c:v>21.90002126125108</c:v>
                </c:pt>
                <c:pt idx="719">
                  <c:v>21.93094051091856</c:v>
                </c:pt>
                <c:pt idx="720">
                  <c:v>21.961859760586041</c:v>
                </c:pt>
                <c:pt idx="721">
                  <c:v>21.992779010253521</c:v>
                </c:pt>
                <c:pt idx="722">
                  <c:v>22.023698259921002</c:v>
                </c:pt>
                <c:pt idx="723">
                  <c:v>22.054617509588482</c:v>
                </c:pt>
                <c:pt idx="724">
                  <c:v>22.085536759255962</c:v>
                </c:pt>
                <c:pt idx="725">
                  <c:v>22.116456008923443</c:v>
                </c:pt>
                <c:pt idx="726">
                  <c:v>22.147375258590923</c:v>
                </c:pt>
                <c:pt idx="727">
                  <c:v>22.178294508258404</c:v>
                </c:pt>
                <c:pt idx="728">
                  <c:v>22.209213757925887</c:v>
                </c:pt>
                <c:pt idx="729">
                  <c:v>22.240133007593368</c:v>
                </c:pt>
                <c:pt idx="730">
                  <c:v>22.271052257260845</c:v>
                </c:pt>
                <c:pt idx="731">
                  <c:v>22.301971506928325</c:v>
                </c:pt>
                <c:pt idx="732">
                  <c:v>22.332890756595809</c:v>
                </c:pt>
                <c:pt idx="733">
                  <c:v>22.363810006263289</c:v>
                </c:pt>
                <c:pt idx="734">
                  <c:v>22.39472925593077</c:v>
                </c:pt>
                <c:pt idx="735">
                  <c:v>22.425648505598254</c:v>
                </c:pt>
                <c:pt idx="736">
                  <c:v>22.456567755265731</c:v>
                </c:pt>
                <c:pt idx="737">
                  <c:v>22.487487004933211</c:v>
                </c:pt>
                <c:pt idx="738">
                  <c:v>22.518406254600691</c:v>
                </c:pt>
                <c:pt idx="739">
                  <c:v>22.549325504268175</c:v>
                </c:pt>
                <c:pt idx="740">
                  <c:v>22.580244753935652</c:v>
                </c:pt>
                <c:pt idx="741">
                  <c:v>22.611164003603132</c:v>
                </c:pt>
                <c:pt idx="742">
                  <c:v>22.642083253270613</c:v>
                </c:pt>
                <c:pt idx="743">
                  <c:v>22.673002502938093</c:v>
                </c:pt>
                <c:pt idx="744">
                  <c:v>22.703921752605577</c:v>
                </c:pt>
                <c:pt idx="745">
                  <c:v>22.734841002273058</c:v>
                </c:pt>
                <c:pt idx="746">
                  <c:v>22.765760251940538</c:v>
                </c:pt>
                <c:pt idx="747">
                  <c:v>22.796679501608015</c:v>
                </c:pt>
                <c:pt idx="748">
                  <c:v>22.827598751275499</c:v>
                </c:pt>
                <c:pt idx="749">
                  <c:v>22.858518000942979</c:v>
                </c:pt>
                <c:pt idx="750">
                  <c:v>22.88943725061046</c:v>
                </c:pt>
                <c:pt idx="751">
                  <c:v>22.92035650027794</c:v>
                </c:pt>
                <c:pt idx="752">
                  <c:v>22.95127574994542</c:v>
                </c:pt>
                <c:pt idx="753">
                  <c:v>22.982194999612901</c:v>
                </c:pt>
                <c:pt idx="754">
                  <c:v>23.013114249280381</c:v>
                </c:pt>
                <c:pt idx="755">
                  <c:v>23.044033498947861</c:v>
                </c:pt>
                <c:pt idx="756">
                  <c:v>23.074952748615342</c:v>
                </c:pt>
                <c:pt idx="757">
                  <c:v>23.105871998282826</c:v>
                </c:pt>
                <c:pt idx="758">
                  <c:v>23.136791247950303</c:v>
                </c:pt>
                <c:pt idx="759">
                  <c:v>23.167710497617783</c:v>
                </c:pt>
                <c:pt idx="760">
                  <c:v>23.19862974728527</c:v>
                </c:pt>
                <c:pt idx="761">
                  <c:v>23.229548996952747</c:v>
                </c:pt>
                <c:pt idx="762">
                  <c:v>23.260468246620228</c:v>
                </c:pt>
                <c:pt idx="763">
                  <c:v>23.291387496287708</c:v>
                </c:pt>
                <c:pt idx="764">
                  <c:v>23.322306745955188</c:v>
                </c:pt>
                <c:pt idx="765">
                  <c:v>23.353225995622669</c:v>
                </c:pt>
                <c:pt idx="766">
                  <c:v>23.384145245290149</c:v>
                </c:pt>
                <c:pt idx="767">
                  <c:v>23.41506449495763</c:v>
                </c:pt>
                <c:pt idx="768">
                  <c:v>23.44598374462511</c:v>
                </c:pt>
                <c:pt idx="769">
                  <c:v>23.47690299429259</c:v>
                </c:pt>
                <c:pt idx="770">
                  <c:v>23.507822243960071</c:v>
                </c:pt>
                <c:pt idx="771">
                  <c:v>23.538741493627551</c:v>
                </c:pt>
                <c:pt idx="772">
                  <c:v>23.569660743295032</c:v>
                </c:pt>
                <c:pt idx="773">
                  <c:v>23.600579992962516</c:v>
                </c:pt>
                <c:pt idx="774">
                  <c:v>23.631499242629996</c:v>
                </c:pt>
                <c:pt idx="775">
                  <c:v>23.662418492297473</c:v>
                </c:pt>
                <c:pt idx="776">
                  <c:v>23.693337741964953</c:v>
                </c:pt>
                <c:pt idx="777">
                  <c:v>23.724256991632434</c:v>
                </c:pt>
                <c:pt idx="778">
                  <c:v>23.755176241299917</c:v>
                </c:pt>
                <c:pt idx="779">
                  <c:v>23.786095490967398</c:v>
                </c:pt>
                <c:pt idx="780">
                  <c:v>23.817014740634878</c:v>
                </c:pt>
                <c:pt idx="781">
                  <c:v>23.847933990302355</c:v>
                </c:pt>
                <c:pt idx="782">
                  <c:v>23.878853239969839</c:v>
                </c:pt>
                <c:pt idx="783">
                  <c:v>23.909772489637319</c:v>
                </c:pt>
                <c:pt idx="784">
                  <c:v>23.9406917393048</c:v>
                </c:pt>
                <c:pt idx="785">
                  <c:v>23.971610988972284</c:v>
                </c:pt>
                <c:pt idx="786">
                  <c:v>24.002530238639761</c:v>
                </c:pt>
                <c:pt idx="787">
                  <c:v>24.033449488307241</c:v>
                </c:pt>
                <c:pt idx="788">
                  <c:v>24.064368737974721</c:v>
                </c:pt>
                <c:pt idx="789">
                  <c:v>24.095287987642205</c:v>
                </c:pt>
                <c:pt idx="790">
                  <c:v>24.126207237309686</c:v>
                </c:pt>
                <c:pt idx="791">
                  <c:v>24.157126486977166</c:v>
                </c:pt>
                <c:pt idx="792">
                  <c:v>24.188045736644643</c:v>
                </c:pt>
                <c:pt idx="793">
                  <c:v>24.218964986312127</c:v>
                </c:pt>
                <c:pt idx="794">
                  <c:v>24.249884235979607</c:v>
                </c:pt>
                <c:pt idx="795">
                  <c:v>24.280803485647088</c:v>
                </c:pt>
                <c:pt idx="796">
                  <c:v>24.311722735314568</c:v>
                </c:pt>
                <c:pt idx="797">
                  <c:v>24.342641984982048</c:v>
                </c:pt>
                <c:pt idx="798">
                  <c:v>24.373561234649529</c:v>
                </c:pt>
                <c:pt idx="799">
                  <c:v>24.404480484317009</c:v>
                </c:pt>
                <c:pt idx="800">
                  <c:v>24.43539973398449</c:v>
                </c:pt>
                <c:pt idx="801">
                  <c:v>24.46631898365197</c:v>
                </c:pt>
                <c:pt idx="802">
                  <c:v>24.49723823331945</c:v>
                </c:pt>
                <c:pt idx="803">
                  <c:v>24.528157482986931</c:v>
                </c:pt>
                <c:pt idx="804">
                  <c:v>24.559076732654415</c:v>
                </c:pt>
                <c:pt idx="805">
                  <c:v>24.589995982321895</c:v>
                </c:pt>
                <c:pt idx="806">
                  <c:v>24.620915231989375</c:v>
                </c:pt>
                <c:pt idx="807">
                  <c:v>24.651834481656856</c:v>
                </c:pt>
                <c:pt idx="808">
                  <c:v>24.682753731324336</c:v>
                </c:pt>
                <c:pt idx="809">
                  <c:v>24.713672980991813</c:v>
                </c:pt>
                <c:pt idx="810">
                  <c:v>24.744592230659293</c:v>
                </c:pt>
                <c:pt idx="811">
                  <c:v>24.775511480326774</c:v>
                </c:pt>
                <c:pt idx="812">
                  <c:v>24.806430729994261</c:v>
                </c:pt>
                <c:pt idx="813">
                  <c:v>24.837349979661742</c:v>
                </c:pt>
                <c:pt idx="814">
                  <c:v>24.868269229329218</c:v>
                </c:pt>
                <c:pt idx="815">
                  <c:v>24.899188478996699</c:v>
                </c:pt>
                <c:pt idx="816">
                  <c:v>24.930107728664179</c:v>
                </c:pt>
                <c:pt idx="817">
                  <c:v>24.96102697833166</c:v>
                </c:pt>
                <c:pt idx="818">
                  <c:v>24.99194622799914</c:v>
                </c:pt>
                <c:pt idx="819">
                  <c:v>25.02286547766662</c:v>
                </c:pt>
                <c:pt idx="820">
                  <c:v>25.053784727334101</c:v>
                </c:pt>
                <c:pt idx="821">
                  <c:v>25.084703977001585</c:v>
                </c:pt>
                <c:pt idx="822">
                  <c:v>25.115623226669065</c:v>
                </c:pt>
                <c:pt idx="823">
                  <c:v>25.146542476336545</c:v>
                </c:pt>
                <c:pt idx="824">
                  <c:v>25.177461726004026</c:v>
                </c:pt>
                <c:pt idx="825">
                  <c:v>25.208380975671506</c:v>
                </c:pt>
                <c:pt idx="826">
                  <c:v>25.239300225338983</c:v>
                </c:pt>
                <c:pt idx="827">
                  <c:v>25.270219475006463</c:v>
                </c:pt>
                <c:pt idx="828">
                  <c:v>25.301138724673944</c:v>
                </c:pt>
                <c:pt idx="829">
                  <c:v>25.332057974341431</c:v>
                </c:pt>
                <c:pt idx="830">
                  <c:v>25.362977224008912</c:v>
                </c:pt>
                <c:pt idx="831">
                  <c:v>25.393896473676389</c:v>
                </c:pt>
                <c:pt idx="832">
                  <c:v>25.424815723343869</c:v>
                </c:pt>
                <c:pt idx="833">
                  <c:v>25.455734973011349</c:v>
                </c:pt>
                <c:pt idx="834">
                  <c:v>25.48665422267883</c:v>
                </c:pt>
                <c:pt idx="835">
                  <c:v>25.51757347234631</c:v>
                </c:pt>
                <c:pt idx="836">
                  <c:v>25.548492722013791</c:v>
                </c:pt>
                <c:pt idx="837">
                  <c:v>25.579411971681274</c:v>
                </c:pt>
                <c:pt idx="838">
                  <c:v>25.610331221348755</c:v>
                </c:pt>
                <c:pt idx="839">
                  <c:v>25.641250471016235</c:v>
                </c:pt>
                <c:pt idx="840">
                  <c:v>25.672169720683716</c:v>
                </c:pt>
                <c:pt idx="841">
                  <c:v>25.703088970351196</c:v>
                </c:pt>
                <c:pt idx="842">
                  <c:v>25.734008220018676</c:v>
                </c:pt>
                <c:pt idx="843">
                  <c:v>25.764927469686153</c:v>
                </c:pt>
                <c:pt idx="844">
                  <c:v>25.795846719353634</c:v>
                </c:pt>
                <c:pt idx="845">
                  <c:v>25.826765969021114</c:v>
                </c:pt>
                <c:pt idx="846">
                  <c:v>25.857685218688601</c:v>
                </c:pt>
                <c:pt idx="847">
                  <c:v>25.888604468356082</c:v>
                </c:pt>
                <c:pt idx="848">
                  <c:v>25.919523718023559</c:v>
                </c:pt>
                <c:pt idx="849">
                  <c:v>25.950442967691039</c:v>
                </c:pt>
                <c:pt idx="850">
                  <c:v>25.981362217358519</c:v>
                </c:pt>
                <c:pt idx="851">
                  <c:v>26.012281467026</c:v>
                </c:pt>
                <c:pt idx="852">
                  <c:v>26.04320071669348</c:v>
                </c:pt>
                <c:pt idx="853">
                  <c:v>26.074119966360961</c:v>
                </c:pt>
                <c:pt idx="854">
                  <c:v>26.105039216028445</c:v>
                </c:pt>
                <c:pt idx="855">
                  <c:v>26.135958465695925</c:v>
                </c:pt>
                <c:pt idx="856">
                  <c:v>26.166877715363405</c:v>
                </c:pt>
                <c:pt idx="857">
                  <c:v>26.197796965030886</c:v>
                </c:pt>
                <c:pt idx="858">
                  <c:v>26.228716214698366</c:v>
                </c:pt>
                <c:pt idx="859">
                  <c:v>26.259635464365847</c:v>
                </c:pt>
                <c:pt idx="860">
                  <c:v>26.290554714033327</c:v>
                </c:pt>
                <c:pt idx="861">
                  <c:v>26.321473963700804</c:v>
                </c:pt>
                <c:pt idx="862">
                  <c:v>26.352393213368291</c:v>
                </c:pt>
                <c:pt idx="863">
                  <c:v>26.383312463035772</c:v>
                </c:pt>
                <c:pt idx="864">
                  <c:v>26.414231712703252</c:v>
                </c:pt>
                <c:pt idx="865">
                  <c:v>26.445150962370729</c:v>
                </c:pt>
                <c:pt idx="866">
                  <c:v>26.476070212038209</c:v>
                </c:pt>
                <c:pt idx="867">
                  <c:v>26.50698946170569</c:v>
                </c:pt>
                <c:pt idx="868">
                  <c:v>26.53790871137317</c:v>
                </c:pt>
                <c:pt idx="869">
                  <c:v>26.56882796104065</c:v>
                </c:pt>
                <c:pt idx="870">
                  <c:v>26.599747210708134</c:v>
                </c:pt>
                <c:pt idx="871">
                  <c:v>26.630666460375615</c:v>
                </c:pt>
                <c:pt idx="872">
                  <c:v>26.661585710043095</c:v>
                </c:pt>
                <c:pt idx="873">
                  <c:v>26.692504959710575</c:v>
                </c:pt>
                <c:pt idx="874">
                  <c:v>26.723424209378056</c:v>
                </c:pt>
                <c:pt idx="875">
                  <c:v>26.754343459045536</c:v>
                </c:pt>
                <c:pt idx="876">
                  <c:v>26.785262708713017</c:v>
                </c:pt>
                <c:pt idx="877">
                  <c:v>26.816181958380497</c:v>
                </c:pt>
                <c:pt idx="878">
                  <c:v>26.847101208047974</c:v>
                </c:pt>
                <c:pt idx="879">
                  <c:v>26.878020457715461</c:v>
                </c:pt>
                <c:pt idx="880">
                  <c:v>26.908939707382942</c:v>
                </c:pt>
                <c:pt idx="881">
                  <c:v>26.939858957050422</c:v>
                </c:pt>
                <c:pt idx="882">
                  <c:v>26.970778206717899</c:v>
                </c:pt>
                <c:pt idx="883">
                  <c:v>27.001697456385379</c:v>
                </c:pt>
                <c:pt idx="884">
                  <c:v>27.03261670605286</c:v>
                </c:pt>
                <c:pt idx="885">
                  <c:v>27.06353595572034</c:v>
                </c:pt>
                <c:pt idx="886">
                  <c:v>27.09445520538782</c:v>
                </c:pt>
                <c:pt idx="887">
                  <c:v>27.125374455055304</c:v>
                </c:pt>
                <c:pt idx="888">
                  <c:v>27.156293704722785</c:v>
                </c:pt>
                <c:pt idx="889">
                  <c:v>27.187212954390265</c:v>
                </c:pt>
                <c:pt idx="890">
                  <c:v>27.218132204057746</c:v>
                </c:pt>
                <c:pt idx="891">
                  <c:v>27.249051453725226</c:v>
                </c:pt>
                <c:pt idx="892">
                  <c:v>27.279970703392706</c:v>
                </c:pt>
                <c:pt idx="893">
                  <c:v>27.310889953060187</c:v>
                </c:pt>
                <c:pt idx="894">
                  <c:v>27.341809202727667</c:v>
                </c:pt>
                <c:pt idx="895">
                  <c:v>27.372728452395151</c:v>
                </c:pt>
                <c:pt idx="896">
                  <c:v>27.403647702062631</c:v>
                </c:pt>
                <c:pt idx="897">
                  <c:v>27.434566951730112</c:v>
                </c:pt>
                <c:pt idx="898">
                  <c:v>27.465486201397592</c:v>
                </c:pt>
                <c:pt idx="899">
                  <c:v>27.496405451065069</c:v>
                </c:pt>
                <c:pt idx="900">
                  <c:v>27.527324700732549</c:v>
                </c:pt>
                <c:pt idx="901">
                  <c:v>27.55824395040003</c:v>
                </c:pt>
                <c:pt idx="902">
                  <c:v>27.58916320006751</c:v>
                </c:pt>
                <c:pt idx="903">
                  <c:v>27.620082449734991</c:v>
                </c:pt>
                <c:pt idx="904">
                  <c:v>27.651001699402475</c:v>
                </c:pt>
                <c:pt idx="905">
                  <c:v>27.681920949069955</c:v>
                </c:pt>
                <c:pt idx="906">
                  <c:v>27.712840198737435</c:v>
                </c:pt>
                <c:pt idx="907">
                  <c:v>27.743759448404916</c:v>
                </c:pt>
                <c:pt idx="908">
                  <c:v>27.774678698072396</c:v>
                </c:pt>
                <c:pt idx="909">
                  <c:v>27.805597947739876</c:v>
                </c:pt>
                <c:pt idx="910">
                  <c:v>27.836517197407357</c:v>
                </c:pt>
                <c:pt idx="911">
                  <c:v>27.867436447074837</c:v>
                </c:pt>
                <c:pt idx="912">
                  <c:v>27.898355696742321</c:v>
                </c:pt>
                <c:pt idx="913">
                  <c:v>27.929274946409802</c:v>
                </c:pt>
                <c:pt idx="914">
                  <c:v>27.960194196077282</c:v>
                </c:pt>
                <c:pt idx="915">
                  <c:v>27.991113445744762</c:v>
                </c:pt>
                <c:pt idx="916">
                  <c:v>28.022032695412243</c:v>
                </c:pt>
                <c:pt idx="917">
                  <c:v>28.05295194507972</c:v>
                </c:pt>
                <c:pt idx="918">
                  <c:v>28.0838711947472</c:v>
                </c:pt>
                <c:pt idx="919">
                  <c:v>28.11479044441468</c:v>
                </c:pt>
                <c:pt idx="920">
                  <c:v>28.145709694082168</c:v>
                </c:pt>
                <c:pt idx="921">
                  <c:v>28.176628943749645</c:v>
                </c:pt>
                <c:pt idx="922">
                  <c:v>28.207548193417125</c:v>
                </c:pt>
                <c:pt idx="923">
                  <c:v>28.238467443084605</c:v>
                </c:pt>
                <c:pt idx="924">
                  <c:v>28.269386692752086</c:v>
                </c:pt>
                <c:pt idx="925">
                  <c:v>28.300305942419566</c:v>
                </c:pt>
                <c:pt idx="926">
                  <c:v>28.331225192087047</c:v>
                </c:pt>
                <c:pt idx="927">
                  <c:v>28.362144441754527</c:v>
                </c:pt>
                <c:pt idx="928">
                  <c:v>28.393063691422007</c:v>
                </c:pt>
                <c:pt idx="929">
                  <c:v>28.423982941089491</c:v>
                </c:pt>
                <c:pt idx="930">
                  <c:v>28.454902190756972</c:v>
                </c:pt>
                <c:pt idx="931">
                  <c:v>28.485821440424452</c:v>
                </c:pt>
                <c:pt idx="932">
                  <c:v>28.516740690091932</c:v>
                </c:pt>
                <c:pt idx="933">
                  <c:v>28.547659939759413</c:v>
                </c:pt>
                <c:pt idx="934">
                  <c:v>28.57857918942689</c:v>
                </c:pt>
                <c:pt idx="935">
                  <c:v>28.60949843909437</c:v>
                </c:pt>
                <c:pt idx="936">
                  <c:v>28.64041768876185</c:v>
                </c:pt>
                <c:pt idx="937">
                  <c:v>28.671336938429338</c:v>
                </c:pt>
                <c:pt idx="938">
                  <c:v>28.702256188096815</c:v>
                </c:pt>
                <c:pt idx="939">
                  <c:v>28.733175437764295</c:v>
                </c:pt>
                <c:pt idx="940">
                  <c:v>28.764094687431776</c:v>
                </c:pt>
                <c:pt idx="941">
                  <c:v>28.795013937099256</c:v>
                </c:pt>
                <c:pt idx="942">
                  <c:v>28.825933186766736</c:v>
                </c:pt>
                <c:pt idx="943">
                  <c:v>28.856852436434217</c:v>
                </c:pt>
                <c:pt idx="944">
                  <c:v>28.887771686101697</c:v>
                </c:pt>
                <c:pt idx="945">
                  <c:v>28.918690935769181</c:v>
                </c:pt>
                <c:pt idx="946">
                  <c:v>28.949610185436661</c:v>
                </c:pt>
                <c:pt idx="947">
                  <c:v>28.980529435104142</c:v>
                </c:pt>
                <c:pt idx="948">
                  <c:v>29.011448684771622</c:v>
                </c:pt>
                <c:pt idx="949">
                  <c:v>29.042367934439103</c:v>
                </c:pt>
                <c:pt idx="950">
                  <c:v>29.073287184106583</c:v>
                </c:pt>
                <c:pt idx="951">
                  <c:v>29.10420643377406</c:v>
                </c:pt>
                <c:pt idx="952">
                  <c:v>29.13512568344154</c:v>
                </c:pt>
                <c:pt idx="953">
                  <c:v>29.166044933109021</c:v>
                </c:pt>
                <c:pt idx="954">
                  <c:v>29.196964182776508</c:v>
                </c:pt>
                <c:pt idx="955">
                  <c:v>29.227883432443985</c:v>
                </c:pt>
                <c:pt idx="956">
                  <c:v>29.258802682111465</c:v>
                </c:pt>
                <c:pt idx="957">
                  <c:v>29.289721931778946</c:v>
                </c:pt>
                <c:pt idx="958">
                  <c:v>29.320641181446426</c:v>
                </c:pt>
                <c:pt idx="959">
                  <c:v>29.351560431113906</c:v>
                </c:pt>
                <c:pt idx="960">
                  <c:v>29.382479680781387</c:v>
                </c:pt>
                <c:pt idx="961">
                  <c:v>29.413398930448867</c:v>
                </c:pt>
                <c:pt idx="962">
                  <c:v>29.444318180116351</c:v>
                </c:pt>
                <c:pt idx="963">
                  <c:v>29.475237429783832</c:v>
                </c:pt>
                <c:pt idx="964">
                  <c:v>29.506156679451312</c:v>
                </c:pt>
                <c:pt idx="965">
                  <c:v>29.537075929118792</c:v>
                </c:pt>
                <c:pt idx="966">
                  <c:v>29.567995178786273</c:v>
                </c:pt>
                <c:pt idx="967">
                  <c:v>29.598914428453753</c:v>
                </c:pt>
                <c:pt idx="968">
                  <c:v>29.62983367812123</c:v>
                </c:pt>
                <c:pt idx="969">
                  <c:v>29.66075292778871</c:v>
                </c:pt>
                <c:pt idx="970">
                  <c:v>29.691672177456198</c:v>
                </c:pt>
                <c:pt idx="971">
                  <c:v>29.722591427123678</c:v>
                </c:pt>
                <c:pt idx="972">
                  <c:v>29.753510676791159</c:v>
                </c:pt>
                <c:pt idx="973">
                  <c:v>29.784429926458635</c:v>
                </c:pt>
                <c:pt idx="974">
                  <c:v>29.815349176126116</c:v>
                </c:pt>
                <c:pt idx="975">
                  <c:v>29.846268425793596</c:v>
                </c:pt>
                <c:pt idx="976">
                  <c:v>29.877187675461077</c:v>
                </c:pt>
                <c:pt idx="977">
                  <c:v>29.908106925128557</c:v>
                </c:pt>
                <c:pt idx="978">
                  <c:v>29.939026174796037</c:v>
                </c:pt>
                <c:pt idx="979">
                  <c:v>29.969945424463521</c:v>
                </c:pt>
                <c:pt idx="980">
                  <c:v>30.000864674131002</c:v>
                </c:pt>
                <c:pt idx="981">
                  <c:v>30.031783923798482</c:v>
                </c:pt>
                <c:pt idx="982">
                  <c:v>30.062703173465962</c:v>
                </c:pt>
                <c:pt idx="983">
                  <c:v>30.093622423133443</c:v>
                </c:pt>
                <c:pt idx="984">
                  <c:v>30.124541672800923</c:v>
                </c:pt>
                <c:pt idx="985">
                  <c:v>30.1554609224684</c:v>
                </c:pt>
                <c:pt idx="986">
                  <c:v>30.18638017213588</c:v>
                </c:pt>
                <c:pt idx="987">
                  <c:v>30.217299421803368</c:v>
                </c:pt>
                <c:pt idx="988">
                  <c:v>30.248218671470848</c:v>
                </c:pt>
                <c:pt idx="989">
                  <c:v>30.279137921138329</c:v>
                </c:pt>
                <c:pt idx="990">
                  <c:v>30.310057170805806</c:v>
                </c:pt>
                <c:pt idx="991">
                  <c:v>30.340976420473286</c:v>
                </c:pt>
                <c:pt idx="992">
                  <c:v>30.371895670140766</c:v>
                </c:pt>
                <c:pt idx="993">
                  <c:v>30.402814919808247</c:v>
                </c:pt>
                <c:pt idx="994">
                  <c:v>30.433734169475727</c:v>
                </c:pt>
                <c:pt idx="995">
                  <c:v>30.464653419143211</c:v>
                </c:pt>
                <c:pt idx="996">
                  <c:v>30.495572668810691</c:v>
                </c:pt>
                <c:pt idx="997">
                  <c:v>30.526491918478172</c:v>
                </c:pt>
                <c:pt idx="998">
                  <c:v>30.557411168145652</c:v>
                </c:pt>
                <c:pt idx="999">
                  <c:v>30.588330417813133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5-4104-A1B8-3D4BB3BB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176"/>
        <c:axId val="475592304"/>
      </c:scatterChart>
      <c:valAx>
        <c:axId val="47559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2304"/>
        <c:crosses val="autoZero"/>
        <c:crossBetween val="midCat"/>
      </c:valAx>
      <c:valAx>
        <c:axId val="475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位相の線形成分フィット後の差分 と 指数関数フィット比較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Pos!$J$1</c:f>
              <c:strCache>
                <c:ptCount val="1"/>
                <c:pt idx="0">
                  <c:v>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Pos!$J$2:$J$1001</c:f>
              <c:numCache>
                <c:formatCode>General</c:formatCode>
                <c:ptCount val="1000"/>
                <c:pt idx="0">
                  <c:v>0.13967635017339369</c:v>
                </c:pt>
                <c:pt idx="1">
                  <c:v>0.13658199578379598</c:v>
                </c:pt>
                <c:pt idx="2">
                  <c:v>0.1334699182192704</c:v>
                </c:pt>
                <c:pt idx="3">
                  <c:v>0.13035020897047267</c:v>
                </c:pt>
                <c:pt idx="4">
                  <c:v>0.12723296454111765</c:v>
                </c:pt>
                <c:pt idx="5">
                  <c:v>0.12412821401339696</c:v>
                </c:pt>
                <c:pt idx="6">
                  <c:v>0.12104584787962173</c:v>
                </c:pt>
                <c:pt idx="7">
                  <c:v>0.11799554856654343</c:v>
                </c:pt>
                <c:pt idx="8">
                  <c:v>0.1149867230714274</c:v>
                </c:pt>
                <c:pt idx="9">
                  <c:v>0.11202843812666245</c:v>
                </c:pt>
                <c:pt idx="10">
                  <c:v>0.10912935831144679</c:v>
                </c:pt>
                <c:pt idx="11">
                  <c:v>0.10629768753358321</c:v>
                </c:pt>
                <c:pt idx="12">
                  <c:v>0.10354111431011312</c:v>
                </c:pt>
                <c:pt idx="13">
                  <c:v>0.10086676128070104</c:v>
                </c:pt>
                <c:pt idx="14">
                  <c:v>9.8281139390523159E-2</c:v>
                </c:pt>
                <c:pt idx="15">
                  <c:v>9.5790107178009343E-2</c:v>
                </c:pt>
                <c:pt idx="16">
                  <c:v>9.3398835595260465E-2</c:v>
                </c:pt>
                <c:pt idx="17">
                  <c:v>9.1111778773506236E-2</c:v>
                </c:pt>
                <c:pt idx="18">
                  <c:v>8.8932651120945672E-2</c:v>
                </c:pt>
                <c:pt idx="19">
                  <c:v>8.6864411104340733E-2</c:v>
                </c:pt>
                <c:pt idx="20">
                  <c:v>8.4909252017755898E-2</c:v>
                </c:pt>
                <c:pt idx="21">
                  <c:v>8.3068599981235891E-2</c:v>
                </c:pt>
                <c:pt idx="22">
                  <c:v>8.134311933881988E-2</c:v>
                </c:pt>
                <c:pt idx="23">
                  <c:v>7.9732725539533367E-2</c:v>
                </c:pt>
                <c:pt idx="24">
                  <c:v>7.8236605487845001E-2</c:v>
                </c:pt>
                <c:pt idx="25">
                  <c:v>7.6853245243153012E-2</c:v>
                </c:pt>
                <c:pt idx="26">
                  <c:v>7.5580464833297611E-2</c:v>
                </c:pt>
                <c:pt idx="27">
                  <c:v>7.4415459827690045E-2</c:v>
                </c:pt>
                <c:pt idx="28">
                  <c:v>7.3354849194486982E-2</c:v>
                </c:pt>
                <c:pt idx="29">
                  <c:v>7.2394728846996048E-2</c:v>
                </c:pt>
                <c:pt idx="30">
                  <c:v>7.1530730170785928E-2</c:v>
                </c:pt>
                <c:pt idx="31">
                  <c:v>7.075808271874906E-2</c:v>
                </c:pt>
                <c:pt idx="32">
                  <c:v>7.0071680170229134E-2</c:v>
                </c:pt>
                <c:pt idx="33">
                  <c:v>6.9466148575740072E-2</c:v>
                </c:pt>
                <c:pt idx="34">
                  <c:v>6.8935915853691188E-2</c:v>
                </c:pt>
                <c:pt idx="35">
                  <c:v>6.8475281472260896E-2</c:v>
                </c:pt>
                <c:pt idx="36">
                  <c:v>6.8078485239677522E-2</c:v>
                </c:pt>
                <c:pt idx="37">
                  <c:v>6.7739774140531783E-2</c:v>
                </c:pt>
                <c:pt idx="38">
                  <c:v>6.7453466194199119E-2</c:v>
                </c:pt>
                <c:pt idx="39">
                  <c:v>6.7214010373142896E-2</c:v>
                </c:pt>
                <c:pt idx="40">
                  <c:v>6.701604170199138E-2</c:v>
                </c:pt>
                <c:pt idx="41">
                  <c:v>6.6854430760452832E-2</c:v>
                </c:pt>
                <c:pt idx="42">
                  <c:v>6.6724326931225875E-2</c:v>
                </c:pt>
                <c:pt idx="43">
                  <c:v>6.6621194864703304E-2</c:v>
                </c:pt>
                <c:pt idx="44">
                  <c:v>6.6540843771581759E-2</c:v>
                </c:pt>
                <c:pt idx="45">
                  <c:v>6.6479449298726401E-2</c:v>
                </c:pt>
                <c:pt idx="46">
                  <c:v>6.6433567888909861E-2</c:v>
                </c:pt>
                <c:pt idx="47">
                  <c:v>6.6400143667795453E-2</c:v>
                </c:pt>
                <c:pt idx="48">
                  <c:v>6.6376508038459514E-2</c:v>
                </c:pt>
                <c:pt idx="49">
                  <c:v>6.6360372291984548E-2</c:v>
                </c:pt>
                <c:pt idx="50">
                  <c:v>6.6349813659819068E-2</c:v>
                </c:pt>
                <c:pt idx="51">
                  <c:v>6.6343255337788509E-2</c:v>
                </c:pt>
                <c:pt idx="52">
                  <c:v>6.6339441101507246E-2</c:v>
                </c:pt>
                <c:pt idx="53">
                  <c:v>6.6337405207543387E-2</c:v>
                </c:pt>
                <c:pt idx="54">
                  <c:v>6.6336438333626013E-2</c:v>
                </c:pt>
                <c:pt idx="55">
                  <c:v>6.6336050354342202E-2</c:v>
                </c:pt>
                <c:pt idx="56">
                  <c:v>6.6335930776411756E-2</c:v>
                </c:pt>
                <c:pt idx="57">
                  <c:v>6.6335907670277861E-2</c:v>
                </c:pt>
                <c:pt idx="58">
                  <c:v>6.6335905933029959E-2</c:v>
                </c:pt>
                <c:pt idx="59">
                  <c:v>6.6335905702501474E-2</c:v>
                </c:pt>
                <c:pt idx="60">
                  <c:v>6.6335901714568379E-2</c:v>
                </c:pt>
                <c:pt idx="61">
                  <c:v>6.6335864356240615E-2</c:v>
                </c:pt>
                <c:pt idx="62">
                  <c:v>6.6335703117079037E-2</c:v>
                </c:pt>
                <c:pt idx="63">
                  <c:v>6.6335233081737499E-2</c:v>
                </c:pt>
                <c:pt idx="64">
                  <c:v>6.6334145038165149E-2</c:v>
                </c:pt>
                <c:pt idx="65">
                  <c:v>6.6331979700159582E-2</c:v>
                </c:pt>
                <c:pt idx="66">
                  <c:v>6.6328106460745495E-2</c:v>
                </c:pt>
                <c:pt idx="67">
                  <c:v>6.6321707005383201E-2</c:v>
                </c:pt>
                <c:pt idx="68">
                  <c:v>6.6311764022530362E-2</c:v>
                </c:pt>
                <c:pt idx="69">
                  <c:v>6.6297055154971529E-2</c:v>
                </c:pt>
                <c:pt idx="70">
                  <c:v>6.6276152239920894E-2</c:v>
                </c:pt>
                <c:pt idx="71">
                  <c:v>6.6247425790794345E-2</c:v>
                </c:pt>
                <c:pt idx="72">
                  <c:v>6.6209054580227855E-2</c:v>
                </c:pt>
                <c:pt idx="73">
                  <c:v>6.6159040094049493E-2</c:v>
                </c:pt>
                <c:pt idx="74">
                  <c:v>6.6095225541088043E-2</c:v>
                </c:pt>
                <c:pt idx="75">
                  <c:v>6.6015319025556352E-2</c:v>
                </c:pt>
                <c:pt idx="76">
                  <c:v>6.5916920418710223E-2</c:v>
                </c:pt>
                <c:pt idx="77">
                  <c:v>6.5797551406030497E-2</c:v>
                </c:pt>
                <c:pt idx="78">
                  <c:v>6.5654688136433936E-2</c:v>
                </c:pt>
                <c:pt idx="79">
                  <c:v>6.548579586191261E-2</c:v>
                </c:pt>
                <c:pt idx="80">
                  <c:v>6.5288364930344844E-2</c:v>
                </c:pt>
                <c:pt idx="81">
                  <c:v>6.5059947481211466E-2</c:v>
                </c:pt>
                <c:pt idx="82">
                  <c:v>6.4798194193774084E-2</c:v>
                </c:pt>
                <c:pt idx="83">
                  <c:v>6.4500890449579185E-2</c:v>
                </c:pt>
                <c:pt idx="84">
                  <c:v>6.4165991295317415E-2</c:v>
                </c:pt>
                <c:pt idx="85">
                  <c:v>6.3791654627234795E-2</c:v>
                </c:pt>
                <c:pt idx="86">
                  <c:v>6.3376272063218053E-2</c:v>
                </c:pt>
                <c:pt idx="87">
                  <c:v>6.2918497022004694E-2</c:v>
                </c:pt>
                <c:pt idx="88">
                  <c:v>6.2417269589118529E-2</c:v>
                </c:pt>
                <c:pt idx="89">
                  <c:v>6.1871837814468478E-2</c:v>
                </c:pt>
                <c:pt idx="90">
                  <c:v>6.1281775155304086E-2</c:v>
                </c:pt>
                <c:pt idx="91">
                  <c:v>6.0646993848825659E-2</c:v>
                </c:pt>
                <c:pt idx="92">
                  <c:v>5.9967754069465418E-2</c:v>
                </c:pt>
                <c:pt idx="93">
                  <c:v>5.9244668795313871E-2</c:v>
                </c:pt>
                <c:pt idx="94">
                  <c:v>5.8478704375032553E-2</c:v>
                </c:pt>
                <c:pt idx="95">
                  <c:v>5.7671176849665162E-2</c:v>
                </c:pt>
                <c:pt idx="96">
                  <c:v>5.6823744142317612E-2</c:v>
                </c:pt>
                <c:pt idx="97">
                  <c:v>5.5938394281824788E-2</c:v>
                </c:pt>
                <c:pt idx="98">
                  <c:v>5.5017429873988277E-2</c:v>
                </c:pt>
                <c:pt idx="99">
                  <c:v>5.4063449075366865E-2</c:v>
                </c:pt>
                <c:pt idx="100">
                  <c:v>5.3079323359934705E-2</c:v>
                </c:pt>
                <c:pt idx="101">
                  <c:v>5.2068172398271884E-2</c:v>
                </c:pt>
                <c:pt idx="102">
                  <c:v>5.1033336392487083E-2</c:v>
                </c:pt>
                <c:pt idx="103">
                  <c:v>4.9978346228206405E-2</c:v>
                </c:pt>
                <c:pt idx="104">
                  <c:v>4.8906891818022658E-2</c:v>
                </c:pt>
                <c:pt idx="105">
                  <c:v>4.7822789019213552E-2</c:v>
                </c:pt>
                <c:pt idx="106">
                  <c:v>4.6729945512804072E-2</c:v>
                </c:pt>
                <c:pt idx="107">
                  <c:v>4.5632326031499026E-2</c:v>
                </c:pt>
                <c:pt idx="108">
                  <c:v>4.453391732115497E-2</c:v>
                </c:pt>
                <c:pt idx="109">
                  <c:v>4.3438693214480573E-2</c:v>
                </c:pt>
                <c:pt idx="110">
                  <c:v>4.2350580187011211E-2</c:v>
                </c:pt>
                <c:pt idx="111">
                  <c:v>4.1273423754133898E-2</c:v>
                </c:pt>
                <c:pt idx="112">
                  <c:v>4.021095605429359E-2</c:v>
                </c:pt>
                <c:pt idx="113">
                  <c:v>3.9166764947567323E-2</c:v>
                </c:pt>
                <c:pt idx="114">
                  <c:v>3.8144264940497496E-2</c:v>
                </c:pt>
                <c:pt idx="115">
                  <c:v>3.714667022752316E-2</c:v>
                </c:pt>
                <c:pt idx="116">
                  <c:v>3.6176970116395868E-2</c:v>
                </c:pt>
                <c:pt idx="117">
                  <c:v>3.5237907079620268E-2</c:v>
                </c:pt>
                <c:pt idx="118">
                  <c:v>3.4331957646172917E-2</c:v>
                </c:pt>
                <c:pt idx="119">
                  <c:v>3.3461316317452194E-2</c:v>
                </c:pt>
                <c:pt idx="120">
                  <c:v>3.2627882658680996E-2</c:v>
                </c:pt>
                <c:pt idx="121">
                  <c:v>3.1833251681887109E-2</c:v>
                </c:pt>
                <c:pt idx="122">
                  <c:v>3.1078707599269784E-2</c:v>
                </c:pt>
                <c:pt idx="123">
                  <c:v>3.0365220986511066E-2</c:v>
                </c:pt>
                <c:pt idx="124">
                  <c:v>2.9693449354703194E-2</c:v>
                </c:pt>
                <c:pt idx="125">
                  <c:v>2.9063741087552941E-2</c:v>
                </c:pt>
                <c:pt idx="126">
                  <c:v>2.8476142657854808E-2</c:v>
                </c:pt>
                <c:pt idx="127">
                  <c:v>2.793040899457333E-2</c:v>
                </c:pt>
                <c:pt idx="128">
                  <c:v>2.7426016829958488E-2</c:v>
                </c:pt>
                <c:pt idx="129">
                  <c:v>2.6962180815623515E-2</c:v>
                </c:pt>
                <c:pt idx="130">
                  <c:v>2.6537872158367559E-2</c:v>
                </c:pt>
                <c:pt idx="131">
                  <c:v>2.6151839491393769E-2</c:v>
                </c:pt>
                <c:pt idx="132">
                  <c:v>2.5802631665376552E-2</c:v>
                </c:pt>
                <c:pt idx="133">
                  <c:v>2.5488622117221915E-2</c:v>
                </c:pt>
                <c:pt idx="134">
                  <c:v>2.5208034453092498E-2</c:v>
                </c:pt>
                <c:pt idx="135">
                  <c:v>2.4958968866835463E-2</c:v>
                </c:pt>
                <c:pt idx="136">
                  <c:v>2.4739429005843139E-2</c:v>
                </c:pt>
                <c:pt idx="137">
                  <c:v>2.4547348893873888E-2</c:v>
                </c:pt>
                <c:pt idx="138">
                  <c:v>2.43806195246421E-2</c:v>
                </c:pt>
                <c:pt idx="139">
                  <c:v>2.4237114750926381E-2</c:v>
                </c:pt>
                <c:pt idx="140">
                  <c:v>2.4114716111454548E-2</c:v>
                </c:pt>
                <c:pt idx="141">
                  <c:v>2.4011336261506422E-2</c:v>
                </c:pt>
                <c:pt idx="142">
                  <c:v>2.3924940702440445E-2</c:v>
                </c:pt>
                <c:pt idx="143">
                  <c:v>2.3853567539688036E-2</c:v>
                </c:pt>
                <c:pt idx="144">
                  <c:v>2.3795345037303406E-2</c:v>
                </c:pt>
                <c:pt idx="145">
                  <c:v>2.3748506779082135E-2</c:v>
                </c:pt>
                <c:pt idx="146">
                  <c:v>2.3711404290704508E-2</c:v>
                </c:pt>
                <c:pt idx="147">
                  <c:v>2.3682517023317473E-2</c:v>
                </c:pt>
                <c:pt idx="148">
                  <c:v>2.3660459645589604E-2</c:v>
                </c:pt>
                <c:pt idx="149">
                  <c:v>2.3643986637497783E-2</c:v>
                </c:pt>
                <c:pt idx="150">
                  <c:v>2.3631994224253994E-2</c:v>
                </c:pt>
                <c:pt idx="151">
                  <c:v>2.3623519731868825E-2</c:v>
                </c:pt>
                <c:pt idx="152">
                  <c:v>2.3617738486276352E-2</c:v>
                </c:pt>
                <c:pt idx="153">
                  <c:v>2.3613958414996361E-2</c:v>
                </c:pt>
                <c:pt idx="154">
                  <c:v>2.3611612543567695E-2</c:v>
                </c:pt>
                <c:pt idx="155">
                  <c:v>2.3610249607870948E-2</c:v>
                </c:pt>
                <c:pt idx="156">
                  <c:v>2.3609523027809054E-2</c:v>
                </c:pt>
                <c:pt idx="157">
                  <c:v>2.3609178507281392E-2</c:v>
                </c:pt>
                <c:pt idx="158">
                  <c:v>2.3609040539938952E-2</c:v>
                </c:pt>
                <c:pt idx="159">
                  <c:v>2.3608998109738266E-2</c:v>
                </c:pt>
                <c:pt idx="160">
                  <c:v>2.3608989879873477E-2</c:v>
                </c:pt>
                <c:pt idx="161">
                  <c:v>2.3608989163432348E-2</c:v>
                </c:pt>
                <c:pt idx="162">
                  <c:v>2.3608988964151756E-2</c:v>
                </c:pt>
                <c:pt idx="163">
                  <c:v>2.3608987366277923E-2</c:v>
                </c:pt>
                <c:pt idx="164">
                  <c:v>2.3608973538951084E-2</c:v>
                </c:pt>
                <c:pt idx="165">
                  <c:v>2.3608914603170383E-2</c:v>
                </c:pt>
                <c:pt idx="166">
                  <c:v>2.3608743588414249E-2</c:v>
                </c:pt>
                <c:pt idx="167">
                  <c:v>2.360834868201156E-2</c:v>
                </c:pt>
                <c:pt idx="168">
                  <c:v>2.3607563947620314E-2</c:v>
                </c:pt>
                <c:pt idx="169">
                  <c:v>2.3606161660193692E-2</c:v>
                </c:pt>
                <c:pt idx="170">
                  <c:v>2.3603846374049553E-2</c:v>
                </c:pt>
                <c:pt idx="171">
                  <c:v>2.3600250808607726E-2</c:v>
                </c:pt>
                <c:pt idx="172">
                  <c:v>2.3594933603511947E-2</c:v>
                </c:pt>
                <c:pt idx="173">
                  <c:v>2.3587378961706484E-2</c:v>
                </c:pt>
                <c:pt idx="174">
                  <c:v>2.3576998166148222E-2</c:v>
                </c:pt>
                <c:pt idx="175">
                  <c:v>2.3563132923735353E-2</c:v>
                </c:pt>
                <c:pt idx="176">
                  <c:v>2.3545060459125189E-2</c:v>
                </c:pt>
                <c:pt idx="177">
                  <c:v>2.3522000252061304E-2</c:v>
                </c:pt>
                <c:pt idx="178">
                  <c:v>2.3493122284956591E-2</c:v>
                </c:pt>
                <c:pt idx="179">
                  <c:v>2.3457556643262656E-2</c:v>
                </c:pt>
                <c:pt idx="180">
                  <c:v>2.3414404290041269E-2</c:v>
                </c:pt>
                <c:pt idx="181">
                  <c:v>2.3362748818311019E-2</c:v>
                </c:pt>
                <c:pt idx="182">
                  <c:v>2.3301668970677092E-2</c:v>
                </c:pt>
                <c:pt idx="183">
                  <c:v>2.323025170538795E-2</c:v>
                </c:pt>
                <c:pt idx="184">
                  <c:v>2.3147605581639752E-2</c:v>
                </c:pt>
                <c:pt idx="185">
                  <c:v>2.3052874234583243E-2</c:v>
                </c:pt>
                <c:pt idx="186">
                  <c:v>2.2945249712112314E-2</c:v>
                </c:pt>
                <c:pt idx="187">
                  <c:v>2.2823985450908246E-2</c:v>
                </c:pt>
                <c:pt idx="188">
                  <c:v>2.2688408678345873E-2</c:v>
                </c:pt>
                <c:pt idx="189">
                  <c:v>2.2537932039329966E-2</c:v>
                </c:pt>
                <c:pt idx="190">
                  <c:v>2.2372064262648372E-2</c:v>
                </c:pt>
                <c:pt idx="191">
                  <c:v>2.2190419699708919E-2</c:v>
                </c:pt>
                <c:pt idx="192">
                  <c:v>2.1992726589015632E-2</c:v>
                </c:pt>
                <c:pt idx="193">
                  <c:v>2.1778833922131646E-2</c:v>
                </c:pt>
                <c:pt idx="194">
                  <c:v>2.1548716810610102E-2</c:v>
                </c:pt>
                <c:pt idx="195">
                  <c:v>2.1302480278090563E-2</c:v>
                </c:pt>
                <c:pt idx="196">
                  <c:v>2.1040361426898357E-2</c:v>
                </c:pt>
                <c:pt idx="197">
                  <c:v>2.0762729953679226E-2</c:v>
                </c:pt>
                <c:pt idx="198">
                  <c:v>2.0470087013447547E-2</c:v>
                </c:pt>
                <c:pt idx="199">
                  <c:v>2.0163062455480052E-2</c:v>
                </c:pt>
                <c:pt idx="200">
                  <c:v>1.9842410477470374E-2</c:v>
                </c:pt>
                <c:pt idx="201">
                  <c:v>1.9509003765938893E-2</c:v>
                </c:pt>
                <c:pt idx="202">
                  <c:v>1.9163826210848889E-2</c:v>
                </c:pt>
                <c:pt idx="203">
                  <c:v>1.8807964300463276E-2</c:v>
                </c:pt>
                <c:pt idx="204">
                  <c:v>1.844259731850606E-2</c:v>
                </c:pt>
                <c:pt idx="205">
                  <c:v>1.8068986479702787E-2</c:v>
                </c:pt>
                <c:pt idx="206">
                  <c:v>1.7688463151365852E-2</c:v>
                </c:pt>
                <c:pt idx="207">
                  <c:v>1.7302416318216274E-2</c:v>
                </c:pt>
                <c:pt idx="208">
                  <c:v>1.6912279454687429E-2</c:v>
                </c:pt>
                <c:pt idx="209">
                  <c:v>1.6519516973866111E-2</c:v>
                </c:pt>
                <c:pt idx="210">
                  <c:v>1.6125610424760239E-2</c:v>
                </c:pt>
                <c:pt idx="211">
                  <c:v>1.573204461005151E-2</c:v>
                </c:pt>
                <c:pt idx="212">
                  <c:v>1.5340293794681159E-2</c:v>
                </c:pt>
                <c:pt idx="213">
                  <c:v>1.4951808171899117E-2</c:v>
                </c:pt>
                <c:pt idx="214">
                  <c:v>1.4568000747613219E-2</c:v>
                </c:pt>
                <c:pt idx="215">
                  <c:v>1.4190234796303436E-2</c:v>
                </c:pt>
                <c:pt idx="216">
                  <c:v>1.3819812032404677E-2</c:v>
                </c:pt>
                <c:pt idx="217">
                  <c:v>1.3457961630138016E-2</c:v>
                </c:pt>
                <c:pt idx="218">
                  <c:v>1.3105830212269076E-2</c:v>
                </c:pt>
                <c:pt idx="219">
                  <c:v>1.2764472914541969E-2</c:v>
                </c:pt>
                <c:pt idx="220">
                  <c:v>1.243484561750563E-2</c:v>
                </c:pt>
                <c:pt idx="221">
                  <c:v>1.2117798421509285E-2</c:v>
                </c:pt>
                <c:pt idx="222">
                  <c:v>1.1814070423753265E-2</c:v>
                </c:pt>
                <c:pt idx="223">
                  <c:v>1.1524285838862447E-2</c:v>
                </c:pt>
                <c:pt idx="224">
                  <c:v>1.1248951486484415E-2</c:v>
                </c:pt>
                <c:pt idx="225">
                  <c:v>1.0988455651331108E-2</c:v>
                </c:pt>
                <c:pt idx="226">
                  <c:v>1.07430683029337E-2</c:v>
                </c:pt>
                <c:pt idx="227">
                  <c:v>1.0512942644571588E-2</c:v>
                </c:pt>
                <c:pt idx="228">
                  <c:v>1.0298117943437823E-2</c:v>
                </c:pt>
                <c:pt idx="229">
                  <c:v>1.0098523577511287E-2</c:v>
                </c:pt>
                <c:pt idx="230">
                  <c:v>9.9139842190476557E-3</c:v>
                </c:pt>
                <c:pt idx="231">
                  <c:v>9.7442260601061648E-3</c:v>
                </c:pt>
                <c:pt idx="232">
                  <c:v>9.588883972746487E-3</c:v>
                </c:pt>
                <c:pt idx="233">
                  <c:v>9.447509485125849E-3</c:v>
                </c:pt>
                <c:pt idx="234">
                  <c:v>9.3195794454219438E-3</c:v>
                </c:pt>
                <c:pt idx="235">
                  <c:v>9.2045052379754466E-3</c:v>
                </c:pt>
                <c:pt idx="236">
                  <c:v>9.1016424108563143E-3</c:v>
                </c:pt>
                <c:pt idx="237">
                  <c:v>9.0103005708241923E-3</c:v>
                </c:pt>
                <c:pt idx="238">
                  <c:v>8.9297534009356028E-3</c:v>
                </c:pt>
                <c:pt idx="239">
                  <c:v>8.8592486573322304E-3</c:v>
                </c:pt>
                <c:pt idx="240">
                  <c:v>8.7980180054723078E-3</c:v>
                </c:pt>
                <c:pt idx="241">
                  <c:v>8.7452865617096975E-3</c:v>
                </c:pt>
                <c:pt idx="242">
                  <c:v>8.7002820140131831E-3</c:v>
                </c:pt>
                <c:pt idx="243">
                  <c:v>8.6622432051264298E-3</c:v>
                </c:pt>
                <c:pt idx="244">
                  <c:v>8.630428072901708E-3</c:v>
                </c:pt>
                <c:pt idx="245">
                  <c:v>8.6041208551357329E-3</c:v>
                </c:pt>
                <c:pt idx="246">
                  <c:v>8.5826384803606715E-3</c:v>
                </c:pt>
                <c:pt idx="247">
                  <c:v>8.5653360807880219E-3</c:v>
                </c:pt>
                <c:pt idx="248">
                  <c:v>8.5516115792945158E-3</c:v>
                </c:pt>
                <c:pt idx="249">
                  <c:v>8.5409093182144957E-3</c:v>
                </c:pt>
                <c:pt idx="250">
                  <c:v>8.5327227138680684E-3</c:v>
                </c:pt>
                <c:pt idx="251">
                  <c:v>8.526595936590553E-3</c:v>
                </c:pt>
                <c:pt idx="252">
                  <c:v>8.5221246315967392E-3</c:v>
                </c:pt>
                <c:pt idx="253">
                  <c:v>8.518955710823839E-3</c:v>
                </c:pt>
                <c:pt idx="254">
                  <c:v>8.5167862598272137E-3</c:v>
                </c:pt>
                <c:pt idx="255">
                  <c:v>8.5153616166939727E-3</c:v>
                </c:pt>
                <c:pt idx="256">
                  <c:v>8.5144726914716529E-3</c:v>
                </c:pt>
                <c:pt idx="257">
                  <c:v>8.5139526048330083E-3</c:v>
                </c:pt>
                <c:pt idx="258">
                  <c:v>8.5136727332484341E-3</c:v>
                </c:pt>
                <c:pt idx="259">
                  <c:v>8.5135382549914596E-3</c:v>
                </c:pt>
                <c:pt idx="260">
                  <c:v>8.513483296564317E-3</c:v>
                </c:pt>
                <c:pt idx="261">
                  <c:v>8.513465782703733E-3</c:v>
                </c:pt>
                <c:pt idx="262">
                  <c:v>8.5134620949682827E-3</c:v>
                </c:pt>
                <c:pt idx="263">
                  <c:v>8.5134616440321054E-3</c:v>
                </c:pt>
                <c:pt idx="264">
                  <c:v>8.5134614592146107E-3</c:v>
                </c:pt>
                <c:pt idx="265">
                  <c:v>8.5134608957035951E-3</c:v>
                </c:pt>
                <c:pt idx="266">
                  <c:v>8.5134565551436836E-3</c:v>
                </c:pt>
                <c:pt idx="267">
                  <c:v>8.5134375092961179E-3</c:v>
                </c:pt>
                <c:pt idx="268">
                  <c:v>8.5133809090267576E-3</c:v>
                </c:pt>
                <c:pt idx="269">
                  <c:v>8.5132480524183762E-3</c:v>
                </c:pt>
                <c:pt idx="270">
                  <c:v>8.5129809762953812E-3</c:v>
                </c:pt>
                <c:pt idx="271">
                  <c:v>8.5124996251551011E-3</c:v>
                </c:pt>
                <c:pt idx="272">
                  <c:v>8.5116996404739353E-3</c:v>
                </c:pt>
                <c:pt idx="273">
                  <c:v>8.5104508020279468E-3</c:v>
                </c:pt>
                <c:pt idx="274">
                  <c:v>8.5085961410147348E-3</c:v>
                </c:pt>
                <c:pt idx="275">
                  <c:v>8.5059517330865475E-3</c:v>
                </c:pt>
                <c:pt idx="276">
                  <c:v>8.5023071675571771E-3</c:v>
                </c:pt>
                <c:pt idx="277">
                  <c:v>8.497426677683606E-3</c:v>
                </c:pt>
                <c:pt idx="278">
                  <c:v>8.4910509058584438E-3</c:v>
                </c:pt>
                <c:pt idx="279">
                  <c:v>8.4828992671628356E-3</c:v>
                </c:pt>
                <c:pt idx="280">
                  <c:v>8.472672865174502E-3</c:v>
                </c:pt>
                <c:pt idx="281">
                  <c:v>8.4600579050828628E-3</c:v>
                </c:pt>
                <c:pt idx="282">
                  <c:v>8.4447295416900658E-3</c:v>
                </c:pt>
                <c:pt idx="283">
                  <c:v>8.4263560931390202E-3</c:v>
                </c:pt>
                <c:pt idx="284">
                  <c:v>8.4046035461398105E-3</c:v>
                </c:pt>
                <c:pt idx="285">
                  <c:v>8.3791402742932064E-3</c:v>
                </c:pt>
                <c:pt idx="286">
                  <c:v>8.3496418886319645E-3</c:v>
                </c:pt>
                <c:pt idx="287">
                  <c:v>8.3157961380688761E-3</c:v>
                </c:pt>
                <c:pt idx="288">
                  <c:v>8.2773077776643333E-3</c:v>
                </c:pt>
                <c:pt idx="289">
                  <c:v>8.233903323883851E-3</c:v>
                </c:pt>
                <c:pt idx="290">
                  <c:v>8.1853356188368309E-3</c:v>
                </c:pt>
                <c:pt idx="291">
                  <c:v>8.1313881292750523E-3</c:v>
                </c:pt>
                <c:pt idx="292">
                  <c:v>8.0718789112079747E-3</c:v>
                </c:pt>
                <c:pt idx="293">
                  <c:v>8.0066641769604985E-3</c:v>
                </c:pt>
                <c:pt idx="294">
                  <c:v>7.9356414084692517E-3</c:v>
                </c:pt>
                <c:pt idx="295">
                  <c:v>7.8587519682074003E-3</c:v>
                </c:pt>
                <c:pt idx="296">
                  <c:v>7.7759831675230373E-3</c:v>
                </c:pt>
                <c:pt idx="297">
                  <c:v>7.6873697607862113E-3</c:v>
                </c:pt>
                <c:pt idx="298">
                  <c:v>7.5929948429376282E-3</c:v>
                </c:pt>
                <c:pt idx="299">
                  <c:v>7.4929901371998398E-3</c:v>
                </c:pt>
                <c:pt idx="300">
                  <c:v>7.3875356689896421E-3</c:v>
                </c:pt>
                <c:pt idx="301">
                  <c:v>7.2768588311848958E-3</c:v>
                </c:pt>
                <c:pt idx="302">
                  <c:v>7.1612328548003035E-3</c:v>
                </c:pt>
                <c:pt idx="303">
                  <c:v>7.0409747076034535E-3</c:v>
                </c:pt>
                <c:pt idx="304">
                  <c:v>6.9164424511072298E-3</c:v>
                </c:pt>
                <c:pt idx="305">
                  <c:v>6.7880320939490701E-3</c:v>
                </c:pt>
                <c:pt idx="306">
                  <c:v>6.6561739860926394E-3</c:v>
                </c:pt>
                <c:pt idx="307">
                  <c:v>6.5213288043963757E-3</c:v>
                </c:pt>
                <c:pt idx="308">
                  <c:v>6.3839831850618367E-3</c:v>
                </c:pt>
                <c:pt idx="309">
                  <c:v>6.2446450626847394E-3</c:v>
                </c:pt>
                <c:pt idx="310">
                  <c:v>6.1038387788681092E-3</c:v>
                </c:pt>
                <c:pt idx="311">
                  <c:v>5.9621000257070733E-3</c:v>
                </c:pt>
                <c:pt idx="312">
                  <c:v>5.8199706907391402E-3</c:v>
                </c:pt>
                <c:pt idx="313">
                  <c:v>5.6779936704760559E-3</c:v>
                </c:pt>
                <c:pt idx="314">
                  <c:v>5.5367077189547587E-3</c:v>
                </c:pt>
                <c:pt idx="315">
                  <c:v>5.3966423964357801E-3</c:v>
                </c:pt>
                <c:pt idx="316">
                  <c:v>5.258313180998897E-3</c:v>
                </c:pt>
                <c:pt idx="317">
                  <c:v>5.1222168026772152E-3</c:v>
                </c:pt>
                <c:pt idx="318">
                  <c:v>4.9888268558220261E-3</c:v>
                </c:pt>
                <c:pt idx="319">
                  <c:v>4.8585897409196832E-3</c:v>
                </c:pt>
                <c:pt idx="320">
                  <c:v>4.7319209816478747E-3</c:v>
                </c:pt>
                <c:pt idx="321">
                  <c:v>4.6092019573880094E-3</c:v>
                </c:pt>
                <c:pt idx="322">
                  <c:v>4.4907770850155515E-3</c:v>
                </c:pt>
                <c:pt idx="323">
                  <c:v>4.3769514772602491E-3</c:v>
                </c:pt>
                <c:pt idx="324">
                  <c:v>4.2679890979702151E-3</c:v>
                </c:pt>
                <c:pt idx="325">
                  <c:v>4.1641114276327329E-3</c:v>
                </c:pt>
                <c:pt idx="326">
                  <c:v>4.0654966451985075E-3</c:v>
                </c:pt>
                <c:pt idx="327">
                  <c:v>3.9722793253140765E-3</c:v>
                </c:pt>
                <c:pt idx="328">
                  <c:v>3.8845506428977217E-3</c:v>
                </c:pt>
                <c:pt idx="329">
                  <c:v>3.8023590702298549E-3</c:v>
                </c:pt>
                <c:pt idx="330">
                  <c:v>3.7257115453677159E-3</c:v>
                </c:pt>
                <c:pt idx="331">
                  <c:v>3.6545750844219071E-3</c:v>
                </c:pt>
                <c:pt idx="332">
                  <c:v>3.5888788048215048E-3</c:v>
                </c:pt>
                <c:pt idx="333">
                  <c:v>3.5285163215572624E-3</c:v>
                </c:pt>
                <c:pt idx="334">
                  <c:v>3.4733484740900877E-3</c:v>
                </c:pt>
                <c:pt idx="335">
                  <c:v>3.4232063378158983E-3</c:v>
                </c:pt>
                <c:pt idx="336">
                  <c:v>3.3778944711642112E-3</c:v>
                </c:pt>
                <c:pt idx="337">
                  <c:v>3.3371943470630328E-3</c:v>
                </c:pt>
                <c:pt idx="338">
                  <c:v>3.3008679162680465E-3</c:v>
                </c:pt>
                <c:pt idx="339">
                  <c:v>3.2686612493879608E-3</c:v>
                </c:pt>
                <c:pt idx="340">
                  <c:v>3.2403082047078868E-3</c:v>
                </c:pt>
                <c:pt idx="341">
                  <c:v>3.2155340699482338E-3</c:v>
                </c:pt>
                <c:pt idx="342">
                  <c:v>3.1940591278303287E-3</c:v>
                </c:pt>
                <c:pt idx="343">
                  <c:v>3.1756020978725985E-3</c:v>
                </c:pt>
                <c:pt idx="344">
                  <c:v>3.1598834100226014E-3</c:v>
                </c:pt>
                <c:pt idx="345">
                  <c:v>3.1466282694250225E-3</c:v>
                </c:pt>
                <c:pt idx="346">
                  <c:v>3.135569476045319E-3</c:v>
                </c:pt>
                <c:pt idx="347">
                  <c:v>3.1264499675653923E-3</c:v>
                </c:pt>
                <c:pt idx="348">
                  <c:v>3.1190250591368596E-3</c:v>
                </c:pt>
                <c:pt idx="349">
                  <c:v>3.1130643589616369E-3</c:v>
                </c:pt>
                <c:pt idx="350">
                  <c:v>3.108353344359216E-3</c:v>
                </c:pt>
                <c:pt idx="351">
                  <c:v>3.104694588557777E-3</c:v>
                </c:pt>
                <c:pt idx="352">
                  <c:v>3.1019086342887192E-3</c:v>
                </c:pt>
                <c:pt idx="353">
                  <c:v>3.099834515825961E-3</c:v>
                </c:pt>
                <c:pt idx="354">
                  <c:v>3.0983299365114902E-3</c:v>
                </c:pt>
                <c:pt idx="355">
                  <c:v>3.0972711141252773E-3</c:v>
                </c:pt>
                <c:pt idx="356">
                  <c:v>3.0965523112218563E-3</c:v>
                </c:pt>
                <c:pt idx="357">
                  <c:v>3.0960850720642696E-3</c:v>
                </c:pt>
                <c:pt idx="358">
                  <c:v>3.0957971918113003E-3</c:v>
                </c:pt>
                <c:pt idx="359">
                  <c:v>3.0956314471080049E-3</c:v>
                </c:pt>
                <c:pt idx="360">
                  <c:v>3.0955441201356848E-3</c:v>
                </c:pt>
                <c:pt idx="361">
                  <c:v>3.0955033506607776E-3</c:v>
                </c:pt>
                <c:pt idx="362">
                  <c:v>3.0954873522510695E-3</c:v>
                </c:pt>
                <c:pt idx="363">
                  <c:v>3.0954825301083844E-3</c:v>
                </c:pt>
                <c:pt idx="364">
                  <c:v>3.0954815383665846E-3</c:v>
                </c:pt>
                <c:pt idx="365">
                  <c:v>3.0954813147747728E-3</c:v>
                </c:pt>
                <c:pt idx="366">
                  <c:v>3.0954811298009588E-3</c:v>
                </c:pt>
                <c:pt idx="367">
                  <c:v>3.095480686194918E-3</c:v>
                </c:pt>
                <c:pt idx="368">
                  <c:v>3.0954783029812916E-3</c:v>
                </c:pt>
                <c:pt idx="369">
                  <c:v>3.0954692157969532E-3</c:v>
                </c:pt>
                <c:pt idx="370">
                  <c:v>3.0954440225716695E-3</c:v>
                </c:pt>
                <c:pt idx="371">
                  <c:v>3.0953873005099553E-3</c:v>
                </c:pt>
                <c:pt idx="372">
                  <c:v>3.0952764167437863E-3</c:v>
                </c:pt>
                <c:pt idx="373">
                  <c:v>3.0950805513718649E-3</c:v>
                </c:pt>
                <c:pt idx="374">
                  <c:v>3.0947599474426823E-3</c:v>
                </c:pt>
                <c:pt idx="375">
                  <c:v>3.0942653984453727E-3</c:v>
                </c:pt>
                <c:pt idx="376">
                  <c:v>3.0935379795486995E-3</c:v>
                </c:pt>
                <c:pt idx="377">
                  <c:v>3.0925090245759179E-3</c:v>
                </c:pt>
                <c:pt idx="378">
                  <c:v>3.0911003465554643E-3</c:v>
                </c:pt>
                <c:pt idx="379">
                  <c:v>3.0892246955378511E-3</c:v>
                </c:pt>
                <c:pt idx="380">
                  <c:v>3.0867864434966918E-3</c:v>
                </c:pt>
                <c:pt idx="381">
                  <c:v>3.0836824824245213E-3</c:v>
                </c:pt>
                <c:pt idx="382">
                  <c:v>3.0798033183820905E-3</c:v>
                </c:pt>
                <c:pt idx="383">
                  <c:v>3.0750343411352077E-3</c:v>
                </c:pt>
                <c:pt idx="384">
                  <c:v>3.0692572464534607E-3</c:v>
                </c:pt>
                <c:pt idx="385">
                  <c:v>3.0623515857328698E-3</c:v>
                </c:pt>
                <c:pt idx="386">
                  <c:v>3.0541964159365165E-3</c:v>
                </c:pt>
                <c:pt idx="387">
                  <c:v>3.0446720213728184E-3</c:v>
                </c:pt>
                <c:pt idx="388">
                  <c:v>3.0336616780441972E-3</c:v>
                </c:pt>
                <c:pt idx="389">
                  <c:v>3.0210534308121595E-3</c:v>
                </c:pt>
                <c:pt idx="390">
                  <c:v>3.0067418538202162E-3</c:v>
                </c:pt>
                <c:pt idx="391">
                  <c:v>2.9906297650388325E-3</c:v>
                </c:pt>
                <c:pt idx="392">
                  <c:v>2.9726298669299211E-3</c:v>
                </c:pt>
                <c:pt idx="393">
                  <c:v>2.9526662865499986E-3</c:v>
                </c:pt>
                <c:pt idx="394">
                  <c:v>2.9306759903278135E-3</c:v>
                </c:pt>
                <c:pt idx="395">
                  <c:v>2.9066100508714499E-3</c:v>
                </c:pt>
                <c:pt idx="396">
                  <c:v>2.8804347457391799E-3</c:v>
                </c:pt>
                <c:pt idx="397">
                  <c:v>2.8521324707835305E-3</c:v>
                </c:pt>
                <c:pt idx="398">
                  <c:v>2.8217024538559343E-3</c:v>
                </c:pt>
                <c:pt idx="399">
                  <c:v>2.7891612576222968E-3</c:v>
                </c:pt>
                <c:pt idx="400">
                  <c:v>2.7545430637321289E-3</c:v>
                </c:pt>
                <c:pt idx="401">
                  <c:v>2.7178997338435096E-3</c:v>
                </c:pt>
                <c:pt idx="402">
                  <c:v>2.6793006464149727E-3</c:v>
                </c:pt>
                <c:pt idx="403">
                  <c:v>2.6388323115362766E-3</c:v>
                </c:pt>
                <c:pt idx="404">
                  <c:v>2.5965977693065412E-3</c:v>
                </c:pt>
                <c:pt idx="405">
                  <c:v>2.5527157803857392E-3</c:v>
                </c:pt>
                <c:pt idx="406">
                  <c:v>2.5073198203227065E-3</c:v>
                </c:pt>
                <c:pt idx="407">
                  <c:v>2.4605568919451315E-3</c:v>
                </c:pt>
                <c:pt idx="408">
                  <c:v>2.4125861725980968E-3</c:v>
                </c:pt>
                <c:pt idx="409">
                  <c:v>2.3635775151440441E-3</c:v>
                </c:pt>
                <c:pt idx="410">
                  <c:v>2.3137098236052367E-3</c:v>
                </c:pt>
                <c:pt idx="411">
                  <c:v>2.2631693257171293E-3</c:v>
                </c:pt>
                <c:pt idx="412">
                  <c:v>2.2121477660146383E-3</c:v>
                </c:pt>
                <c:pt idx="413">
                  <c:v>2.1608405437039124E-3</c:v>
                </c:pt>
                <c:pt idx="414">
                  <c:v>2.1094448202187976E-3</c:v>
                </c:pt>
                <c:pt idx="415">
                  <c:v>2.0581576212972408E-3</c:v>
                </c:pt>
                <c:pt idx="416">
                  <c:v>2.0071739582512294E-3</c:v>
                </c:pt>
                <c:pt idx="417">
                  <c:v>1.9566849923791096E-3</c:v>
                </c:pt>
                <c:pt idx="418">
                  <c:v>1.9068762656715421E-3</c:v>
                </c:pt>
                <c:pt idx="419">
                  <c:v>1.8579260195288327E-3</c:v>
                </c:pt>
                <c:pt idx="420">
                  <c:v>1.8100036217703064E-3</c:v>
                </c:pt>
                <c:pt idx="421">
                  <c:v>1.763268120338779E-3</c:v>
                </c:pt>
                <c:pt idx="422">
                  <c:v>1.7178669401065605E-3</c:v>
                </c:pt>
                <c:pt idx="423">
                  <c:v>1.6739347368606161E-3</c:v>
                </c:pt>
                <c:pt idx="424">
                  <c:v>1.631592420267225E-3</c:v>
                </c:pt>
                <c:pt idx="425">
                  <c:v>1.5909463548648972E-3</c:v>
                </c:pt>
                <c:pt idx="426">
                  <c:v>1.5520877458214954E-3</c:v>
                </c:pt>
                <c:pt idx="427">
                  <c:v>1.5150922131788036E-3</c:v>
                </c:pt>
                <c:pt idx="428">
                  <c:v>1.4800195559239171E-3</c:v>
                </c:pt>
                <c:pt idx="429">
                  <c:v>1.4469137043899849E-3</c:v>
                </c:pt>
                <c:pt idx="430">
                  <c:v>1.4158028569966064E-3</c:v>
                </c:pt>
                <c:pt idx="431">
                  <c:v>1.3866997948710491E-3</c:v>
                </c:pt>
                <c:pt idx="432">
                  <c:v>1.3596023655200185E-3</c:v>
                </c:pt>
                <c:pt idx="433">
                  <c:v>1.3344941246344888E-3</c:v>
                </c:pt>
                <c:pt idx="434">
                  <c:v>1.3113451230051254E-3</c:v>
                </c:pt>
                <c:pt idx="435">
                  <c:v>1.2901128240478954E-3</c:v>
                </c:pt>
                <c:pt idx="436">
                  <c:v>1.270743135705743E-3</c:v>
                </c:pt>
                <c:pt idx="437">
                  <c:v>1.2531715393659937E-3</c:v>
                </c:pt>
                <c:pt idx="438">
                  <c:v>1.2373242976213561E-3</c:v>
                </c:pt>
                <c:pt idx="439">
                  <c:v>1.2231197218550705E-3</c:v>
                </c:pt>
                <c:pt idx="440">
                  <c:v>1.2104694803802829E-3</c:v>
                </c:pt>
                <c:pt idx="441">
                  <c:v>1.1992799278601751E-3</c:v>
                </c:pt>
                <c:pt idx="442">
                  <c:v>1.1894534367833387E-3</c:v>
                </c:pt>
                <c:pt idx="443">
                  <c:v>1.1808897125060724E-3</c:v>
                </c:pt>
                <c:pt idx="444">
                  <c:v>1.1734870739399383E-3</c:v>
                </c:pt>
                <c:pt idx="445">
                  <c:v>1.1671436831157678E-3</c:v>
                </c:pt>
                <c:pt idx="446">
                  <c:v>1.1617587080170466E-3</c:v>
                </c:pt>
                <c:pt idx="447">
                  <c:v>1.157233404622815E-3</c:v>
                </c:pt>
                <c:pt idx="448">
                  <c:v>1.1534721056207786E-3</c:v>
                </c:pt>
                <c:pt idx="449">
                  <c:v>1.1503831051253854E-3</c:v>
                </c:pt>
                <c:pt idx="450">
                  <c:v>1.1478794305563866E-3</c:v>
                </c:pt>
                <c:pt idx="451">
                  <c:v>1.145879494862001E-3</c:v>
                </c:pt>
                <c:pt idx="452">
                  <c:v>1.1443076243207173E-3</c:v>
                </c:pt>
                <c:pt idx="453">
                  <c:v>1.1430944591293013E-3</c:v>
                </c:pt>
                <c:pt idx="454">
                  <c:v>1.1421772261339669E-3</c:v>
                </c:pt>
                <c:pt idx="455">
                  <c:v>1.1414998849907931E-3</c:v>
                </c:pt>
                <c:pt idx="456">
                  <c:v>1.1410131510150023E-3</c:v>
                </c:pt>
                <c:pt idx="457">
                  <c:v>1.1406743997746105E-3</c:v>
                </c:pt>
                <c:pt idx="458">
                  <c:v>1.1404474602407788E-3</c:v>
                </c:pt>
                <c:pt idx="459">
                  <c:v>1.1403023047815708E-3</c:v>
                </c:pt>
                <c:pt idx="460">
                  <c:v>1.1402146457371032E-3</c:v>
                </c:pt>
                <c:pt idx="461">
                  <c:v>1.1401654495575286E-3</c:v>
                </c:pt>
                <c:pt idx="462">
                  <c:v>1.1401403802544507E-3</c:v>
                </c:pt>
                <c:pt idx="463">
                  <c:v>1.1401291850550166E-3</c:v>
                </c:pt>
                <c:pt idx="464">
                  <c:v>1.1401250353788583E-3</c:v>
                </c:pt>
                <c:pt idx="465">
                  <c:v>1.1401238367945155E-3</c:v>
                </c:pt>
                <c:pt idx="466">
                  <c:v>1.1401235216794703E-3</c:v>
                </c:pt>
                <c:pt idx="467">
                  <c:v>1.1401233381818088E-3</c:v>
                </c:pt>
                <c:pt idx="468">
                  <c:v>1.1401231487884189E-3</c:v>
                </c:pt>
                <c:pt idx="469">
                  <c:v>1.1401227513356815E-3</c:v>
                </c:pt>
                <c:pt idx="470">
                  <c:v>1.1401212344583911E-3</c:v>
                </c:pt>
                <c:pt idx="471">
                  <c:v>1.1401163787319035E-3</c:v>
                </c:pt>
                <c:pt idx="472">
                  <c:v>1.1401041136380741E-3</c:v>
                </c:pt>
                <c:pt idx="473">
                  <c:v>1.1400780393095999E-3</c:v>
                </c:pt>
                <c:pt idx="474">
                  <c:v>1.1400290207568275E-3</c:v>
                </c:pt>
                <c:pt idx="475">
                  <c:v>1.1399448607782858E-3</c:v>
                </c:pt>
                <c:pt idx="476">
                  <c:v>1.1398100564559144E-3</c:v>
                </c:pt>
                <c:pt idx="477">
                  <c:v>1.139605642439534E-3</c:v>
                </c:pt>
                <c:pt idx="478">
                  <c:v>1.1393091228502072E-3</c:v>
                </c:pt>
                <c:pt idx="479">
                  <c:v>1.1388944919925592E-3</c:v>
                </c:pt>
                <c:pt idx="480">
                  <c:v>1.1383323425775416E-3</c:v>
                </c:pt>
                <c:pt idx="481">
                  <c:v>1.1375900587768939E-3</c:v>
                </c:pt>
                <c:pt idx="482">
                  <c:v>1.1366320899135474E-3</c:v>
                </c:pt>
                <c:pt idx="483">
                  <c:v>1.1354202994393603E-3</c:v>
                </c:pt>
                <c:pt idx="484">
                  <c:v>1.1339143824997677E-3</c:v>
                </c:pt>
                <c:pt idx="485">
                  <c:v>1.1320723445109593E-3</c:v>
                </c:pt>
                <c:pt idx="486">
                  <c:v>1.1298510321342548E-3</c:v>
                </c:pt>
                <c:pt idx="487">
                  <c:v>1.1272067072010117E-3</c:v>
                </c:pt>
                <c:pt idx="488">
                  <c:v>1.1240956538127733E-3</c:v>
                </c:pt>
                <c:pt idx="489">
                  <c:v>1.1204748080526628E-3</c:v>
                </c:pt>
                <c:pt idx="490">
                  <c:v>1.1163023997315946E-3</c:v>
                </c:pt>
                <c:pt idx="491">
                  <c:v>1.1115385954099111E-3</c:v>
                </c:pt>
                <c:pt idx="492">
                  <c:v>1.1061461319936683E-3</c:v>
                </c:pt>
                <c:pt idx="493">
                  <c:v>1.1000909305316497E-3</c:v>
                </c:pt>
                <c:pt idx="494">
                  <c:v>1.0933426801216228E-3</c:v>
                </c:pt>
                <c:pt idx="495">
                  <c:v>1.0858753825750966E-3</c:v>
                </c:pt>
                <c:pt idx="496">
                  <c:v>1.0776678489374802E-3</c:v>
                </c:pt>
                <c:pt idx="497">
                  <c:v>1.0687041400725406E-3</c:v>
                </c:pt>
                <c:pt idx="498">
                  <c:v>1.0589739442110613E-3</c:v>
                </c:pt>
                <c:pt idx="499">
                  <c:v>1.0484728855288949E-3</c:v>
                </c:pt>
                <c:pt idx="500">
                  <c:v>1.037202758876532E-3</c:v>
                </c:pt>
                <c:pt idx="501">
                  <c:v>1.0251716869902339E-3</c:v>
                </c:pt>
                <c:pt idx="502">
                  <c:v>1.0123941976605266E-3</c:v>
                </c:pt>
                <c:pt idx="503">
                  <c:v>9.9889121958618432E-4</c:v>
                </c:pt>
                <c:pt idx="504">
                  <c:v>9.8468999695811021E-4</c:v>
                </c:pt>
                <c:pt idx="505">
                  <c:v>9.6982392377320537E-4</c:v>
                </c:pt>
                <c:pt idx="506">
                  <c:v>9.5433230044683626E-4</c:v>
                </c:pt>
                <c:pt idx="507">
                  <c:v>9.3826001599417452E-4</c:v>
                </c:pt>
                <c:pt idx="508">
                  <c:v>9.2165716043446366E-4</c:v>
                </c:pt>
                <c:pt idx="509">
                  <c:v>9.0457857284143017E-4</c:v>
                </c:pt>
                <c:pt idx="510">
                  <c:v>8.870833314276183E-4</c:v>
                </c:pt>
                <c:pt idx="511">
                  <c:v>8.6923419284445913E-4</c:v>
                </c:pt>
                <c:pt idx="512">
                  <c:v>8.5109698837548819E-4</c:v>
                </c:pt>
                <c:pt idx="513">
                  <c:v>8.3273998543909045E-4</c:v>
                </c:pt>
                <c:pt idx="514">
                  <c:v>8.1423322305163026E-4</c:v>
                </c:pt>
                <c:pt idx="515">
                  <c:v>7.9564783021623953E-4</c:v>
                </c:pt>
                <c:pt idx="516">
                  <c:v>7.7705533634642165E-4</c:v>
                </c:pt>
                <c:pt idx="517">
                  <c:v>7.5852698277500963E-4</c:v>
                </c:pt>
                <c:pt idx="518">
                  <c:v>7.401330443279619E-4</c:v>
                </c:pt>
                <c:pt idx="519">
                  <c:v>7.2194216959786672E-4</c:v>
                </c:pt>
                <c:pt idx="520">
                  <c:v>7.0402074821629412E-4</c:v>
                </c:pt>
                <c:pt idx="521">
                  <c:v>6.8643231290188567E-4</c:v>
                </c:pt>
                <c:pt idx="522">
                  <c:v>6.6923698343579474E-4</c:v>
                </c:pt>
                <c:pt idx="523">
                  <c:v>6.5249095905883792E-4</c:v>
                </c:pt>
                <c:pt idx="524">
                  <c:v>6.3624606497469927E-4</c:v>
                </c:pt>
                <c:pt idx="525">
                  <c:v>6.2054935775002207E-4</c:v>
                </c:pt>
                <c:pt idx="526">
                  <c:v>6.0544279360996711E-4</c:v>
                </c:pt>
                <c:pt idx="527">
                  <c:v>5.9096296258687175E-4</c:v>
                </c:pt>
                <c:pt idx="528">
                  <c:v>5.771408905275166E-4</c:v>
                </c:pt>
                <c:pt idx="529">
                  <c:v>5.6400191002126121E-4</c:v>
                </c:pt>
                <c:pt idx="530">
                  <c:v>5.5156560026503598E-4</c:v>
                </c:pt>
                <c:pt idx="531">
                  <c:v>5.3984579503207897E-4</c:v>
                </c:pt>
                <c:pt idx="532">
                  <c:v>5.2885065686680832E-4</c:v>
                </c:pt>
                <c:pt idx="533">
                  <c:v>5.1858281480576807E-4</c:v>
                </c:pt>
                <c:pt idx="534">
                  <c:v>5.0903956210035517E-4</c:v>
                </c:pt>
                <c:pt idx="535">
                  <c:v>5.0021310964609711E-4</c:v>
                </c:pt>
                <c:pt idx="536">
                  <c:v>4.9209089018731333E-4</c:v>
                </c:pt>
                <c:pt idx="537">
                  <c:v>4.8465590762702959E-4</c:v>
                </c:pt>
                <c:pt idx="538">
                  <c:v>4.7788712556595669E-4</c:v>
                </c:pt>
                <c:pt idx="539">
                  <c:v>4.7175988844827543E-4</c:v>
                </c:pt>
                <c:pt idx="540">
                  <c:v>4.6624636865999491E-4</c:v>
                </c:pt>
                <c:pt idx="541">
                  <c:v>4.6131603262722365E-4</c:v>
                </c:pt>
                <c:pt idx="542">
                  <c:v>4.569361188764276E-4</c:v>
                </c:pt>
                <c:pt idx="543">
                  <c:v>4.530721210755928E-4</c:v>
                </c:pt>
                <c:pt idx="544">
                  <c:v>4.4968826922797689E-4</c:v>
                </c:pt>
                <c:pt idx="545">
                  <c:v>4.467480023002679E-4</c:v>
                </c:pt>
                <c:pt idx="546">
                  <c:v>4.4421442599329453E-4</c:v>
                </c:pt>
                <c:pt idx="547">
                  <c:v>4.4205074977199388E-4</c:v>
                </c:pt>
                <c:pt idx="548">
                  <c:v>4.402206976763523E-4</c:v>
                </c:pt>
                <c:pt idx="549">
                  <c:v>4.3868888802833794E-4</c:v>
                </c:pt>
                <c:pt idx="550">
                  <c:v>4.3742117778577949E-4</c:v>
                </c:pt>
                <c:pt idx="551">
                  <c:v>4.3638496791587045E-4</c:v>
                </c:pt>
                <c:pt idx="552">
                  <c:v>4.3554946689994267E-4</c:v>
                </c:pt>
                <c:pt idx="553">
                  <c:v>4.3488591013840505E-4</c:v>
                </c:pt>
                <c:pt idx="554">
                  <c:v>4.3436773385607808E-4</c:v>
                </c:pt>
                <c:pt idx="555">
                  <c:v>4.3397070278317074E-4</c:v>
                </c:pt>
                <c:pt idx="556">
                  <c:v>4.336729916225579E-4</c:v>
                </c:pt>
                <c:pt idx="557">
                  <c:v>4.334552210956133E-4</c:v>
                </c:pt>
                <c:pt idx="558">
                  <c:v>4.3330044995215644E-4</c:v>
                </c:pt>
                <c:pt idx="559">
                  <c:v>4.3319412502995647E-4</c:v>
                </c:pt>
                <c:pt idx="560">
                  <c:v>4.3312399204253893E-4</c:v>
                </c:pt>
                <c:pt idx="561">
                  <c:v>4.3307997033537049E-4</c:v>
                </c:pt>
                <c:pt idx="562">
                  <c:v>4.3305399518800414E-4</c:v>
                </c:pt>
                <c:pt idx="563">
                  <c:v>4.3303983192188866E-4</c:v>
                </c:pt>
                <c:pt idx="564">
                  <c:v>4.3303286607354607E-4</c:v>
                </c:pt>
                <c:pt idx="565">
                  <c:v>4.3302987442928043E-4</c:v>
                </c:pt>
                <c:pt idx="566">
                  <c:v>4.3302878171402881E-4</c:v>
                </c:pt>
                <c:pt idx="567">
                  <c:v>4.3302840789394281E-4</c:v>
                </c:pt>
                <c:pt idx="568">
                  <c:v>4.3302821106294687E-4</c:v>
                </c:pt>
                <c:pt idx="569">
                  <c:v>4.330280307982548E-4</c:v>
                </c:pt>
                <c:pt idx="570">
                  <c:v>4.330278367561391E-4</c:v>
                </c:pt>
                <c:pt idx="571">
                  <c:v>4.3302748698081928E-4</c:v>
                </c:pt>
                <c:pt idx="572">
                  <c:v>4.330265003211764E-4</c:v>
                </c:pt>
                <c:pt idx="573">
                  <c:v>4.3302384670340643E-4</c:v>
                </c:pt>
                <c:pt idx="574">
                  <c:v>4.3301775892956584E-4</c:v>
                </c:pt>
                <c:pt idx="575">
                  <c:v>4.3300556895431441E-4</c:v>
                </c:pt>
                <c:pt idx="576">
                  <c:v>4.3298357132925958E-4</c:v>
                </c:pt>
                <c:pt idx="577">
                  <c:v>4.3294691584350176E-4</c:v>
                </c:pt>
                <c:pt idx="578">
                  <c:v>4.3288953085962589E-4</c:v>
                </c:pt>
                <c:pt idx="579">
                  <c:v>4.3280407845713853E-4</c:v>
                </c:pt>
                <c:pt idx="580">
                  <c:v>4.3268194166046214E-4</c:v>
                </c:pt>
                <c:pt idx="581">
                  <c:v>4.3251324373017042E-4</c:v>
                </c:pt>
                <c:pt idx="582">
                  <c:v>4.3228689884244886E-4</c:v>
                </c:pt>
                <c:pt idx="583">
                  <c:v>4.3199069295241088E-4</c:v>
                </c:pt>
                <c:pt idx="584">
                  <c:v>4.316113931785992E-4</c:v>
                </c:pt>
                <c:pt idx="585">
                  <c:v>4.3113488359836083E-4</c:v>
                </c:pt>
                <c:pt idx="586">
                  <c:v>4.3054632493522149E-4</c:v>
                </c:pt>
                <c:pt idx="587">
                  <c:v>4.2983033512555835E-4</c:v>
                </c:pt>
                <c:pt idx="588">
                  <c:v>4.2897118774831711E-4</c:v>
                </c:pt>
                <c:pt idx="589">
                  <c:v>4.279530246336094E-4</c:v>
                </c:pt>
                <c:pt idx="590">
                  <c:v>4.2676007914721481E-4</c:v>
                </c:pt>
                <c:pt idx="591">
                  <c:v>4.2537690625010782E-4</c:v>
                </c:pt>
                <c:pt idx="592">
                  <c:v>4.2378861547831548E-4</c:v>
                </c:pt>
                <c:pt idx="593">
                  <c:v>4.2198110300262215E-4</c:v>
                </c:pt>
                <c:pt idx="594">
                  <c:v>4.1994127884592558E-4</c:v>
                </c:pt>
                <c:pt idx="595">
                  <c:v>4.1765728562737081E-4</c:v>
                </c:pt>
                <c:pt idx="596">
                  <c:v>4.1511870519528316E-4</c:v>
                </c:pt>
                <c:pt idx="597">
                  <c:v>4.1231674983066569E-4</c:v>
                </c:pt>
                <c:pt idx="598">
                  <c:v>4.0924443500500729E-4</c:v>
                </c:pt>
                <c:pt idx="599">
                  <c:v>4.0589673084312494E-4</c:v>
                </c:pt>
                <c:pt idx="600">
                  <c:v>4.0227068994269644E-4</c:v>
                </c:pt>
                <c:pt idx="601">
                  <c:v>3.9836554954675307E-4</c:v>
                </c:pt>
                <c:pt idx="602">
                  <c:v>3.941828063780406E-4</c:v>
                </c:pt>
                <c:pt idx="603">
                  <c:v>3.897262630303544E-4</c:v>
                </c:pt>
                <c:pt idx="604">
                  <c:v>3.8500204513169933E-4</c:v>
                </c:pt>
                <c:pt idx="605">
                  <c:v>3.8001858895952978E-4</c:v>
                </c:pt>
                <c:pt idx="606">
                  <c:v>3.7478659970702211E-4</c:v>
                </c:pt>
                <c:pt idx="607">
                  <c:v>3.6931898093683913E-4</c:v>
                </c:pt>
                <c:pt idx="608">
                  <c:v>3.636307362491209E-4</c:v>
                </c:pt>
                <c:pt idx="609">
                  <c:v>3.5773884450307492E-4</c:v>
                </c:pt>
                <c:pt idx="610">
                  <c:v>3.5166211046089302E-4</c:v>
                </c:pt>
                <c:pt idx="611">
                  <c:v>3.4542099290035821E-4</c:v>
                </c:pt>
                <c:pt idx="612">
                  <c:v>3.3903741259067033E-4</c:v>
                </c:pt>
                <c:pt idx="613">
                  <c:v>3.3253454289194906E-4</c:v>
                </c:pt>
                <c:pt idx="614">
                  <c:v>3.2593658583124352E-4</c:v>
                </c:pt>
                <c:pt idx="615">
                  <c:v>3.192685367032766E-4</c:v>
                </c:pt>
                <c:pt idx="616">
                  <c:v>3.125559404644207E-4</c:v>
                </c:pt>
                <c:pt idx="617">
                  <c:v>3.0582464313511082E-4</c:v>
                </c:pt>
                <c:pt idx="618">
                  <c:v>2.9910054156800925E-4</c:v>
                </c:pt>
                <c:pt idx="619">
                  <c:v>2.9240933482910236E-4</c:v>
                </c:pt>
                <c:pt idx="620">
                  <c:v>2.8577628044246239E-4</c:v>
                </c:pt>
                <c:pt idx="621">
                  <c:v>2.7922595853624443E-4</c:v>
                </c:pt>
                <c:pt idx="622">
                  <c:v>2.7278204693104158E-4</c:v>
                </c:pt>
                <c:pt idx="623">
                  <c:v>2.6646710981736987E-4</c:v>
                </c:pt>
                <c:pt idx="624">
                  <c:v>2.6030240263352766E-4</c:v>
                </c:pt>
                <c:pt idx="625">
                  <c:v>2.5430769525058849E-4</c:v>
                </c:pt>
                <c:pt idx="626">
                  <c:v>2.4850111558194499E-4</c:v>
                </c:pt>
                <c:pt idx="627">
                  <c:v>2.4289901510243794E-4</c:v>
                </c:pt>
                <c:pt idx="628">
                  <c:v>2.3751585766262906E-4</c:v>
                </c:pt>
                <c:pt idx="629">
                  <c:v>2.3236413250771193E-4</c:v>
                </c:pt>
                <c:pt idx="630">
                  <c:v>2.2745429209791723E-4</c:v>
                </c:pt>
                <c:pt idx="631">
                  <c:v>2.2279471498620751E-4</c:v>
                </c:pt>
                <c:pt idx="632">
                  <c:v>2.1839169360760025E-4</c:v>
                </c:pt>
                <c:pt idx="633">
                  <c:v>2.1424944654313549E-4</c:v>
                </c:pt>
                <c:pt idx="634">
                  <c:v>2.1037015443781115E-4</c:v>
                </c:pt>
                <c:pt idx="635">
                  <c:v>2.0675401852088271E-4</c:v>
                </c:pt>
                <c:pt idx="636">
                  <c:v>2.0339934028612561E-4</c:v>
                </c:pt>
                <c:pt idx="637">
                  <c:v>2.003026206409686E-4</c:v>
                </c:pt>
                <c:pt idx="638">
                  <c:v>1.9745867677656292E-4</c:v>
                </c:pt>
                <c:pt idx="639">
                  <c:v>1.9486077448860328E-4</c:v>
                </c:pt>
                <c:pt idx="640">
                  <c:v>1.925007738243778E-4</c:v>
                </c:pt>
                <c:pt idx="641">
                  <c:v>1.9036928559046373E-4</c:v>
                </c:pt>
                <c:pt idx="642">
                  <c:v>1.8845583630877627E-4</c:v>
                </c:pt>
                <c:pt idx="643">
                  <c:v>1.8674903902748952E-4</c:v>
                </c:pt>
                <c:pt idx="644">
                  <c:v>1.8523676748216644E-4</c:v>
                </c:pt>
                <c:pt idx="645">
                  <c:v>1.8390633109888199E-4</c:v>
                </c:pt>
                <c:pt idx="646">
                  <c:v>1.8274464833112347E-4</c:v>
                </c:pt>
                <c:pt idx="647">
                  <c:v>1.8173841599988805E-4</c:v>
                </c:pt>
                <c:pt idx="648">
                  <c:v>1.8087427243074217E-4</c:v>
                </c:pt>
                <c:pt idx="649">
                  <c:v>1.8013895222779297E-4</c:v>
                </c:pt>
                <c:pt idx="650">
                  <c:v>1.7951943087624045E-4</c:v>
                </c:pt>
                <c:pt idx="651">
                  <c:v>1.7900305742912792E-4</c:v>
                </c:pt>
                <c:pt idx="652">
                  <c:v>1.7857767387852164E-4</c:v>
                </c:pt>
                <c:pt idx="653">
                  <c:v>1.7823171996056431E-4</c:v>
                </c:pt>
                <c:pt idx="654">
                  <c:v>1.779543224493807E-4</c:v>
                </c:pt>
                <c:pt idx="655">
                  <c:v>1.7773536826837244E-4</c:v>
                </c:pt>
                <c:pt idx="656">
                  <c:v>1.7756556098902365E-4</c:v>
                </c:pt>
                <c:pt idx="657">
                  <c:v>1.774364605573453E-4</c:v>
                </c:pt>
                <c:pt idx="658">
                  <c:v>1.7734050641848853E-4</c:v>
                </c:pt>
                <c:pt idx="659">
                  <c:v>1.7727102427755881E-4</c:v>
                </c:pt>
                <c:pt idx="660">
                  <c:v>1.7722221727822784E-4</c:v>
                </c:pt>
                <c:pt idx="661">
                  <c:v>1.7718914228836979E-4</c:v>
                </c:pt>
                <c:pt idx="662">
                  <c:v>1.7716767241182652E-4</c:v>
                </c:pt>
                <c:pt idx="663">
                  <c:v>1.7715444695554083E-4</c:v>
                </c:pt>
                <c:pt idx="664">
                  <c:v>1.7714681020564171E-4</c:v>
                </c:pt>
                <c:pt idx="665">
                  <c:v>1.7714274062541335E-4</c:v>
                </c:pt>
                <c:pt idx="666">
                  <c:v>1.7714077196728795E-4</c:v>
                </c:pt>
                <c:pt idx="667">
                  <c:v>1.7713990822088022E-4</c:v>
                </c:pt>
                <c:pt idx="668">
                  <c:v>1.7713953396736315E-4</c:v>
                </c:pt>
                <c:pt idx="669">
                  <c:v>1.7713932210128291E-4</c:v>
                </c:pt>
                <c:pt idx="670">
                  <c:v>1.7713914061090463E-4</c:v>
                </c:pt>
                <c:pt idx="671">
                  <c:v>1.7713896018989317E-4</c:v>
                </c:pt>
                <c:pt idx="672">
                  <c:v>1.771387643927369E-4</c:v>
                </c:pt>
                <c:pt idx="673">
                  <c:v>1.7713846395395194E-4</c:v>
                </c:pt>
                <c:pt idx="674">
                  <c:v>1.7713781670636308E-4</c:v>
                </c:pt>
                <c:pt idx="675">
                  <c:v>1.7713635454441601E-4</c:v>
                </c:pt>
                <c:pt idx="676">
                  <c:v>1.7713331856228365E-4</c:v>
                </c:pt>
                <c:pt idx="677">
                  <c:v>1.7712760349652967E-4</c:v>
                </c:pt>
                <c:pt idx="678">
                  <c:v>1.7711771226203155E-4</c:v>
                </c:pt>
                <c:pt idx="679">
                  <c:v>1.7710172132723301E-4</c:v>
                </c:pt>
                <c:pt idx="680">
                  <c:v>1.770772573692625E-4</c:v>
                </c:pt>
                <c:pt idx="681">
                  <c:v>1.7704148547892373E-4</c:v>
                </c:pt>
                <c:pt idx="682">
                  <c:v>1.7699110903990345E-4</c:v>
                </c:pt>
                <c:pt idx="683">
                  <c:v>1.769223811294296E-4</c:v>
                </c:pt>
                <c:pt idx="684">
                  <c:v>1.7683112711353033E-4</c:v>
                </c:pt>
                <c:pt idx="685">
                  <c:v>1.7671277796438289E-4</c:v>
                </c:pt>
                <c:pt idx="686">
                  <c:v>1.7656241369934378E-4</c:v>
                </c:pt>
                <c:pt idx="687">
                  <c:v>1.7637481589716231E-4</c:v>
                </c:pt>
                <c:pt idx="688">
                  <c:v>1.7614452861280938E-4</c:v>
                </c:pt>
                <c:pt idx="689">
                  <c:v>1.7586592634444287E-4</c:v>
                </c:pt>
                <c:pt idx="690">
                  <c:v>1.7553328801511725E-4</c:v>
                </c:pt>
                <c:pt idx="691">
                  <c:v>1.7514087558012648E-4</c:v>
                </c:pt>
                <c:pt idx="692">
                  <c:v>1.7468301596679225E-4</c:v>
                </c:pt>
                <c:pt idx="693">
                  <c:v>1.7415418493982315E-4</c:v>
                </c:pt>
                <c:pt idx="694">
                  <c:v>1.735490915102389E-4</c:v>
                </c:pt>
                <c:pt idx="695">
                  <c:v>1.7286276142414181E-4</c:v>
                </c:pt>
                <c:pt idx="696">
                  <c:v>1.7209061839906781E-4</c:v>
                </c:pt>
                <c:pt idx="697">
                  <c:v>1.7122856180407098E-4</c:v>
                </c:pt>
                <c:pt idx="698">
                  <c:v>1.7027303946193229E-4</c:v>
                </c:pt>
                <c:pt idx="699">
                  <c:v>1.6922111445438759E-4</c:v>
                </c:pt>
                <c:pt idx="700">
                  <c:v>1.6807052480061202E-4</c:v>
                </c:pt>
                <c:pt idx="701">
                  <c:v>1.6681973513499315E-4</c:v>
                </c:pt>
                <c:pt idx="702">
                  <c:v>1.6546797948890912E-4</c:v>
                </c:pt>
                <c:pt idx="703">
                  <c:v>1.6401529453702324E-4</c:v>
                </c:pt>
                <c:pt idx="704">
                  <c:v>1.6246254281782058E-4</c:v>
                </c:pt>
                <c:pt idx="705">
                  <c:v>1.6081142545587568E-4</c:v>
                </c:pt>
                <c:pt idx="706">
                  <c:v>1.5906448427571718E-4</c:v>
                </c:pt>
                <c:pt idx="707">
                  <c:v>1.5722509322557698E-4</c:v>
                </c:pt>
                <c:pt idx="708">
                  <c:v>1.5529743921049999E-4</c:v>
                </c:pt>
                <c:pt idx="709">
                  <c:v>1.5328649262613681E-4</c:v>
                </c:pt>
                <c:pt idx="710">
                  <c:v>1.5119796798046536E-4</c:v>
                </c:pt>
                <c:pt idx="711">
                  <c:v>1.4903827520740265E-4</c:v>
                </c:pt>
                <c:pt idx="712">
                  <c:v>1.4681446232600592E-4</c:v>
                </c:pt>
                <c:pt idx="713">
                  <c:v>1.4453415024817673E-4</c:v>
                </c:pt>
                <c:pt idx="714">
                  <c:v>1.4220546071186391E-4</c:v>
                </c:pt>
                <c:pt idx="715">
                  <c:v>1.3983693826702392E-4</c:v>
                </c:pt>
                <c:pt idx="716">
                  <c:v>1.3743746741212703E-4</c:v>
                </c:pt>
                <c:pt idx="717">
                  <c:v>1.3501618606426291E-4</c:v>
                </c:pt>
                <c:pt idx="718">
                  <c:v>1.3258239648195058E-4</c:v>
                </c:pt>
                <c:pt idx="719">
                  <c:v>1.3014547483791716E-4</c:v>
                </c:pt>
                <c:pt idx="720">
                  <c:v>1.2771478067463704E-4</c:v>
                </c:pt>
                <c:pt idx="721">
                  <c:v>1.2529956740792159E-4</c:v>
                </c:pt>
                <c:pt idx="722">
                  <c:v>1.2290889499411151E-4</c:v>
                </c:pt>
                <c:pt idx="723">
                  <c:v>1.2055154593682005E-4</c:v>
                </c:pt>
                <c:pt idx="724">
                  <c:v>1.1823594561022333E-4</c:v>
                </c:pt>
                <c:pt idx="725">
                  <c:v>1.1597008790431573E-4</c:v>
                </c:pt>
                <c:pt idx="726">
                  <c:v>1.1376146701991274E-4</c:v>
                </c:pt>
                <c:pt idx="727">
                  <c:v>1.1161701625894693E-4</c:v>
                </c:pt>
                <c:pt idx="728">
                  <c:v>1.0954305437493872E-4</c:v>
                </c:pt>
                <c:pt idx="729">
                  <c:v>1.0754524013734112E-4</c:v>
                </c:pt>
                <c:pt idx="730">
                  <c:v>1.0562853542595008E-4</c:v>
                </c:pt>
                <c:pt idx="731">
                  <c:v>1.0379717721065163E-4</c:v>
                </c:pt>
                <c:pt idx="732">
                  <c:v>1.0205465859769447E-4</c:v>
                </c:pt>
                <c:pt idx="733">
                  <c:v>1.0040371891051336E-4</c:v>
                </c:pt>
                <c:pt idx="734">
                  <c:v>9.8846342751812699E-5</c:v>
                </c:pt>
                <c:pt idx="735">
                  <c:v>9.7383767840852897E-5</c:v>
                </c:pt>
                <c:pt idx="736">
                  <c:v>9.6016501295537182E-5</c:v>
                </c:pt>
                <c:pt idx="737">
                  <c:v>9.4744343858366165E-5</c:v>
                </c:pt>
                <c:pt idx="738">
                  <c:v>9.3566421607960137E-5</c:v>
                </c:pt>
                <c:pt idx="739">
                  <c:v>9.2481224470475354E-5</c:v>
                </c:pt>
                <c:pt idx="740">
                  <c:v>9.1486650816818837E-5</c:v>
                </c:pt>
                <c:pt idx="741">
                  <c:v>9.0580057356959287E-5</c:v>
                </c:pt>
                <c:pt idx="742">
                  <c:v>8.9758313556842495E-5</c:v>
                </c:pt>
                <c:pt idx="743">
                  <c:v>8.9017859590256876E-5</c:v>
                </c:pt>
                <c:pt idx="744">
                  <c:v>8.83547670191831E-5</c:v>
                </c:pt>
                <c:pt idx="745">
                  <c:v>8.7764801250500568E-5</c:v>
                </c:pt>
                <c:pt idx="746">
                  <c:v>8.7243484781396319E-5</c:v>
                </c:pt>
                <c:pt idx="747">
                  <c:v>8.6786160462537509E-5</c:v>
                </c:pt>
                <c:pt idx="748">
                  <c:v>8.6388053777142204E-5</c:v>
                </c:pt>
                <c:pt idx="749">
                  <c:v>8.604433339698403E-5</c:v>
                </c:pt>
                <c:pt idx="750">
                  <c:v>8.575016910228328E-5</c:v>
                </c:pt>
                <c:pt idx="751">
                  <c:v>8.550078648283943E-5</c:v>
                </c:pt>
                <c:pt idx="752">
                  <c:v>8.5291517670782468E-5</c:v>
                </c:pt>
                <c:pt idx="753">
                  <c:v>8.5117847540061575E-5</c:v>
                </c:pt>
                <c:pt idx="754">
                  <c:v>8.4975454917923798E-5</c:v>
                </c:pt>
                <c:pt idx="755">
                  <c:v>8.4860248346529943E-5</c:v>
                </c:pt>
                <c:pt idx="756">
                  <c:v>8.476839616378129E-5</c:v>
                </c:pt>
                <c:pt idx="757">
                  <c:v>8.4696350612034621E-5</c:v>
                </c:pt>
                <c:pt idx="758">
                  <c:v>8.4640865953389266E-5</c:v>
                </c:pt>
                <c:pt idx="759">
                  <c:v>8.4599010435226774E-5</c:v>
                </c:pt>
                <c:pt idx="760">
                  <c:v>8.4568172354693161E-5</c:v>
                </c:pt>
                <c:pt idx="761">
                  <c:v>8.4546060307388871E-5</c:v>
                </c:pt>
                <c:pt idx="762">
                  <c:v>8.4530697755269557E-5</c:v>
                </c:pt>
                <c:pt idx="763">
                  <c:v>8.4520412528377165E-5</c:v>
                </c:pt>
                <c:pt idx="764">
                  <c:v>8.4513821374088138E-5</c:v>
                </c:pt>
                <c:pt idx="765">
                  <c:v>8.4509810211130798E-5</c:v>
                </c:pt>
                <c:pt idx="766">
                  <c:v>8.4507510550224652E-5</c:v>
                </c:pt>
                <c:pt idx="767">
                  <c:v>8.4506272624906842E-5</c:v>
                </c:pt>
                <c:pt idx="768">
                  <c:v>8.4505635911114041E-5</c:v>
                </c:pt>
                <c:pt idx="769">
                  <c:v>8.4505297582637695E-5</c:v>
                </c:pt>
                <c:pt idx="770">
                  <c:v>8.4505079641417069E-5</c:v>
                </c:pt>
                <c:pt idx="771">
                  <c:v>8.4504895273340708E-5</c:v>
                </c:pt>
                <c:pt idx="772">
                  <c:v>8.4504715150757193E-5</c:v>
                </c:pt>
                <c:pt idx="773">
                  <c:v>8.4504534282103805E-5</c:v>
                </c:pt>
                <c:pt idx="774">
                  <c:v>8.4504340016167134E-5</c:v>
                </c:pt>
                <c:pt idx="775">
                  <c:v>8.4504081733882686E-5</c:v>
                </c:pt>
                <c:pt idx="776">
                  <c:v>8.4503642803213097E-5</c:v>
                </c:pt>
                <c:pt idx="777">
                  <c:v>8.4502815262510467E-5</c:v>
                </c:pt>
                <c:pt idx="778">
                  <c:v>8.4501277587634149E-5</c:v>
                </c:pt>
                <c:pt idx="779">
                  <c:v>8.449857600822952E-5</c:v>
                </c:pt>
                <c:pt idx="780">
                  <c:v>8.4494109518828964E-5</c:v>
                </c:pt>
                <c:pt idx="781">
                  <c:v>8.4487118950704598E-5</c:v>
                </c:pt>
                <c:pt idx="782">
                  <c:v>8.4476680118683589E-5</c:v>
                </c:pt>
                <c:pt idx="783">
                  <c:v>8.4461701238325304E-5</c:v>
                </c:pt>
                <c:pt idx="784">
                  <c:v>8.4440924482009905E-5</c:v>
                </c:pt>
                <c:pt idx="785">
                  <c:v>8.4412931723676365E-5</c:v>
                </c:pt>
                <c:pt idx="786">
                  <c:v>8.437615428036338E-5</c:v>
                </c:pt>
                <c:pt idx="787">
                  <c:v>8.4328886394757774E-5</c:v>
                </c:pt>
                <c:pt idx="788">
                  <c:v>8.4269302298878301E-5</c:v>
                </c:pt>
                <c:pt idx="789">
                  <c:v>8.4195476475201758E-5</c:v>
                </c:pt>
                <c:pt idx="790">
                  <c:v>8.4105406735091037E-5</c:v>
                </c:pt>
                <c:pt idx="791">
                  <c:v>8.3997039730832057E-5</c:v>
                </c:pt>
                <c:pt idx="792">
                  <c:v>8.3868298460743063E-5</c:v>
                </c:pt>
                <c:pt idx="793">
                  <c:v>8.3717111223791107E-5</c:v>
                </c:pt>
                <c:pt idx="794">
                  <c:v>8.3541441668444349E-5</c:v>
                </c:pt>
                <c:pt idx="795">
                  <c:v>8.3339319253639133E-5</c:v>
                </c:pt>
                <c:pt idx="796">
                  <c:v>8.3108869738168778E-5</c:v>
                </c:pt>
                <c:pt idx="797">
                  <c:v>8.284834516203432E-5</c:v>
                </c:pt>
                <c:pt idx="798">
                  <c:v>8.2556152804613703E-5</c:v>
                </c:pt>
                <c:pt idx="799">
                  <c:v>8.2230882675560224E-5</c:v>
                </c:pt>
                <c:pt idx="800">
                  <c:v>8.1871333055261175E-5</c:v>
                </c:pt>
                <c:pt idx="801">
                  <c:v>8.147653374024344E-5</c:v>
                </c:pt>
                <c:pt idx="802">
                  <c:v>8.1045766549436848E-5</c:v>
                </c:pt>
                <c:pt idx="803">
                  <c:v>8.0578582807078192E-5</c:v>
                </c:pt>
                <c:pt idx="804">
                  <c:v>8.0074817507380658E-5</c:v>
                </c:pt>
                <c:pt idx="805">
                  <c:v>7.953459998333301E-5</c:v>
                </c:pt>
                <c:pt idx="806">
                  <c:v>7.8958360788305981E-5</c:v>
                </c:pt>
                <c:pt idx="807">
                  <c:v>7.8346834868625592E-5</c:v>
                </c:pt>
                <c:pt idx="808">
                  <c:v>7.7701060778423425E-5</c:v>
                </c:pt>
                <c:pt idx="809">
                  <c:v>7.7022376082425126E-5</c:v>
                </c:pt>
                <c:pt idx="810">
                  <c:v>7.631240894312441E-5</c:v>
                </c:pt>
                <c:pt idx="811">
                  <c:v>7.5573066034451131E-5</c:v>
                </c:pt>
                <c:pt idx="812">
                  <c:v>7.4806516938252798E-5</c:v>
                </c:pt>
                <c:pt idx="813">
                  <c:v>7.4015175268726807E-5</c:v>
                </c:pt>
                <c:pt idx="814">
                  <c:v>7.3201676745071609E-5</c:v>
                </c:pt>
                <c:pt idx="815">
                  <c:v>7.2368854578286346E-5</c:v>
                </c:pt>
                <c:pt idx="816">
                  <c:v>7.1519712506074029E-5</c:v>
                </c:pt>
                <c:pt idx="817">
                  <c:v>7.0657395795592493E-5</c:v>
                </c:pt>
                <c:pt idx="818">
                  <c:v>6.9785160668800472E-5</c:v>
                </c:pt>
                <c:pt idx="819">
                  <c:v>6.8906342580277169E-5</c:v>
                </c:pt>
                <c:pt idx="820">
                  <c:v>6.8024323699233946E-5</c:v>
                </c:pt>
                <c:pt idx="821">
                  <c:v>6.7142500096650792E-5</c:v>
                </c:pt>
                <c:pt idx="822">
                  <c:v>6.6264249092284899E-5</c:v>
                </c:pt>
                <c:pt idx="823">
                  <c:v>6.5392897059979305E-5</c:v>
                </c:pt>
                <c:pt idx="824">
                  <c:v>6.4531688263258502E-5</c:v>
                </c:pt>
                <c:pt idx="825">
                  <c:v>6.3683755008980825E-5</c:v>
                </c:pt>
                <c:pt idx="826">
                  <c:v>6.2852089502740682E-5</c:v>
                </c:pt>
                <c:pt idx="827">
                  <c:v>6.2039517757739304E-5</c:v>
                </c:pt>
                <c:pt idx="828">
                  <c:v>6.124867588752636E-5</c:v>
                </c:pt>
                <c:pt idx="829">
                  <c:v>6.0481988953142718E-5</c:v>
                </c:pt>
                <c:pt idx="830">
                  <c:v>5.9741652727041128E-5</c:v>
                </c:pt>
                <c:pt idx="831">
                  <c:v>5.9029618398653838E-5</c:v>
                </c:pt>
                <c:pt idx="832">
                  <c:v>5.8347580473849803E-5</c:v>
                </c:pt>
                <c:pt idx="833">
                  <c:v>5.7696967925124909E-5</c:v>
                </c:pt>
                <c:pt idx="834">
                  <c:v>5.7078938613841501E-5</c:v>
                </c:pt>
                <c:pt idx="835">
                  <c:v>5.6494376959648207E-5</c:v>
                </c:pt>
                <c:pt idx="836">
                  <c:v>5.5943894892607204E-5</c:v>
                </c:pt>
                <c:pt idx="837">
                  <c:v>5.5427835874866105E-5</c:v>
                </c:pt>
                <c:pt idx="838">
                  <c:v>5.4946281981216316E-5</c:v>
                </c:pt>
                <c:pt idx="839">
                  <c:v>5.4499063733004505E-5</c:v>
                </c:pt>
                <c:pt idx="840">
                  <c:v>5.4085772589473891E-5</c:v>
                </c:pt>
                <c:pt idx="841">
                  <c:v>5.3705775780343856E-5</c:v>
                </c:pt>
                <c:pt idx="842">
                  <c:v>5.3358233255806908E-5</c:v>
                </c:pt>
                <c:pt idx="843">
                  <c:v>5.3042116416435192E-5</c:v>
                </c:pt>
                <c:pt idx="844">
                  <c:v>5.2756228360095747E-5</c:v>
                </c:pt>
                <c:pt idx="845">
                  <c:v>5.2499225301261276E-5</c:v>
                </c:pt>
                <c:pt idx="846">
                  <c:v>5.226963881455049E-5</c:v>
                </c:pt>
                <c:pt idx="847">
                  <c:v>5.2065898618280926E-5</c:v>
                </c:pt>
                <c:pt idx="848">
                  <c:v>5.1886355510788462E-5</c:v>
                </c:pt>
                <c:pt idx="849">
                  <c:v>5.172930413621657E-5</c:v>
                </c:pt>
                <c:pt idx="850">
                  <c:v>5.1593005377270629E-5</c:v>
                </c:pt>
                <c:pt idx="851">
                  <c:v>5.1475707895320966E-5</c:v>
                </c:pt>
                <c:pt idx="852">
                  <c:v>5.137566868995691E-5</c:v>
                </c:pt>
                <c:pt idx="853">
                  <c:v>5.1291172361800363E-5</c:v>
                </c:pt>
                <c:pt idx="854">
                  <c:v>5.1220548847652481E-5</c:v>
                </c:pt>
                <c:pt idx="855">
                  <c:v>5.1162189478759501E-5</c:v>
                </c:pt>
                <c:pt idx="856">
                  <c:v>5.1114561113507762E-5</c:v>
                </c:pt>
                <c:pt idx="857">
                  <c:v>5.107621830902076E-5</c:v>
                </c:pt>
                <c:pt idx="858">
                  <c:v>5.1045813354022584E-5</c:v>
                </c:pt>
                <c:pt idx="859">
                  <c:v>5.102210415586228E-5</c:v>
                </c:pt>
                <c:pt idx="860">
                  <c:v>5.1003959924855735E-5</c:v>
                </c:pt>
                <c:pt idx="861">
                  <c:v>5.0990364663050514E-5</c:v>
                </c:pt>
                <c:pt idx="862">
                  <c:v>5.0980418489388057E-5</c:v>
                </c:pt>
                <c:pt idx="863">
                  <c:v>5.0973336982451656E-5</c:v>
                </c:pt>
                <c:pt idx="864">
                  <c:v>5.0968448405797062E-5</c:v>
                </c:pt>
                <c:pt idx="865">
                  <c:v>5.0965189220875118E-5</c:v>
                </c:pt>
                <c:pt idx="866">
                  <c:v>5.0963097855571959E-5</c:v>
                </c:pt>
                <c:pt idx="867">
                  <c:v>5.0961806980609481E-5</c:v>
                </c:pt>
                <c:pt idx="868">
                  <c:v>5.096103448565259E-5</c:v>
                </c:pt>
                <c:pt idx="869">
                  <c:v>5.0960573364733364E-5</c:v>
                </c:pt>
                <c:pt idx="870">
                  <c:v>5.0960280699285931E-5</c:v>
                </c:pt>
                <c:pt idx="871">
                  <c:v>5.0960066044325458E-5</c:v>
                </c:pt>
                <c:pt idx="872">
                  <c:v>5.0959879377643347E-5</c:v>
                </c:pt>
                <c:pt idx="873">
                  <c:v>5.0959698882024895E-5</c:v>
                </c:pt>
                <c:pt idx="874">
                  <c:v>5.0959518819837513E-5</c:v>
                </c:pt>
                <c:pt idx="875">
                  <c:v>5.0959337642098035E-5</c:v>
                </c:pt>
                <c:pt idx="876">
                  <c:v>5.0959146637552521E-5</c:v>
                </c:pt>
                <c:pt idx="877">
                  <c:v>5.0958919267429792E-5</c:v>
                </c:pt>
                <c:pt idx="878">
                  <c:v>5.0958601363504386E-5</c:v>
                </c:pt>
                <c:pt idx="879">
                  <c:v>5.0958102381315484E-5</c:v>
                </c:pt>
                <c:pt idx="880">
                  <c:v>5.0957287882624769E-5</c:v>
                </c:pt>
                <c:pt idx="881">
                  <c:v>5.0955973229349638E-5</c:v>
                </c:pt>
                <c:pt idx="882">
                  <c:v>5.0953918769636175E-5</c:v>
                </c:pt>
                <c:pt idx="883">
                  <c:v>5.0950826423701301E-5</c:v>
                </c:pt>
                <c:pt idx="884">
                  <c:v>5.0946337839974376E-5</c:v>
                </c:pt>
                <c:pt idx="885">
                  <c:v>5.0940034022062264E-5</c:v>
                </c:pt>
                <c:pt idx="886">
                  <c:v>5.0931436508250272E-5</c:v>
                </c:pt>
                <c:pt idx="887">
                  <c:v>5.0920010021826556E-5</c:v>
                </c:pt>
                <c:pt idx="888">
                  <c:v>5.090516653538657E-5</c:v>
                </c:pt>
                <c:pt idx="889">
                  <c:v>5.0886270685168711E-5</c:v>
                </c:pt>
                <c:pt idx="890">
                  <c:v>5.086264639686533E-5</c:v>
                </c:pt>
                <c:pt idx="891">
                  <c:v>5.0833584655407549E-5</c:v>
                </c:pt>
                <c:pt idx="892">
                  <c:v>5.0798352223324628E-5</c:v>
                </c:pt>
                <c:pt idx="893">
                  <c:v>5.0756201162016623E-5</c:v>
                </c:pt>
                <c:pt idx="894">
                  <c:v>5.0706379038700788E-5</c:v>
                </c:pt>
                <c:pt idx="895">
                  <c:v>5.0648139577447182E-5</c:v>
                </c:pt>
                <c:pt idx="896">
                  <c:v>5.058075361219494E-5</c:v>
                </c:pt>
                <c:pt idx="897">
                  <c:v>5.0503520139244529E-5</c:v>
                </c:pt>
                <c:pt idx="898">
                  <c:v>5.0415777323564726E-5</c:v>
                </c:pt>
                <c:pt idx="899">
                  <c:v>5.0316913199566216E-5</c:v>
                </c:pt>
                <c:pt idx="900">
                  <c:v>5.0206375988182117E-5</c:v>
                </c:pt>
                <c:pt idx="901">
                  <c:v>5.0083683778012755E-5</c:v>
                </c:pt>
                <c:pt idx="902">
                  <c:v>4.9948433478164134E-5</c:v>
                </c:pt>
                <c:pt idx="903">
                  <c:v>4.980030884027542E-5</c:v>
                </c:pt>
                <c:pt idx="904">
                  <c:v>4.9639087478681176E-5</c:v>
                </c:pt>
                <c:pt idx="905">
                  <c:v>4.9464646743047069E-5</c:v>
                </c:pt>
                <c:pt idx="906">
                  <c:v>4.9276968340450367E-5</c:v>
                </c:pt>
                <c:pt idx="907">
                  <c:v>4.9076141678483509E-5</c:v>
                </c:pt>
                <c:pt idx="908">
                  <c:v>4.8862365833457488E-5</c:v>
                </c:pt>
                <c:pt idx="909">
                  <c:v>4.8635950140152318E-5</c:v>
                </c:pt>
                <c:pt idx="910">
                  <c:v>4.8397313353376603E-5</c:v>
                </c:pt>
                <c:pt idx="911">
                  <c:v>4.8146981452390492E-5</c:v>
                </c:pt>
                <c:pt idx="912">
                  <c:v>4.788558404911214E-5</c:v>
                </c:pt>
                <c:pt idx="913">
                  <c:v>4.7613849528005403E-5</c:v>
                </c:pt>
                <c:pt idx="914">
                  <c:v>4.7332598896332456E-5</c:v>
                </c:pt>
                <c:pt idx="915">
                  <c:v>4.7042738525959749E-5</c:v>
                </c:pt>
                <c:pt idx="916">
                  <c:v>4.6745251797375431E-5</c:v>
                </c:pt>
                <c:pt idx="917">
                  <c:v>4.6441189862633792E-5</c:v>
                </c:pt>
                <c:pt idx="918">
                  <c:v>4.6131661552095693E-5</c:v>
                </c:pt>
                <c:pt idx="919">
                  <c:v>4.5817822659444118E-5</c:v>
                </c:pt>
                <c:pt idx="920">
                  <c:v>4.5500864672476382E-5</c:v>
                </c:pt>
                <c:pt idx="921">
                  <c:v>4.5182003173493968E-5</c:v>
                </c:pt>
                <c:pt idx="922">
                  <c:v>4.4862465983896982E-5</c:v>
                </c:pt>
                <c:pt idx="923">
                  <c:v>4.4543481298120469E-5</c:v>
                </c:pt>
                <c:pt idx="924">
                  <c:v>4.4226265920599417E-5</c:v>
                </c:pt>
                <c:pt idx="925">
                  <c:v>4.3912013730107446E-5</c:v>
                </c:pt>
                <c:pt idx="926">
                  <c:v>4.3601884563315707E-5</c:v>
                </c:pt>
                <c:pt idx="927">
                  <c:v>4.3296993631258829E-5</c:v>
                </c:pt>
                <c:pt idx="928">
                  <c:v>4.2998401635685468E-5</c:v>
                </c:pt>
                <c:pt idx="929">
                  <c:v>4.2707105610162444E-5</c:v>
                </c:pt>
                <c:pt idx="930">
                  <c:v>4.242403073462242E-5</c:v>
                </c:pt>
                <c:pt idx="931">
                  <c:v>4.2150023041642726E-5</c:v>
                </c:pt>
                <c:pt idx="932">
                  <c:v>4.1885843245381693E-5</c:v>
                </c:pt>
                <c:pt idx="933">
                  <c:v>4.1632161661198097E-5</c:v>
                </c:pt>
                <c:pt idx="934">
                  <c:v>4.1389554272797113E-5</c:v>
                </c:pt>
                <c:pt idx="935">
                  <c:v>4.1158499993088071E-5</c:v>
                </c:pt>
                <c:pt idx="936">
                  <c:v>4.0939379115201291E-5</c:v>
                </c:pt>
                <c:pt idx="937">
                  <c:v>4.0732472928795005E-5</c:v>
                </c:pt>
                <c:pt idx="938">
                  <c:v>4.0537964537179505E-5</c:v>
                </c:pt>
                <c:pt idx="939">
                  <c:v>4.0355940704728255E-5</c:v>
                </c:pt>
                <c:pt idx="940">
                  <c:v>4.0186394866026376E-5</c:v>
                </c:pt>
                <c:pt idx="941">
                  <c:v>4.0029231048066549E-5</c:v>
                </c:pt>
                <c:pt idx="942">
                  <c:v>3.9884268748124896E-5</c:v>
                </c:pt>
                <c:pt idx="943">
                  <c:v>3.975124861455015E-5</c:v>
                </c:pt>
                <c:pt idx="944">
                  <c:v>3.9629838848753707E-5</c:v>
                </c:pt>
                <c:pt idx="945">
                  <c:v>3.9519642218266426E-5</c:v>
                </c:pt>
                <c:pt idx="946">
                  <c:v>3.9420203567175349E-5</c:v>
                </c:pt>
                <c:pt idx="947">
                  <c:v>3.9331017703148063E-5</c:v>
                </c:pt>
                <c:pt idx="948">
                  <c:v>3.9251537536699743E-5</c:v>
                </c:pt>
                <c:pt idx="949">
                  <c:v>3.9181182366121448E-5</c:v>
                </c:pt>
                <c:pt idx="950">
                  <c:v>3.911934617306656E-5</c:v>
                </c:pt>
                <c:pt idx="951">
                  <c:v>3.9065405836424816E-5</c:v>
                </c:pt>
                <c:pt idx="952">
                  <c:v>3.901872910105908E-5</c:v>
                </c:pt>
                <c:pt idx="953">
                  <c:v>3.8978682272983178E-5</c:v>
                </c:pt>
                <c:pt idx="954">
                  <c:v>3.8944637477555943E-5</c:v>
                </c:pt>
                <c:pt idx="955">
                  <c:v>3.8915979441611626E-5</c:v>
                </c:pt>
                <c:pt idx="956">
                  <c:v>3.8892111643207272E-5</c:v>
                </c:pt>
                <c:pt idx="957">
                  <c:v>3.887246189648863E-5</c:v>
                </c:pt>
                <c:pt idx="958">
                  <c:v>3.8856487179828036E-5</c:v>
                </c:pt>
                <c:pt idx="959">
                  <c:v>3.8843677739208715E-5</c:v>
                </c:pt>
                <c:pt idx="960">
                  <c:v>3.883356042067021E-5</c:v>
                </c:pt>
                <c:pt idx="961">
                  <c:v>3.8825701203393237E-5</c:v>
                </c:pt>
                <c:pt idx="962">
                  <c:v>3.8819706958292954E-5</c:v>
                </c:pt>
                <c:pt idx="963">
                  <c:v>3.8815226396593516E-5</c:v>
                </c:pt>
                <c:pt idx="964">
                  <c:v>3.8811950251016469E-5</c:v>
                </c:pt>
                <c:pt idx="965">
                  <c:v>3.8809610742873701E-5</c:v>
                </c:pt>
                <c:pt idx="966">
                  <c:v>3.8807980324406799E-5</c:v>
                </c:pt>
                <c:pt idx="967">
                  <c:v>3.8806869806506938E-5</c:v>
                </c:pt>
                <c:pt idx="968">
                  <c:v>3.8806125864709884E-5</c:v>
                </c:pt>
                <c:pt idx="969">
                  <c:v>3.8805628069127351E-5</c:v>
                </c:pt>
                <c:pt idx="970">
                  <c:v>3.8805285427656599E-5</c:v>
                </c:pt>
                <c:pt idx="971">
                  <c:v>3.8805032634314784E-5</c:v>
                </c:pt>
                <c:pt idx="972">
                  <c:v>3.8804825919669383E-5</c:v>
                </c:pt>
                <c:pt idx="973">
                  <c:v>3.880463882666163E-5</c:v>
                </c:pt>
                <c:pt idx="974">
                  <c:v>3.8804457783925272E-5</c:v>
                </c:pt>
                <c:pt idx="975">
                  <c:v>3.8804277707527035E-5</c:v>
                </c:pt>
                <c:pt idx="976">
                  <c:v>3.8804097616917943E-5</c:v>
                </c:pt>
                <c:pt idx="977">
                  <c:v>3.8803916410756756E-5</c:v>
                </c:pt>
                <c:pt idx="978">
                  <c:v>3.8803728845238084E-5</c:v>
                </c:pt>
                <c:pt idx="979">
                  <c:v>3.8803521775321315E-5</c:v>
                </c:pt>
                <c:pt idx="980">
                  <c:v>3.8803270779652621E-5</c:v>
                </c:pt>
                <c:pt idx="981">
                  <c:v>3.8802937122994763E-5</c:v>
                </c:pt>
                <c:pt idx="982">
                  <c:v>3.880246523735309E-5</c:v>
                </c:pt>
                <c:pt idx="983">
                  <c:v>3.8801780625874471E-5</c:v>
                </c:pt>
                <c:pt idx="984">
                  <c:v>3.8800788328074987E-5</c:v>
                </c:pt>
                <c:pt idx="985">
                  <c:v>3.8799371914421954E-5</c:v>
                </c:pt>
                <c:pt idx="986">
                  <c:v>3.879739299250673E-5</c:v>
                </c:pt>
                <c:pt idx="987">
                  <c:v>3.8794691331389686E-5</c:v>
                </c:pt>
                <c:pt idx="988">
                  <c:v>3.8791085508194101E-5</c:v>
                </c:pt>
                <c:pt idx="989">
                  <c:v>3.8786374016552827E-5</c:v>
                </c:pt>
                <c:pt idx="990">
                  <c:v>3.8780336986121711E-5</c:v>
                </c:pt>
                <c:pt idx="991">
                  <c:v>3.8772738292891518E-5</c:v>
                </c:pt>
                <c:pt idx="992">
                  <c:v>3.8763328149116205E-5</c:v>
                </c:pt>
                <c:pt idx="993">
                  <c:v>3.8751846030748993E-5</c:v>
                </c:pt>
                <c:pt idx="994">
                  <c:v>3.8738023977913372E-5</c:v>
                </c:pt>
                <c:pt idx="995">
                  <c:v>3.8721590126300498E-5</c:v>
                </c:pt>
                <c:pt idx="996">
                  <c:v>3.8702272501467405E-5</c:v>
                </c:pt>
                <c:pt idx="997">
                  <c:v>3.8679802891294912E-5</c:v>
                </c:pt>
                <c:pt idx="998">
                  <c:v>3.8653920853448653E-5</c:v>
                </c:pt>
                <c:pt idx="999">
                  <c:v>3.8624377726392822E-5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B-4BF1-9595-3F35CE9FDC63}"/>
            </c:ext>
          </c:extLst>
        </c:ser>
        <c:ser>
          <c:idx val="1"/>
          <c:order val="1"/>
          <c:tx>
            <c:strRef>
              <c:f>Pos!$K$1</c:f>
              <c:strCache>
                <c:ptCount val="1"/>
                <c:pt idx="0">
                  <c:v>フィット(指数成分)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Pos!$K$2:$K$1001</c:f>
              <c:numCache>
                <c:formatCode>General</c:formatCode>
                <c:ptCount val="1000"/>
                <c:pt idx="0">
                  <c:v>0.13967635017339369</c:v>
                </c:pt>
                <c:pt idx="1">
                  <c:v>0.13828654726785902</c:v>
                </c:pt>
                <c:pt idx="2">
                  <c:v>0.13691057313229027</c:v>
                </c:pt>
                <c:pt idx="3">
                  <c:v>0.13554829016812731</c:v>
                </c:pt>
                <c:pt idx="4">
                  <c:v>0.13419956214593842</c:v>
                </c:pt>
                <c:pt idx="5">
                  <c:v>0.13286425419179748</c:v>
                </c:pt>
                <c:pt idx="6">
                  <c:v>0.13154223277379631</c:v>
                </c:pt>
                <c:pt idx="7">
                  <c:v>0.1302333656886914</c:v>
                </c:pt>
                <c:pt idx="8">
                  <c:v>0.12893752204868353</c:v>
                </c:pt>
                <c:pt idx="9">
                  <c:v>0.12765457226832883</c:v>
                </c:pt>
                <c:pt idx="10">
                  <c:v>0.12638438805158009</c:v>
                </c:pt>
                <c:pt idx="11">
                  <c:v>0.12512684237895721</c:v>
                </c:pt>
                <c:pt idx="12">
                  <c:v>0.12388180949484495</c:v>
                </c:pt>
                <c:pt idx="13">
                  <c:v>0.12264916489491735</c:v>
                </c:pt>
                <c:pt idx="14">
                  <c:v>0.12142878531368723</c:v>
                </c:pt>
                <c:pt idx="15">
                  <c:v>0.12022054871217945</c:v>
                </c:pt>
                <c:pt idx="16">
                  <c:v>0.11902433426572703</c:v>
                </c:pt>
                <c:pt idx="17">
                  <c:v>0.11784002235188845</c:v>
                </c:pt>
                <c:pt idx="18">
                  <c:v>0.11666749453848541</c:v>
                </c:pt>
                <c:pt idx="19">
                  <c:v>0.11550663357175944</c:v>
                </c:pt>
                <c:pt idx="20">
                  <c:v>0.11435732336464652</c:v>
                </c:pt>
                <c:pt idx="21">
                  <c:v>0.11321944898516814</c:v>
                </c:pt>
                <c:pt idx="22">
                  <c:v>0.11209289664493813</c:v>
                </c:pt>
                <c:pt idx="23">
                  <c:v>0.11097755368778368</c:v>
                </c:pt>
                <c:pt idx="24">
                  <c:v>0.1098733085784796</c:v>
                </c:pt>
                <c:pt idx="25">
                  <c:v>0.10878005089159477</c:v>
                </c:pt>
                <c:pt idx="26">
                  <c:v>0.10769767130044944</c:v>
                </c:pt>
                <c:pt idx="27">
                  <c:v>0.10662606156618251</c:v>
                </c:pt>
                <c:pt idx="28">
                  <c:v>0.10556511452692756</c:v>
                </c:pt>
                <c:pt idx="29">
                  <c:v>0.10451472408709651</c:v>
                </c:pt>
                <c:pt idx="30">
                  <c:v>0.10347478520677007</c:v>
                </c:pt>
                <c:pt idx="31">
                  <c:v>0.10244519389119358</c:v>
                </c:pt>
                <c:pt idx="32">
                  <c:v>0.10142584718037749</c:v>
                </c:pt>
                <c:pt idx="33">
                  <c:v>0.10041664313880126</c:v>
                </c:pt>
                <c:pt idx="34">
                  <c:v>9.9417480845219716E-2</c:v>
                </c:pt>
                <c:pt idx="35">
                  <c:v>9.8428260382570895E-2</c:v>
                </c:pt>
                <c:pt idx="36">
                  <c:v>9.7448882827984126E-2</c:v>
                </c:pt>
                <c:pt idx="37">
                  <c:v>9.6479250242887851E-2</c:v>
                </c:pt>
                <c:pt idx="38">
                  <c:v>9.5519265663215489E-2</c:v>
                </c:pt>
                <c:pt idx="39">
                  <c:v>9.4568833089709106E-2</c:v>
                </c:pt>
                <c:pt idx="40">
                  <c:v>9.3627857478319337E-2</c:v>
                </c:pt>
                <c:pt idx="41">
                  <c:v>9.2696244730700858E-2</c:v>
                </c:pt>
                <c:pt idx="42">
                  <c:v>9.1773901684802581E-2</c:v>
                </c:pt>
                <c:pt idx="43">
                  <c:v>9.0860736105551287E-2</c:v>
                </c:pt>
                <c:pt idx="44">
                  <c:v>8.9956656675628091E-2</c:v>
                </c:pt>
                <c:pt idx="45">
                  <c:v>8.9061572986336573E-2</c:v>
                </c:pt>
                <c:pt idx="46">
                  <c:v>8.817539552856192E-2</c:v>
                </c:pt>
                <c:pt idx="47">
                  <c:v>8.7298035683819858E-2</c:v>
                </c:pt>
                <c:pt idx="48">
                  <c:v>8.64294057153948E-2</c:v>
                </c:pt>
                <c:pt idx="49">
                  <c:v>8.5569418759566016E-2</c:v>
                </c:pt>
                <c:pt idx="50">
                  <c:v>8.4717988816921275E-2</c:v>
                </c:pt>
                <c:pt idx="51">
                  <c:v>8.3875030743756782E-2</c:v>
                </c:pt>
                <c:pt idx="52">
                  <c:v>8.3040460243562778E-2</c:v>
                </c:pt>
                <c:pt idx="53">
                  <c:v>8.2214193858593715E-2</c:v>
                </c:pt>
                <c:pt idx="54">
                  <c:v>8.1396148961522585E-2</c:v>
                </c:pt>
                <c:pt idx="55">
                  <c:v>8.0586243747177946E-2</c:v>
                </c:pt>
                <c:pt idx="56">
                  <c:v>7.9784397224363465E-2</c:v>
                </c:pt>
                <c:pt idx="57">
                  <c:v>7.8990529207758634E-2</c:v>
                </c:pt>
                <c:pt idx="58">
                  <c:v>7.8204560309900237E-2</c:v>
                </c:pt>
                <c:pt idx="59">
                  <c:v>7.7426411933243525E-2</c:v>
                </c:pt>
                <c:pt idx="60">
                  <c:v>7.6656006262302345E-2</c:v>
                </c:pt>
                <c:pt idx="61">
                  <c:v>7.589326625586762E-2</c:v>
                </c:pt>
                <c:pt idx="62">
                  <c:v>7.5138115639303088E-2</c:v>
                </c:pt>
                <c:pt idx="63">
                  <c:v>7.4390478896917786E-2</c:v>
                </c:pt>
                <c:pt idx="64">
                  <c:v>7.3650281264414447E-2</c:v>
                </c:pt>
                <c:pt idx="65">
                  <c:v>7.2917448721412995E-2</c:v>
                </c:pt>
                <c:pt idx="66">
                  <c:v>7.2191907984048412E-2</c:v>
                </c:pt>
                <c:pt idx="67">
                  <c:v>7.1473586497642363E-2</c:v>
                </c:pt>
                <c:pt idx="68">
                  <c:v>7.0762412429447599E-2</c:v>
                </c:pt>
                <c:pt idx="69">
                  <c:v>7.0058314661464657E-2</c:v>
                </c:pt>
                <c:pt idx="70">
                  <c:v>6.9361222783329998E-2</c:v>
                </c:pt>
                <c:pt idx="71">
                  <c:v>6.8671067085274873E-2</c:v>
                </c:pt>
                <c:pt idx="72">
                  <c:v>6.7987778551154357E-2</c:v>
                </c:pt>
                <c:pt idx="73">
                  <c:v>6.7311288851545623E-2</c:v>
                </c:pt>
                <c:pt idx="74">
                  <c:v>6.6641530336914973E-2</c:v>
                </c:pt>
                <c:pt idx="75">
                  <c:v>6.5978436030852808E-2</c:v>
                </c:pt>
                <c:pt idx="76">
                  <c:v>6.5321939623375944E-2</c:v>
                </c:pt>
                <c:pt idx="77">
                  <c:v>6.4671975464296552E-2</c:v>
                </c:pt>
                <c:pt idx="78">
                  <c:v>6.4028478556657067E-2</c:v>
                </c:pt>
                <c:pt idx="79">
                  <c:v>6.3391384550230509E-2</c:v>
                </c:pt>
                <c:pt idx="80">
                  <c:v>6.2760629735085283E-2</c:v>
                </c:pt>
                <c:pt idx="81">
                  <c:v>6.2136151035214283E-2</c:v>
                </c:pt>
                <c:pt idx="82">
                  <c:v>6.1517886002227101E-2</c:v>
                </c:pt>
                <c:pt idx="83">
                  <c:v>6.090577280910521E-2</c:v>
                </c:pt>
                <c:pt idx="84">
                  <c:v>6.0299750244019221E-2</c:v>
                </c:pt>
                <c:pt idx="85">
                  <c:v>5.9699757704207587E-2</c:v>
                </c:pt>
                <c:pt idx="86">
                  <c:v>5.9105735189916332E-2</c:v>
                </c:pt>
                <c:pt idx="87">
                  <c:v>5.8517623298399019E-2</c:v>
                </c:pt>
                <c:pt idx="88">
                  <c:v>5.7935363217976391E-2</c:v>
                </c:pt>
                <c:pt idx="89">
                  <c:v>5.7358896722155189E-2</c:v>
                </c:pt>
                <c:pt idx="90">
                  <c:v>5.6788166163805442E-2</c:v>
                </c:pt>
                <c:pt idx="91">
                  <c:v>5.6223114469395714E-2</c:v>
                </c:pt>
                <c:pt idx="92">
                  <c:v>5.5663685133285665E-2</c:v>
                </c:pt>
                <c:pt idx="93">
                  <c:v>5.5109822212075506E-2</c:v>
                </c:pt>
                <c:pt idx="94">
                  <c:v>5.4561470319011568E-2</c:v>
                </c:pt>
                <c:pt idx="95">
                  <c:v>5.4018574618447571E-2</c:v>
                </c:pt>
                <c:pt idx="96">
                  <c:v>5.3481080820361057E-2</c:v>
                </c:pt>
                <c:pt idx="97">
                  <c:v>5.2948935174924279E-2</c:v>
                </c:pt>
                <c:pt idx="98">
                  <c:v>5.242208446712926E-2</c:v>
                </c:pt>
                <c:pt idx="99">
                  <c:v>5.1900476011466169E-2</c:v>
                </c:pt>
                <c:pt idx="100">
                  <c:v>5.1384057646654761E-2</c:v>
                </c:pt>
                <c:pt idx="101">
                  <c:v>5.0872777730428219E-2</c:v>
                </c:pt>
                <c:pt idx="102">
                  <c:v>5.0366585134368834E-2</c:v>
                </c:pt>
                <c:pt idx="103">
                  <c:v>4.9865429238795181E-2</c:v>
                </c:pt>
                <c:pt idx="104">
                  <c:v>4.9369259927700075E-2</c:v>
                </c:pt>
                <c:pt idx="105">
                  <c:v>4.8878027583738916E-2</c:v>
                </c:pt>
                <c:pt idx="106">
                  <c:v>4.8391683083267967E-2</c:v>
                </c:pt>
                <c:pt idx="107">
                  <c:v>4.7910177791431877E-2</c:v>
                </c:pt>
                <c:pt idx="108">
                  <c:v>4.7433463557300215E-2</c:v>
                </c:pt>
                <c:pt idx="109">
                  <c:v>4.6961492709052303E-2</c:v>
                </c:pt>
                <c:pt idx="110">
                  <c:v>4.6494218049210001E-2</c:v>
                </c:pt>
                <c:pt idx="111">
                  <c:v>4.6031592849917931E-2</c:v>
                </c:pt>
                <c:pt idx="112">
                  <c:v>4.5573570848270635E-2</c:v>
                </c:pt>
                <c:pt idx="113">
                  <c:v>4.5120106241686282E-2</c:v>
                </c:pt>
                <c:pt idx="114">
                  <c:v>4.467115368332631E-2</c:v>
                </c:pt>
                <c:pt idx="115">
                  <c:v>4.4226668277560749E-2</c:v>
                </c:pt>
                <c:pt idx="116">
                  <c:v>4.3786605575478615E-2</c:v>
                </c:pt>
                <c:pt idx="117">
                  <c:v>4.3350921570442999E-2</c:v>
                </c:pt>
                <c:pt idx="118">
                  <c:v>4.2919572693690317E-2</c:v>
                </c:pt>
                <c:pt idx="119">
                  <c:v>4.249251580997343E-2</c:v>
                </c:pt>
                <c:pt idx="120">
                  <c:v>4.206970821324809E-2</c:v>
                </c:pt>
                <c:pt idx="121">
                  <c:v>4.1651107622402275E-2</c:v>
                </c:pt>
                <c:pt idx="122">
                  <c:v>4.1236672177028082E-2</c:v>
                </c:pt>
                <c:pt idx="123">
                  <c:v>4.0826360433235599E-2</c:v>
                </c:pt>
                <c:pt idx="124">
                  <c:v>4.0420131359508511E-2</c:v>
                </c:pt>
                <c:pt idx="125">
                  <c:v>4.001794433260094E-2</c:v>
                </c:pt>
                <c:pt idx="126">
                  <c:v>3.9619759133475027E-2</c:v>
                </c:pt>
                <c:pt idx="127">
                  <c:v>3.922553594327903E-2</c:v>
                </c:pt>
                <c:pt idx="128">
                  <c:v>3.883523533936542E-2</c:v>
                </c:pt>
                <c:pt idx="129">
                  <c:v>3.8448818291348545E-2</c:v>
                </c:pt>
                <c:pt idx="130">
                  <c:v>3.8066246157201597E-2</c:v>
                </c:pt>
                <c:pt idx="131">
                  <c:v>3.7687480679392343E-2</c:v>
                </c:pt>
                <c:pt idx="132">
                  <c:v>3.7312483981057375E-2</c:v>
                </c:pt>
                <c:pt idx="133">
                  <c:v>3.6941218562214356E-2</c:v>
                </c:pt>
                <c:pt idx="134">
                  <c:v>3.6573647296012E-2</c:v>
                </c:pt>
                <c:pt idx="135">
                  <c:v>3.6209733425017397E-2</c:v>
                </c:pt>
                <c:pt idx="136">
                  <c:v>3.5849440557540163E-2</c:v>
                </c:pt>
                <c:pt idx="137">
                  <c:v>3.5492732663993318E-2</c:v>
                </c:pt>
                <c:pt idx="138">
                  <c:v>3.5139574073290256E-2</c:v>
                </c:pt>
                <c:pt idx="139">
                  <c:v>3.47899294692776E-2</c:v>
                </c:pt>
                <c:pt idx="140">
                  <c:v>3.4443763887203563E-2</c:v>
                </c:pt>
                <c:pt idx="141">
                  <c:v>3.4101042710221491E-2</c:v>
                </c:pt>
                <c:pt idx="142">
                  <c:v>3.3761731665928066E-2</c:v>
                </c:pt>
                <c:pt idx="143">
                  <c:v>3.3425796822936102E-2</c:v>
                </c:pt>
                <c:pt idx="144">
                  <c:v>3.3093204587481356E-2</c:v>
                </c:pt>
                <c:pt idx="145">
                  <c:v>3.276392170006312E-2</c:v>
                </c:pt>
                <c:pt idx="146">
                  <c:v>3.2437915232118253E-2</c:v>
                </c:pt>
                <c:pt idx="147">
                  <c:v>3.2115152582728283E-2</c:v>
                </c:pt>
                <c:pt idx="148">
                  <c:v>3.17956014753593E-2</c:v>
                </c:pt>
                <c:pt idx="149">
                  <c:v>3.1479229954634279E-2</c:v>
                </c:pt>
                <c:pt idx="150">
                  <c:v>3.1166006383137497E-2</c:v>
                </c:pt>
                <c:pt idx="151">
                  <c:v>3.0855899438250792E-2</c:v>
                </c:pt>
                <c:pt idx="152">
                  <c:v>3.0548878109021241E-2</c:v>
                </c:pt>
                <c:pt idx="153">
                  <c:v>3.0244911693060084E-2</c:v>
                </c:pt>
                <c:pt idx="154">
                  <c:v>2.9943969793472403E-2</c:v>
                </c:pt>
                <c:pt idx="155">
                  <c:v>2.964602231581746E-2</c:v>
                </c:pt>
                <c:pt idx="156">
                  <c:v>2.9351039465099201E-2</c:v>
                </c:pt>
                <c:pt idx="157">
                  <c:v>2.9058991742786738E-2</c:v>
                </c:pt>
                <c:pt idx="158">
                  <c:v>2.8769849943864455E-2</c:v>
                </c:pt>
                <c:pt idx="159">
                  <c:v>2.8483585153911514E-2</c:v>
                </c:pt>
                <c:pt idx="160">
                  <c:v>2.8200168746210365E-2</c:v>
                </c:pt>
                <c:pt idx="161">
                  <c:v>2.791957237888406E-2</c:v>
                </c:pt>
                <c:pt idx="162">
                  <c:v>2.7641767992062027E-2</c:v>
                </c:pt>
                <c:pt idx="163">
                  <c:v>2.7366727805074091E-2</c:v>
                </c:pt>
                <c:pt idx="164">
                  <c:v>2.7094424313672337E-2</c:v>
                </c:pt>
                <c:pt idx="165">
                  <c:v>2.6824830287280714E-2</c:v>
                </c:pt>
                <c:pt idx="166">
                  <c:v>2.6557918766271921E-2</c:v>
                </c:pt>
                <c:pt idx="167">
                  <c:v>2.6293663059271426E-2</c:v>
                </c:pt>
                <c:pt idx="168">
                  <c:v>2.6032036740488314E-2</c:v>
                </c:pt>
                <c:pt idx="169">
                  <c:v>2.5773013647072688E-2</c:v>
                </c:pt>
                <c:pt idx="170">
                  <c:v>2.5516567876499356E-2</c:v>
                </c:pt>
                <c:pt idx="171">
                  <c:v>2.5262673783977549E-2</c:v>
                </c:pt>
                <c:pt idx="172">
                  <c:v>2.5011305979886437E-2</c:v>
                </c:pt>
                <c:pt idx="173">
                  <c:v>2.4762439327236142E-2</c:v>
                </c:pt>
                <c:pt idx="174">
                  <c:v>2.4516048939154E-2</c:v>
                </c:pt>
                <c:pt idx="175">
                  <c:v>2.427211017639589E-2</c:v>
                </c:pt>
                <c:pt idx="176">
                  <c:v>2.4030598644882238E-2</c:v>
                </c:pt>
                <c:pt idx="177">
                  <c:v>2.379149019325864E-2</c:v>
                </c:pt>
                <c:pt idx="178">
                  <c:v>2.3554760910480678E-2</c:v>
                </c:pt>
                <c:pt idx="179">
                  <c:v>2.3320387123422801E-2</c:v>
                </c:pt>
                <c:pt idx="180">
                  <c:v>2.3088345394510983E-2</c:v>
                </c:pt>
                <c:pt idx="181">
                  <c:v>2.2858612519378967E-2</c:v>
                </c:pt>
                <c:pt idx="182">
                  <c:v>2.2631165524547796E-2</c:v>
                </c:pt>
                <c:pt idx="183">
                  <c:v>2.2405981665128451E-2</c:v>
                </c:pt>
                <c:pt idx="184">
                  <c:v>2.2183038422547329E-2</c:v>
                </c:pt>
                <c:pt idx="185">
                  <c:v>2.1962313502294391E-2</c:v>
                </c:pt>
                <c:pt idx="186">
                  <c:v>2.1743784831693674E-2</c:v>
                </c:pt>
                <c:pt idx="187">
                  <c:v>2.1527430557696001E-2</c:v>
                </c:pt>
                <c:pt idx="188">
                  <c:v>2.1313229044693693E-2</c:v>
                </c:pt>
                <c:pt idx="189">
                  <c:v>2.1101158872356928E-2</c:v>
                </c:pt>
                <c:pt idx="190">
                  <c:v>2.0891198833491758E-2</c:v>
                </c:pt>
                <c:pt idx="191">
                  <c:v>2.0683327931919328E-2</c:v>
                </c:pt>
                <c:pt idx="192">
                  <c:v>2.0477525380376255E-2</c:v>
                </c:pt>
                <c:pt idx="193">
                  <c:v>2.0273770598435881E-2</c:v>
                </c:pt>
                <c:pt idx="194">
                  <c:v>2.0072043210450214E-2</c:v>
                </c:pt>
                <c:pt idx="195">
                  <c:v>1.9872323043512354E-2</c:v>
                </c:pt>
                <c:pt idx="196">
                  <c:v>1.9674590125439165E-2</c:v>
                </c:pt>
                <c:pt idx="197">
                  <c:v>1.9478824682774069E-2</c:v>
                </c:pt>
                <c:pt idx="198">
                  <c:v>1.9285007138809658E-2</c:v>
                </c:pt>
                <c:pt idx="199">
                  <c:v>1.909311811163002E-2</c:v>
                </c:pt>
                <c:pt idx="200">
                  <c:v>1.8903138412172532E-2</c:v>
                </c:pt>
                <c:pt idx="201">
                  <c:v>1.8715049042308932E-2</c:v>
                </c:pt>
                <c:pt idx="202">
                  <c:v>1.8528831192945478E-2</c:v>
                </c:pt>
                <c:pt idx="203">
                  <c:v>1.8344466242142077E-2</c:v>
                </c:pt>
                <c:pt idx="204">
                  <c:v>1.8161935753249984E-2</c:v>
                </c:pt>
                <c:pt idx="205">
                  <c:v>1.7981221473068219E-2</c:v>
                </c:pt>
                <c:pt idx="206">
                  <c:v>1.780230533001816E-2</c:v>
                </c:pt>
                <c:pt idx="207">
                  <c:v>1.7625169432336413E-2</c:v>
                </c:pt>
                <c:pt idx="208">
                  <c:v>1.7449796066285578E-2</c:v>
                </c:pt>
                <c:pt idx="209">
                  <c:v>1.7276167694382925E-2</c:v>
                </c:pt>
                <c:pt idx="210">
                  <c:v>1.7104266953646561E-2</c:v>
                </c:pt>
                <c:pt idx="211">
                  <c:v>1.6934076653859171E-2</c:v>
                </c:pt>
                <c:pt idx="212">
                  <c:v>1.6765579775848936E-2</c:v>
                </c:pt>
                <c:pt idx="213">
                  <c:v>1.6598759469787658E-2</c:v>
                </c:pt>
                <c:pt idx="214">
                  <c:v>1.6433599053505693E-2</c:v>
                </c:pt>
                <c:pt idx="215">
                  <c:v>1.6270082010823802E-2</c:v>
                </c:pt>
                <c:pt idx="216">
                  <c:v>1.6108191989901433E-2</c:v>
                </c:pt>
                <c:pt idx="217">
                  <c:v>1.5947912801601596E-2</c:v>
                </c:pt>
                <c:pt idx="218">
                  <c:v>1.5789228417871885E-2</c:v>
                </c:pt>
                <c:pt idx="219">
                  <c:v>1.5632122970141701E-2</c:v>
                </c:pt>
                <c:pt idx="220">
                  <c:v>1.5476580747735341E-2</c:v>
                </c:pt>
                <c:pt idx="221">
                  <c:v>1.5322586196300952E-2</c:v>
                </c:pt>
                <c:pt idx="222">
                  <c:v>1.5170123916255052E-2</c:v>
                </c:pt>
                <c:pt idx="223">
                  <c:v>1.5019178661242595E-2</c:v>
                </c:pt>
                <c:pt idx="224">
                  <c:v>1.486973533661228E-2</c:v>
                </c:pt>
                <c:pt idx="225">
                  <c:v>1.4721778997907119E-2</c:v>
                </c:pt>
                <c:pt idx="226">
                  <c:v>1.4575294849369941E-2</c:v>
                </c:pt>
                <c:pt idx="227">
                  <c:v>1.4430268242463812E-2</c:v>
                </c:pt>
                <c:pt idx="228">
                  <c:v>1.4286684674407199E-2</c:v>
                </c:pt>
                <c:pt idx="229">
                  <c:v>1.4144529786723632E-2</c:v>
                </c:pt>
                <c:pt idx="230">
                  <c:v>1.4003789363805891E-2</c:v>
                </c:pt>
                <c:pt idx="231">
                  <c:v>1.3864449331494388E-2</c:v>
                </c:pt>
                <c:pt idx="232">
                  <c:v>1.3726495755669784E-2</c:v>
                </c:pt>
                <c:pt idx="233">
                  <c:v>1.3589914840859528E-2</c:v>
                </c:pt>
                <c:pt idx="234">
                  <c:v>1.3454692928858331E-2</c:v>
                </c:pt>
                <c:pt idx="235">
                  <c:v>1.3320816497362295E-2</c:v>
                </c:pt>
                <c:pt idx="236">
                  <c:v>1.3188272158616716E-2</c:v>
                </c:pt>
                <c:pt idx="237">
                  <c:v>1.305704665807726E-2</c:v>
                </c:pt>
                <c:pt idx="238">
                  <c:v>1.2927126873084524E-2</c:v>
                </c:pt>
                <c:pt idx="239">
                  <c:v>1.2798499811551732E-2</c:v>
                </c:pt>
                <c:pt idx="240">
                  <c:v>1.2671152610665554E-2</c:v>
                </c:pt>
                <c:pt idx="241">
                  <c:v>1.2545072535599765E-2</c:v>
                </c:pt>
                <c:pt idx="242">
                  <c:v>1.2420246978241805E-2</c:v>
                </c:pt>
                <c:pt idx="243">
                  <c:v>1.2296663455931903E-2</c:v>
                </c:pt>
                <c:pt idx="244">
                  <c:v>1.2174309610214854E-2</c:v>
                </c:pt>
                <c:pt idx="245">
                  <c:v>1.2053173205604112E-2</c:v>
                </c:pt>
                <c:pt idx="246">
                  <c:v>1.1933242128358281E-2</c:v>
                </c:pt>
                <c:pt idx="247">
                  <c:v>1.1814504385269681E-2</c:v>
                </c:pt>
                <c:pt idx="248">
                  <c:v>1.1696948102465068E-2</c:v>
                </c:pt>
                <c:pt idx="249">
                  <c:v>1.1580561524218182E-2</c:v>
                </c:pt>
                <c:pt idx="250">
                  <c:v>1.1465333011774229E-2</c:v>
                </c:pt>
                <c:pt idx="251">
                  <c:v>1.1351251042185925E-2</c:v>
                </c:pt>
                <c:pt idx="252">
                  <c:v>1.1238304207161244E-2</c:v>
                </c:pt>
                <c:pt idx="253">
                  <c:v>1.1126481211922567E-2</c:v>
                </c:pt>
                <c:pt idx="254">
                  <c:v>1.1015770874077176E-2</c:v>
                </c:pt>
                <c:pt idx="255">
                  <c:v>1.0906162122499039E-2</c:v>
                </c:pt>
                <c:pt idx="256">
                  <c:v>1.0797643996221644E-2</c:v>
                </c:pt>
                <c:pt idx="257">
                  <c:v>1.0690205643341943E-2</c:v>
                </c:pt>
                <c:pt idx="258">
                  <c:v>1.0583836319935107E-2</c:v>
                </c:pt>
                <c:pt idx="259">
                  <c:v>1.0478525388980163E-2</c:v>
                </c:pt>
                <c:pt idx="260">
                  <c:v>1.0374262319296244E-2</c:v>
                </c:pt>
                <c:pt idx="261">
                  <c:v>1.0271036684489506E-2</c:v>
                </c:pt>
                <c:pt idx="262">
                  <c:v>1.0168838161910439E-2</c:v>
                </c:pt>
                <c:pt idx="263">
                  <c:v>1.0067656531621628E-2</c:v>
                </c:pt>
                <c:pt idx="264">
                  <c:v>9.9674816753757174E-3</c:v>
                </c:pt>
                <c:pt idx="265">
                  <c:v>9.8683035756036101E-3</c:v>
                </c:pt>
                <c:pt idx="266">
                  <c:v>9.7701123144126722E-3</c:v>
                </c:pt>
                <c:pt idx="267">
                  <c:v>9.6728980725949692E-3</c:v>
                </c:pt>
                <c:pt idx="268">
                  <c:v>9.5766511286452943E-3</c:v>
                </c:pt>
                <c:pt idx="269">
                  <c:v>9.4813618577890574E-3</c:v>
                </c:pt>
                <c:pt idx="270">
                  <c:v>9.387020731019758E-3</c:v>
                </c:pt>
                <c:pt idx="271">
                  <c:v>9.2936183141461067E-3</c:v>
                </c:pt>
                <c:pt idx="272">
                  <c:v>9.2011452668485736E-3</c:v>
                </c:pt>
                <c:pt idx="273">
                  <c:v>9.1095923417453782E-3</c:v>
                </c:pt>
                <c:pt idx="274">
                  <c:v>9.0189503834677033E-3</c:v>
                </c:pt>
                <c:pt idx="275">
                  <c:v>8.9292103277441963E-3</c:v>
                </c:pt>
                <c:pt idx="276">
                  <c:v>8.8403632004944981E-3</c:v>
                </c:pt>
                <c:pt idx="277">
                  <c:v>8.7524001169318397E-3</c:v>
                </c:pt>
                <c:pt idx="278">
                  <c:v>8.6653122806745683E-3</c:v>
                </c:pt>
                <c:pt idx="279">
                  <c:v>8.5790909828664785E-3</c:v>
                </c:pt>
                <c:pt idx="280">
                  <c:v>8.4937276013059455E-3</c:v>
                </c:pt>
                <c:pt idx="281">
                  <c:v>8.4092135995836696E-3</c:v>
                </c:pt>
                <c:pt idx="282">
                  <c:v>8.3255405262290579E-3</c:v>
                </c:pt>
                <c:pt idx="283">
                  <c:v>8.242700013865038E-3</c:v>
                </c:pt>
                <c:pt idx="284">
                  <c:v>8.1606837783713467E-3</c:v>
                </c:pt>
                <c:pt idx="285">
                  <c:v>8.0794836180560822E-3</c:v>
                </c:pt>
                <c:pt idx="286">
                  <c:v>7.9990914128355538E-3</c:v>
                </c:pt>
                <c:pt idx="287">
                  <c:v>7.919499123422236E-3</c:v>
                </c:pt>
                <c:pt idx="288">
                  <c:v>7.8406987905208676E-3</c:v>
                </c:pt>
                <c:pt idx="289">
                  <c:v>7.7626825340324866E-3</c:v>
                </c:pt>
                <c:pt idx="290">
                  <c:v>7.6854425522664355E-3</c:v>
                </c:pt>
                <c:pt idx="291">
                  <c:v>7.6089711211601652E-3</c:v>
                </c:pt>
                <c:pt idx="292">
                  <c:v>7.5332605935068435E-3</c:v>
                </c:pt>
                <c:pt idx="293">
                  <c:v>7.4583033981906084E-3</c:v>
                </c:pt>
                <c:pt idx="294">
                  <c:v>7.3840920394294685E-3</c:v>
                </c:pt>
                <c:pt idx="295">
                  <c:v>7.3106190960256978E-3</c:v>
                </c:pt>
                <c:pt idx="296">
                  <c:v>7.2378772206237374E-3</c:v>
                </c:pt>
                <c:pt idx="297">
                  <c:v>7.1658591389754198E-3</c:v>
                </c:pt>
                <c:pt idx="298">
                  <c:v>7.0945576492125731E-3</c:v>
                </c:pt>
                <c:pt idx="299">
                  <c:v>7.023965621126795E-3</c:v>
                </c:pt>
                <c:pt idx="300">
                  <c:v>6.9540759954564565E-3</c:v>
                </c:pt>
                <c:pt idx="301">
                  <c:v>6.8848817831807466E-3</c:v>
                </c:pt>
                <c:pt idx="302">
                  <c:v>6.8163760648207727E-3</c:v>
                </c:pt>
                <c:pt idx="303">
                  <c:v>6.7485519897476157E-3</c:v>
                </c:pt>
                <c:pt idx="304">
                  <c:v>6.6814027754972423E-3</c:v>
                </c:pt>
                <c:pt idx="305">
                  <c:v>6.6149217070922764E-3</c:v>
                </c:pt>
                <c:pt idx="306">
                  <c:v>6.549102136370469E-3</c:v>
                </c:pt>
                <c:pt idx="307">
                  <c:v>6.4839374813199062E-3</c:v>
                </c:pt>
                <c:pt idx="308">
                  <c:v>6.4194212254207704E-3</c:v>
                </c:pt>
                <c:pt idx="309">
                  <c:v>6.3555469169937163E-3</c:v>
                </c:pt>
                <c:pt idx="310">
                  <c:v>6.2923081685546649E-3</c:v>
                </c:pt>
                <c:pt idx="311">
                  <c:v>6.2296986561760793E-3</c:v>
                </c:pt>
                <c:pt idx="312">
                  <c:v>6.1677121188545413E-3</c:v>
                </c:pt>
                <c:pt idx="313">
                  <c:v>6.1063423578846688E-3</c:v>
                </c:pt>
                <c:pt idx="314">
                  <c:v>6.0455832362392185E-3</c:v>
                </c:pt>
                <c:pt idx="315">
                  <c:v>5.9854286779553968E-3</c:v>
                </c:pt>
                <c:pt idx="316">
                  <c:v>5.9258726675272422E-3</c:v>
                </c:pt>
                <c:pt idx="317">
                  <c:v>5.8669092493040861E-3</c:v>
                </c:pt>
                <c:pt idx="318">
                  <c:v>5.8085325268949651E-3</c:v>
                </c:pt>
                <c:pt idx="319">
                  <c:v>5.7507366625789971E-3</c:v>
                </c:pt>
                <c:pt idx="320">
                  <c:v>5.6935158767215804E-3</c:v>
                </c:pt>
                <c:pt idx="321">
                  <c:v>5.6368644471964501E-3</c:v>
                </c:pt>
                <c:pt idx="322">
                  <c:v>5.5807767088134402E-3</c:v>
                </c:pt>
                <c:pt idx="323">
                  <c:v>5.5252470527519769E-3</c:v>
                </c:pt>
                <c:pt idx="324">
                  <c:v>5.4702699260001748E-3</c:v>
                </c:pt>
                <c:pt idx="325">
                  <c:v>5.4158398307995476E-3</c:v>
                </c:pt>
                <c:pt idx="326">
                  <c:v>5.3619513240952162E-3</c:v>
                </c:pt>
                <c:pt idx="327">
                  <c:v>5.3085990169915989E-3</c:v>
                </c:pt>
                <c:pt idx="328">
                  <c:v>5.2557775742135306E-3</c:v>
                </c:pt>
                <c:pt idx="329">
                  <c:v>5.2034817135727107E-3</c:v>
                </c:pt>
                <c:pt idx="330">
                  <c:v>5.1517062054394994E-3</c:v>
                </c:pt>
                <c:pt idx="331">
                  <c:v>5.1004458722199329E-3</c:v>
                </c:pt>
                <c:pt idx="332">
                  <c:v>5.0496955878379752E-3</c:v>
                </c:pt>
                <c:pt idx="333">
                  <c:v>4.9994502772228938E-3</c:v>
                </c:pt>
                <c:pt idx="334">
                  <c:v>4.9497049158017592E-3</c:v>
                </c:pt>
                <c:pt idx="335">
                  <c:v>4.9004545289969706E-3</c:v>
                </c:pt>
                <c:pt idx="336">
                  <c:v>4.8516941917288092E-3</c:v>
                </c:pt>
                <c:pt idx="337">
                  <c:v>4.8034190279229103E-3</c:v>
                </c:pt>
                <c:pt idx="338">
                  <c:v>4.7556242100226694E-3</c:v>
                </c:pt>
                <c:pt idx="339">
                  <c:v>4.7083049585064608E-3</c:v>
                </c:pt>
                <c:pt idx="340">
                  <c:v>4.6614565414097057E-3</c:v>
                </c:pt>
                <c:pt idx="341">
                  <c:v>4.6150742738516508E-3</c:v>
                </c:pt>
                <c:pt idx="342">
                  <c:v>4.5691535175668907E-3</c:v>
                </c:pt>
                <c:pt idx="343">
                  <c:v>4.5236896804415252E-3</c:v>
                </c:pt>
                <c:pt idx="344">
                  <c:v>4.4786782160539593E-3</c:v>
                </c:pt>
                <c:pt idx="345">
                  <c:v>4.4341146232202431E-3</c:v>
                </c:pt>
                <c:pt idx="346">
                  <c:v>4.3899944455439571E-3</c:v>
                </c:pt>
                <c:pt idx="347">
                  <c:v>4.3463132709705646E-3</c:v>
                </c:pt>
                <c:pt idx="348">
                  <c:v>4.3030667313462114E-3</c:v>
                </c:pt>
                <c:pt idx="349">
                  <c:v>4.2602505019808919E-3</c:v>
                </c:pt>
                <c:pt idx="350">
                  <c:v>4.2178603012159926E-3</c:v>
                </c:pt>
                <c:pt idx="351">
                  <c:v>4.1758918899961099E-3</c:v>
                </c:pt>
                <c:pt idx="352">
                  <c:v>4.1343410714451473E-3</c:v>
                </c:pt>
                <c:pt idx="353">
                  <c:v>4.0932036904466262E-3</c:v>
                </c:pt>
                <c:pt idx="354">
                  <c:v>4.0524756332281624E-3</c:v>
                </c:pt>
                <c:pt idx="355">
                  <c:v>4.0121528269500975E-3</c:v>
                </c:pt>
                <c:pt idx="356">
                  <c:v>3.9722312392981973E-3</c:v>
                </c:pt>
                <c:pt idx="357">
                  <c:v>3.9327068780804332E-3</c:v>
                </c:pt>
                <c:pt idx="358">
                  <c:v>3.8935757908277416E-3</c:v>
                </c:pt>
                <c:pt idx="359">
                  <c:v>3.854834064398792E-3</c:v>
                </c:pt>
                <c:pt idx="360">
                  <c:v>3.816477824588653E-3</c:v>
                </c:pt>
                <c:pt idx="361">
                  <c:v>3.7785032357413833E-3</c:v>
                </c:pt>
                <c:pt idx="362">
                  <c:v>3.7409065003664492E-3</c:v>
                </c:pt>
                <c:pt idx="363">
                  <c:v>3.7036838587589859E-3</c:v>
                </c:pt>
                <c:pt idx="364">
                  <c:v>3.6668315886238105E-3</c:v>
                </c:pt>
                <c:pt idx="365">
                  <c:v>3.6303460047032022E-3</c:v>
                </c:pt>
                <c:pt idx="366">
                  <c:v>3.5942234584083604E-3</c:v>
                </c:pt>
                <c:pt idx="367">
                  <c:v>3.5584603374545581E-3</c:v>
                </c:pt>
                <c:pt idx="368">
                  <c:v>3.5230530654998932E-3</c:v>
                </c:pt>
                <c:pt idx="369">
                  <c:v>3.4879981017876668E-3</c:v>
                </c:pt>
                <c:pt idx="370">
                  <c:v>3.4532919407922924E-3</c:v>
                </c:pt>
                <c:pt idx="371">
                  <c:v>3.4189311118687517E-3</c:v>
                </c:pt>
                <c:pt idx="372">
                  <c:v>3.3849121789055149E-3</c:v>
                </c:pt>
                <c:pt idx="373">
                  <c:v>3.3512317399809399E-3</c:v>
                </c:pt>
                <c:pt idx="374">
                  <c:v>3.3178864270230644E-3</c:v>
                </c:pt>
                <c:pt idx="375">
                  <c:v>3.2848729054728064E-3</c:v>
                </c:pt>
                <c:pt idx="376">
                  <c:v>3.2521878739504998E-3</c:v>
                </c:pt>
                <c:pt idx="377">
                  <c:v>3.2198280639257519E-3</c:v>
                </c:pt>
                <c:pt idx="378">
                  <c:v>3.1877902393905966E-3</c:v>
                </c:pt>
                <c:pt idx="379">
                  <c:v>3.1560711965358803E-3</c:v>
                </c:pt>
                <c:pt idx="380">
                  <c:v>3.1246677634308869E-3</c:v>
                </c:pt>
                <c:pt idx="381">
                  <c:v>3.0935767997061336E-3</c:v>
                </c:pt>
                <c:pt idx="382">
                  <c:v>3.0627951962393413E-3</c:v>
                </c:pt>
                <c:pt idx="383">
                  <c:v>3.0323198748445097E-3</c:v>
                </c:pt>
                <c:pt idx="384">
                  <c:v>3.0021477879641056E-3</c:v>
                </c:pt>
                <c:pt idx="385">
                  <c:v>2.9722759183642947E-3</c:v>
                </c:pt>
                <c:pt idx="386">
                  <c:v>2.9427012788332267E-3</c:v>
                </c:pt>
                <c:pt idx="387">
                  <c:v>2.9134209118822992E-3</c:v>
                </c:pt>
                <c:pt idx="388">
                  <c:v>2.8844318894504207E-3</c:v>
                </c:pt>
                <c:pt idx="389">
                  <c:v>2.8557313126111867E-3</c:v>
                </c:pt>
                <c:pt idx="390">
                  <c:v>2.8273163112830001E-3</c:v>
                </c:pt>
                <c:pt idx="391">
                  <c:v>2.7991840439420446E-3</c:v>
                </c:pt>
                <c:pt idx="392">
                  <c:v>2.7713316973381457E-3</c:v>
                </c:pt>
                <c:pt idx="393">
                  <c:v>2.7437564862134302E-3</c:v>
                </c:pt>
                <c:pt idx="394">
                  <c:v>2.7164556530238086E-3</c:v>
                </c:pt>
                <c:pt idx="395">
                  <c:v>2.6894264676632089E-3</c:v>
                </c:pt>
                <c:pt idx="396">
                  <c:v>2.6626662271905729E-3</c:v>
                </c:pt>
                <c:pt idx="397">
                  <c:v>2.6361722555595505E-3</c:v>
                </c:pt>
                <c:pt idx="398">
                  <c:v>2.6099419033509029E-3</c:v>
                </c:pt>
                <c:pt idx="399">
                  <c:v>2.5839725475075479E-3</c:v>
                </c:pt>
                <c:pt idx="400">
                  <c:v>2.5582615910722624E-3</c:v>
                </c:pt>
                <c:pt idx="401">
                  <c:v>2.5328064629279762E-3</c:v>
                </c:pt>
                <c:pt idx="402">
                  <c:v>2.5076046175406619E-3</c:v>
                </c:pt>
                <c:pt idx="403">
                  <c:v>2.4826535347047766E-3</c:v>
                </c:pt>
                <c:pt idx="404">
                  <c:v>2.4579507192912494E-3</c:v>
                </c:pt>
                <c:pt idx="405">
                  <c:v>2.4334937009979499E-3</c:v>
                </c:pt>
                <c:pt idx="406">
                  <c:v>2.4092800341026684E-3</c:v>
                </c:pt>
                <c:pt idx="407">
                  <c:v>2.3853072972185351E-3</c:v>
                </c:pt>
                <c:pt idx="408">
                  <c:v>2.3615730930518887E-3</c:v>
                </c:pt>
                <c:pt idx="409">
                  <c:v>2.3380750481625315E-3</c:v>
                </c:pt>
                <c:pt idx="410">
                  <c:v>2.3148108127263932E-3</c:v>
                </c:pt>
                <c:pt idx="411">
                  <c:v>2.2917780603005401E-3</c:v>
                </c:pt>
                <c:pt idx="412">
                  <c:v>2.2689744875905413E-3</c:v>
                </c:pt>
                <c:pt idx="413">
                  <c:v>2.2463978142201195E-3</c:v>
                </c:pt>
                <c:pt idx="414">
                  <c:v>2.2240457825031244E-3</c:v>
                </c:pt>
                <c:pt idx="415">
                  <c:v>2.2019161572177553E-3</c:v>
                </c:pt>
                <c:pt idx="416">
                  <c:v>2.1800067253830461E-3</c:v>
                </c:pt>
                <c:pt idx="417">
                  <c:v>2.1583152960375535E-3</c:v>
                </c:pt>
                <c:pt idx="418">
                  <c:v>2.1368397000202668E-3</c:v>
                </c:pt>
                <c:pt idx="419">
                  <c:v>2.1155777897536856E-3</c:v>
                </c:pt>
                <c:pt idx="420">
                  <c:v>2.0945274390290693E-3</c:v>
                </c:pt>
                <c:pt idx="421">
                  <c:v>2.0736865427938012E-3</c:v>
                </c:pt>
                <c:pt idx="422">
                  <c:v>2.0530530169408905E-3</c:v>
                </c:pt>
                <c:pt idx="423">
                  <c:v>2.0326247981005551E-3</c:v>
                </c:pt>
                <c:pt idx="424">
                  <c:v>2.0123998434338911E-3</c:v>
                </c:pt>
                <c:pt idx="425">
                  <c:v>1.9923761304285765E-3</c:v>
                </c:pt>
                <c:pt idx="426">
                  <c:v>1.9725516566966232E-3</c:v>
                </c:pt>
                <c:pt idx="427">
                  <c:v>1.9529244397741383E-3</c:v>
                </c:pt>
                <c:pt idx="428">
                  <c:v>1.9334925169230714E-3</c:v>
                </c:pt>
                <c:pt idx="429">
                  <c:v>1.9142539449349477E-3</c:v>
                </c:pt>
                <c:pt idx="430">
                  <c:v>1.8952067999365345E-3</c:v>
                </c:pt>
                <c:pt idx="431">
                  <c:v>1.8763491771974592E-3</c:v>
                </c:pt>
                <c:pt idx="432">
                  <c:v>1.8576791909397314E-3</c:v>
                </c:pt>
                <c:pt idx="433">
                  <c:v>1.8391949741491706E-3</c:v>
                </c:pt>
                <c:pt idx="434">
                  <c:v>1.8208946783886922E-3</c:v>
                </c:pt>
                <c:pt idx="435">
                  <c:v>1.8027764736134667E-3</c:v>
                </c:pt>
                <c:pt idx="436">
                  <c:v>1.784838547987926E-3</c:v>
                </c:pt>
                <c:pt idx="437">
                  <c:v>1.7670791077045531E-3</c:v>
                </c:pt>
                <c:pt idx="438">
                  <c:v>1.7494963768045213E-3</c:v>
                </c:pt>
                <c:pt idx="439">
                  <c:v>1.7320885970000886E-3</c:v>
                </c:pt>
                <c:pt idx="440">
                  <c:v>1.7148540274987663E-3</c:v>
                </c:pt>
                <c:pt idx="441">
                  <c:v>1.6977909448292452E-3</c:v>
                </c:pt>
                <c:pt idx="442">
                  <c:v>1.6808976426690376E-3</c:v>
                </c:pt>
                <c:pt idx="443">
                  <c:v>1.6641724316738497E-3</c:v>
                </c:pt>
                <c:pt idx="444">
                  <c:v>1.6476136393086425E-3</c:v>
                </c:pt>
                <c:pt idx="445">
                  <c:v>1.6312196096803834E-3</c:v>
                </c:pt>
                <c:pt idx="446">
                  <c:v>1.6149887033724468E-3</c:v>
                </c:pt>
                <c:pt idx="447">
                  <c:v>1.5989192972806756E-3</c:v>
                </c:pt>
                <c:pt idx="448">
                  <c:v>1.5830097844510684E-3</c:v>
                </c:pt>
                <c:pt idx="449">
                  <c:v>1.5672585739190871E-3</c:v>
                </c:pt>
                <c:pt idx="450">
                  <c:v>1.5516640905505507E-3</c:v>
                </c:pt>
                <c:pt idx="451">
                  <c:v>1.536224774884127E-3</c:v>
                </c:pt>
                <c:pt idx="452">
                  <c:v>1.5209390829753835E-3</c:v>
                </c:pt>
                <c:pt idx="453">
                  <c:v>1.5058054862423897E-3</c:v>
                </c:pt>
                <c:pt idx="454">
                  <c:v>1.4908224713128632E-3</c:v>
                </c:pt>
                <c:pt idx="455">
                  <c:v>1.4759885398728243E-3</c:v>
                </c:pt>
                <c:pt idx="456">
                  <c:v>1.4613022085167675E-3</c:v>
                </c:pt>
                <c:pt idx="457">
                  <c:v>1.4467620085993167E-3</c:v>
                </c:pt>
                <c:pt idx="458">
                  <c:v>1.4323664860883662E-3</c:v>
                </c:pt>
                <c:pt idx="459">
                  <c:v>1.4181142014196672E-3</c:v>
                </c:pt>
                <c:pt idx="460">
                  <c:v>1.4040037293528737E-3</c:v>
                </c:pt>
                <c:pt idx="461">
                  <c:v>1.3900336588290262E-3</c:v>
                </c:pt>
                <c:pt idx="462">
                  <c:v>1.3762025928294255E-3</c:v>
                </c:pt>
                <c:pt idx="463">
                  <c:v>1.362509148235947E-3</c:v>
                </c:pt>
                <c:pt idx="464">
                  <c:v>1.34895195569272E-3</c:v>
                </c:pt>
                <c:pt idx="465">
                  <c:v>1.3355296594691917E-3</c:v>
                </c:pt>
                <c:pt idx="466">
                  <c:v>1.3222409173245565E-3</c:v>
                </c:pt>
                <c:pt idx="467">
                  <c:v>1.309084400373525E-3</c:v>
                </c:pt>
                <c:pt idx="468">
                  <c:v>1.296058792953438E-3</c:v>
                </c:pt>
                <c:pt idx="469">
                  <c:v>1.2831627924926978E-3</c:v>
                </c:pt>
                <c:pt idx="470">
                  <c:v>1.2703951093805141E-3</c:v>
                </c:pt>
                <c:pt idx="471">
                  <c:v>1.2577544668379344E-3</c:v>
                </c:pt>
                <c:pt idx="472">
                  <c:v>1.2452396007901708E-3</c:v>
                </c:pt>
                <c:pt idx="473">
                  <c:v>1.232849259740188E-3</c:v>
                </c:pt>
                <c:pt idx="474">
                  <c:v>1.2205822046435584E-3</c:v>
                </c:pt>
                <c:pt idx="475">
                  <c:v>1.2084372087845482E-3</c:v>
                </c:pt>
                <c:pt idx="476">
                  <c:v>1.1964130576534509E-3</c:v>
                </c:pt>
                <c:pt idx="477">
                  <c:v>1.1845085488251333E-3</c:v>
                </c:pt>
                <c:pt idx="478">
                  <c:v>1.1727224918387906E-3</c:v>
                </c:pt>
                <c:pt idx="479">
                  <c:v>1.161053708078905E-3</c:v>
                </c:pt>
                <c:pt idx="480">
                  <c:v>1.1495010306573751E-3</c:v>
                </c:pt>
                <c:pt idx="481">
                  <c:v>1.1380633042968318E-3</c:v>
                </c:pt>
                <c:pt idx="482">
                  <c:v>1.1267393852151064E-3</c:v>
                </c:pt>
                <c:pt idx="483">
                  <c:v>1.1155281410108562E-3</c:v>
                </c:pt>
                <c:pt idx="484">
                  <c:v>1.1044284505503169E-3</c:v>
                </c:pt>
                <c:pt idx="485">
                  <c:v>1.0934392038551906E-3</c:v>
                </c:pt>
                <c:pt idx="486">
                  <c:v>1.0825593019916555E-3</c:v>
                </c:pt>
                <c:pt idx="487">
                  <c:v>1.0717876569604542E-3</c:v>
                </c:pt>
                <c:pt idx="488">
                  <c:v>1.0611231915881082E-3</c:v>
                </c:pt>
                <c:pt idx="489">
                  <c:v>1.0505648394191936E-3</c:v>
                </c:pt>
                <c:pt idx="490">
                  <c:v>1.0401115446096933E-3</c:v>
                </c:pt>
                <c:pt idx="491">
                  <c:v>1.0297622618214174E-3</c:v>
                </c:pt>
                <c:pt idx="492">
                  <c:v>1.0195159561174618E-3</c:v>
                </c:pt>
                <c:pt idx="493">
                  <c:v>1.0093716028587174E-3</c:v>
                </c:pt>
                <c:pt idx="494">
                  <c:v>9.9932818760140366E-4</c:v>
                </c:pt>
                <c:pt idx="495">
                  <c:v>9.8938470599562725E-4</c:v>
                </c:pt>
                <c:pt idx="496">
                  <c:v>9.795401636849407E-4</c:v>
                </c:pt>
                <c:pt idx="497">
                  <c:v>9.6979357620690851E-4</c:v>
                </c:pt>
                <c:pt idx="498">
                  <c:v>9.6014396889466014E-4</c:v>
                </c:pt>
                <c:pt idx="499">
                  <c:v>9.505903767794249E-4</c:v>
                </c:pt>
                <c:pt idx="500">
                  <c:v>9.4113184449402885E-4</c:v>
                </c:pt>
                <c:pt idx="501">
                  <c:v>9.3176742617736143E-4</c:v>
                </c:pt>
                <c:pt idx="502">
                  <c:v>9.2249618537978712E-4</c:v>
                </c:pt>
                <c:pt idx="503">
                  <c:v>9.1331719496949917E-4</c:v>
                </c:pt>
                <c:pt idx="504">
                  <c:v>9.0422953703980942E-4</c:v>
                </c:pt>
                <c:pt idx="505">
                  <c:v>8.9523230281735077E-4</c:v>
                </c:pt>
                <c:pt idx="506">
                  <c:v>8.8632459257120323E-4</c:v>
                </c:pt>
                <c:pt idx="507">
                  <c:v>8.7750551552291819E-4</c:v>
                </c:pt>
                <c:pt idx="508">
                  <c:v>8.6877418975744337E-4</c:v>
                </c:pt>
                <c:pt idx="509">
                  <c:v>8.6012974213492519E-4</c:v>
                </c:pt>
                <c:pt idx="510">
                  <c:v>8.5157130820339615E-4</c:v>
                </c:pt>
                <c:pt idx="511">
                  <c:v>8.4309803211233473E-4</c:v>
                </c:pt>
                <c:pt idx="512">
                  <c:v>8.3470906652706803E-4</c:v>
                </c:pt>
                <c:pt idx="513">
                  <c:v>8.2640357254404719E-4</c:v>
                </c:pt>
                <c:pt idx="514">
                  <c:v>8.1818071960695253E-4</c:v>
                </c:pt>
                <c:pt idx="515">
                  <c:v>8.1003968542363758E-4</c:v>
                </c:pt>
                <c:pt idx="516">
                  <c:v>8.0197965588390087E-4</c:v>
                </c:pt>
                <c:pt idx="517">
                  <c:v>7.939998249780713E-4</c:v>
                </c:pt>
                <c:pt idx="518">
                  <c:v>7.8609939471640806E-4</c:v>
                </c:pt>
                <c:pt idx="519">
                  <c:v>7.78277575049301E-4</c:v>
                </c:pt>
                <c:pt idx="520">
                  <c:v>7.7053358378826632E-4</c:v>
                </c:pt>
                <c:pt idx="521">
                  <c:v>7.6286664652772389E-4</c:v>
                </c:pt>
                <c:pt idx="522">
                  <c:v>7.5527599656755853E-4</c:v>
                </c:pt>
                <c:pt idx="523">
                  <c:v>7.4776087483644806E-4</c:v>
                </c:pt>
                <c:pt idx="524">
                  <c:v>7.4032052981595797E-4</c:v>
                </c:pt>
                <c:pt idx="525">
                  <c:v>7.329542174653854E-4</c:v>
                </c:pt>
                <c:pt idx="526">
                  <c:v>7.2566120114735653E-4</c:v>
                </c:pt>
                <c:pt idx="527">
                  <c:v>7.1844075155416199E-4</c:v>
                </c:pt>
                <c:pt idx="528">
                  <c:v>7.1129214663482492E-4</c:v>
                </c:pt>
                <c:pt idx="529">
                  <c:v>7.042146715228975E-4</c:v>
                </c:pt>
                <c:pt idx="530">
                  <c:v>6.9720761846496981E-4</c:v>
                </c:pt>
                <c:pt idx="531">
                  <c:v>6.9027028674989693E-4</c:v>
                </c:pt>
                <c:pt idx="532">
                  <c:v>6.8340198263872553E-4</c:v>
                </c:pt>
                <c:pt idx="533">
                  <c:v>6.7660201929532217E-4</c:v>
                </c:pt>
                <c:pt idx="534">
                  <c:v>6.6986971671768533E-4</c:v>
                </c:pt>
                <c:pt idx="535">
                  <c:v>6.632044016699456E-4</c:v>
                </c:pt>
                <c:pt idx="536">
                  <c:v>6.5660540761504674E-4</c:v>
                </c:pt>
                <c:pt idx="537">
                  <c:v>6.500720746480819E-4</c:v>
                </c:pt>
                <c:pt idx="538">
                  <c:v>6.4360374943031042E-4</c:v>
                </c:pt>
                <c:pt idx="539">
                  <c:v>6.371997851238202E-4</c:v>
                </c:pt>
                <c:pt idx="540">
                  <c:v>6.3085954132684327E-4</c:v>
                </c:pt>
                <c:pt idx="541">
                  <c:v>6.2458238400971773E-4</c:v>
                </c:pt>
                <c:pt idx="542">
                  <c:v>6.1836768545148028E-4</c:v>
                </c:pt>
                <c:pt idx="543">
                  <c:v>6.1221482417709607E-4</c:v>
                </c:pt>
                <c:pt idx="544">
                  <c:v>6.0612318489530964E-4</c:v>
                </c:pt>
                <c:pt idx="545">
                  <c:v>6.0009215843711769E-4</c:v>
                </c:pt>
                <c:pt idx="546">
                  <c:v>5.9412114169484788E-4</c:v>
                </c:pt>
                <c:pt idx="547">
                  <c:v>5.882095375618503E-4</c:v>
                </c:pt>
                <c:pt idx="548">
                  <c:v>5.8235675487278442E-4</c:v>
                </c:pt>
                <c:pt idx="549">
                  <c:v>5.7656220834450536E-4</c:v>
                </c:pt>
                <c:pt idx="550">
                  <c:v>5.7082531851753078E-4</c:v>
                </c:pt>
                <c:pt idx="551">
                  <c:v>5.6514551169809749E-4</c:v>
                </c:pt>
                <c:pt idx="552">
                  <c:v>5.5952221990079008E-4</c:v>
                </c:pt>
                <c:pt idx="553">
                  <c:v>5.5395488079174222E-4</c:v>
                </c:pt>
                <c:pt idx="554">
                  <c:v>5.4844293763240477E-4</c:v>
                </c:pt>
                <c:pt idx="555">
                  <c:v>5.4298583922386776E-4</c:v>
                </c:pt>
                <c:pt idx="556">
                  <c:v>5.375830398517429E-4</c:v>
                </c:pt>
                <c:pt idx="557">
                  <c:v>5.3223399923159006E-4</c:v>
                </c:pt>
                <c:pt idx="558">
                  <c:v>5.2693818245489073E-4</c:v>
                </c:pt>
                <c:pt idx="559">
                  <c:v>5.2169505993555345E-4</c:v>
                </c:pt>
                <c:pt idx="560">
                  <c:v>5.165041073569561E-4</c:v>
                </c:pt>
                <c:pt idx="561">
                  <c:v>5.1136480561951743E-4</c:v>
                </c:pt>
                <c:pt idx="562">
                  <c:v>5.0627664078877897E-4</c:v>
                </c:pt>
                <c:pt idx="563">
                  <c:v>5.0123910404401798E-4</c:v>
                </c:pt>
                <c:pt idx="564">
                  <c:v>4.9625169162736211E-4</c:v>
                </c:pt>
                <c:pt idx="565">
                  <c:v>4.9131390479341288E-4</c:v>
                </c:pt>
                <c:pt idx="566">
                  <c:v>4.8642524975937309E-4</c:v>
                </c:pt>
                <c:pt idx="567">
                  <c:v>4.8158523765566504E-4</c:v>
                </c:pt>
                <c:pt idx="568">
                  <c:v>4.7679338447704481E-4</c:v>
                </c:pt>
                <c:pt idx="569">
                  <c:v>4.7204921103420107E-4</c:v>
                </c:pt>
                <c:pt idx="570">
                  <c:v>4.6735224290583681E-4</c:v>
                </c:pt>
                <c:pt idx="571">
                  <c:v>4.6270201039122461E-4</c:v>
                </c:pt>
                <c:pt idx="572">
                  <c:v>4.5809804846323792E-4</c:v>
                </c:pt>
                <c:pt idx="573">
                  <c:v>4.5353989672184672E-4</c:v>
                </c:pt>
                <c:pt idx="574">
                  <c:v>4.4902709934807925E-4</c:v>
                </c:pt>
                <c:pt idx="575">
                  <c:v>4.4455920505843711E-4</c:v>
                </c:pt>
                <c:pt idx="576">
                  <c:v>4.4013576705976811E-4</c:v>
                </c:pt>
                <c:pt idx="577">
                  <c:v>4.3575634300458603E-4</c:v>
                </c:pt>
                <c:pt idx="578">
                  <c:v>4.3142049494683554E-4</c:v>
                </c:pt>
                <c:pt idx="579">
                  <c:v>4.2712778929809842E-4</c:v>
                </c:pt>
                <c:pt idx="580">
                  <c:v>4.2287779678423218E-4</c:v>
                </c:pt>
                <c:pt idx="581">
                  <c:v>4.1867009240244361E-4</c:v>
                </c:pt>
                <c:pt idx="582">
                  <c:v>4.1450425537878783E-4</c:v>
                </c:pt>
                <c:pt idx="583">
                  <c:v>4.1037986912609173E-4</c:v>
                </c:pt>
                <c:pt idx="584">
                  <c:v>4.0629652120229248E-4</c:v>
                </c:pt>
                <c:pt idx="585">
                  <c:v>4.0225380326919436E-4</c:v>
                </c:pt>
                <c:pt idx="586">
                  <c:v>3.9825131105163694E-4</c:v>
                </c:pt>
                <c:pt idx="587">
                  <c:v>3.9428864429706147E-4</c:v>
                </c:pt>
                <c:pt idx="588">
                  <c:v>3.903654067354906E-4</c:v>
                </c:pt>
                <c:pt idx="589">
                  <c:v>3.8648120603989894E-4</c:v>
                </c:pt>
                <c:pt idx="590">
                  <c:v>3.8263565378697962E-4</c:v>
                </c:pt>
                <c:pt idx="591">
                  <c:v>3.7882836541830347E-4</c:v>
                </c:pt>
                <c:pt idx="592">
                  <c:v>3.7505896020186057E-4</c:v>
                </c:pt>
                <c:pt idx="593">
                  <c:v>3.7132706119398794E-4</c:v>
                </c:pt>
                <c:pt idx="594">
                  <c:v>3.6763229520167469E-4</c:v>
                </c:pt>
                <c:pt idx="595">
                  <c:v>3.6397429274524318E-4</c:v>
                </c:pt>
                <c:pt idx="596">
                  <c:v>3.6035268802139906E-4</c:v>
                </c:pt>
                <c:pt idx="597">
                  <c:v>3.5676711886665206E-4</c:v>
                </c:pt>
                <c:pt idx="598">
                  <c:v>3.5321722672109829E-4</c:v>
                </c:pt>
                <c:pt idx="599">
                  <c:v>3.4970265659256566E-4</c:v>
                </c:pt>
                <c:pt idx="600">
                  <c:v>3.4622305702111211E-4</c:v>
                </c:pt>
                <c:pt idx="601">
                  <c:v>3.4277808004388083E-4</c:v>
                </c:pt>
                <c:pt idx="602">
                  <c:v>3.3936738116030333E-4</c:v>
                </c:pt>
                <c:pt idx="603">
                  <c:v>3.3599061929764863E-4</c:v>
                </c:pt>
                <c:pt idx="604">
                  <c:v>3.3264745677691711E-4</c:v>
                </c:pt>
                <c:pt idx="605">
                  <c:v>3.2933755927907045E-4</c:v>
                </c:pt>
                <c:pt idx="606">
                  <c:v>3.260605958116005E-4</c:v>
                </c:pt>
                <c:pt idx="607">
                  <c:v>3.2281623867542954E-4</c:v>
                </c:pt>
                <c:pt idx="608">
                  <c:v>3.1960416343214084E-4</c:v>
                </c:pt>
                <c:pt idx="609">
                  <c:v>3.1642404887153306E-4</c:v>
                </c:pt>
                <c:pt idx="610">
                  <c:v>3.1327557697949945E-4</c:v>
                </c:pt>
                <c:pt idx="611">
                  <c:v>3.1015843290622849E-4</c:v>
                </c:pt>
                <c:pt idx="612">
                  <c:v>3.0707230493471407E-4</c:v>
                </c:pt>
                <c:pt idx="613">
                  <c:v>3.0401688444958751E-4</c:v>
                </c:pt>
                <c:pt idx="614">
                  <c:v>3.00991865906254E-4</c:v>
                </c:pt>
                <c:pt idx="615">
                  <c:v>2.9799694680033873E-4</c:v>
                </c:pt>
                <c:pt idx="616">
                  <c:v>2.9503182763743511E-4</c:v>
                </c:pt>
                <c:pt idx="617">
                  <c:v>2.9209621190315587E-4</c:v>
                </c:pt>
                <c:pt idx="618">
                  <c:v>2.8918980603348131E-4</c:v>
                </c:pt>
                <c:pt idx="619">
                  <c:v>2.8631231938540207E-4</c:v>
                </c:pt>
                <c:pt idx="620">
                  <c:v>2.8346346420785615E-4</c:v>
                </c:pt>
                <c:pt idx="621">
                  <c:v>2.8064295561295124E-4</c:v>
                </c:pt>
                <c:pt idx="622">
                  <c:v>2.7785051154747761E-4</c:v>
                </c:pt>
                <c:pt idx="623">
                  <c:v>2.750858527647013E-4</c:v>
                </c:pt>
                <c:pt idx="624">
                  <c:v>2.7234870279644073E-4</c:v>
                </c:pt>
                <c:pt idx="625">
                  <c:v>2.6963878792541778E-4</c:v>
                </c:pt>
                <c:pt idx="626">
                  <c:v>2.669558371578871E-4</c:v>
                </c:pt>
                <c:pt idx="627">
                  <c:v>2.6429958219653616E-4</c:v>
                </c:pt>
                <c:pt idx="628">
                  <c:v>2.6166975741365503E-4</c:v>
                </c:pt>
                <c:pt idx="629">
                  <c:v>2.5906609982457435E-4</c:v>
                </c:pt>
                <c:pt idx="630">
                  <c:v>2.5648834906136524E-4</c:v>
                </c:pt>
                <c:pt idx="631">
                  <c:v>2.5393624734680332E-4</c:v>
                </c:pt>
                <c:pt idx="632">
                  <c:v>2.514095394685901E-4</c:v>
                </c:pt>
                <c:pt idx="633">
                  <c:v>2.4890797275383254E-4</c:v>
                </c:pt>
                <c:pt idx="634">
                  <c:v>2.4643129704377442E-4</c:v>
                </c:pt>
                <c:pt idx="635">
                  <c:v>2.4397926466878032E-4</c:v>
                </c:pt>
                <c:pt idx="636">
                  <c:v>2.415516304235705E-4</c:v>
                </c:pt>
                <c:pt idx="637">
                  <c:v>2.3914815154269653E-4</c:v>
                </c:pt>
                <c:pt idx="638">
                  <c:v>2.3676858767626759E-4</c:v>
                </c:pt>
                <c:pt idx="639">
                  <c:v>2.3441270086591389E-4</c:v>
                </c:pt>
                <c:pt idx="640">
                  <c:v>2.3208025552099156E-4</c:v>
                </c:pt>
                <c:pt idx="641">
                  <c:v>2.2977101839502219E-4</c:v>
                </c:pt>
                <c:pt idx="642">
                  <c:v>2.2748475856236878E-4</c:v>
                </c:pt>
                <c:pt idx="643">
                  <c:v>2.252212473951429E-4</c:v>
                </c:pt>
                <c:pt idx="644">
                  <c:v>2.2298025854034133E-4</c:v>
                </c:pt>
                <c:pt idx="645">
                  <c:v>2.207615678972115E-4</c:v>
                </c:pt>
                <c:pt idx="646">
                  <c:v>2.1856495359483995E-4</c:v>
                </c:pt>
                <c:pt idx="647">
                  <c:v>2.1639019596996598E-4</c:v>
                </c:pt>
                <c:pt idx="648">
                  <c:v>2.1423707754501456E-4</c:v>
                </c:pt>
                <c:pt idx="649">
                  <c:v>2.1210538300634935E-4</c:v>
                </c:pt>
                <c:pt idx="650">
                  <c:v>2.0999489918273982E-4</c:v>
                </c:pt>
                <c:pt idx="651">
                  <c:v>2.0790541502404493E-4</c:v>
                </c:pt>
                <c:pt idx="652">
                  <c:v>2.058367215801075E-4</c:v>
                </c:pt>
                <c:pt idx="653">
                  <c:v>2.0378861197985909E-4</c:v>
                </c:pt>
                <c:pt idx="654">
                  <c:v>2.0176088141063325E-4</c:v>
                </c:pt>
                <c:pt idx="655">
                  <c:v>1.9975332709768311E-4</c:v>
                </c:pt>
                <c:pt idx="656">
                  <c:v>1.9776574828390438E-4</c:v>
                </c:pt>
                <c:pt idx="657">
                  <c:v>1.957979462097592E-4</c:v>
                </c:pt>
                <c:pt idx="658">
                  <c:v>1.9384972409340072E-4</c:v>
                </c:pt>
                <c:pt idx="659">
                  <c:v>1.9192088711099352E-4</c:v>
                </c:pt>
                <c:pt idx="660">
                  <c:v>1.9001124237723167E-4</c:v>
                </c:pt>
                <c:pt idx="661">
                  <c:v>1.8812059892605131E-4</c:v>
                </c:pt>
                <c:pt idx="662">
                  <c:v>1.8624876769153106E-4</c:v>
                </c:pt>
                <c:pt idx="663">
                  <c:v>1.8439556148898778E-4</c:v>
                </c:pt>
                <c:pt idx="664">
                  <c:v>1.8256079499625672E-4</c:v>
                </c:pt>
                <c:pt idx="665">
                  <c:v>1.8074428473515997E-4</c:v>
                </c:pt>
                <c:pt idx="666">
                  <c:v>1.7894584905315744E-4</c:v>
                </c:pt>
                <c:pt idx="667">
                  <c:v>1.7716530810518228E-4</c:v>
                </c:pt>
                <c:pt idx="668">
                  <c:v>1.7540248383565588E-4</c:v>
                </c:pt>
                <c:pt idx="669">
                  <c:v>1.7365719996068215E-4</c:v>
                </c:pt>
                <c:pt idx="670">
                  <c:v>1.7192928195041942E-4</c:v>
                </c:pt>
                <c:pt idx="671">
                  <c:v>1.7021855701162663E-4</c:v>
                </c:pt>
                <c:pt idx="672">
                  <c:v>1.6852485407038424E-4</c:v>
                </c:pt>
                <c:pt idx="673">
                  <c:v>1.6684800375498662E-4</c:v>
                </c:pt>
                <c:pt idx="674">
                  <c:v>1.651878383790051E-4</c:v>
                </c:pt>
                <c:pt idx="675">
                  <c:v>1.6354419192451849E-4</c:v>
                </c:pt>
                <c:pt idx="676">
                  <c:v>1.619169000255116E-4</c:v>
                </c:pt>
                <c:pt idx="677">
                  <c:v>1.6030579995143847E-4</c:v>
                </c:pt>
                <c:pt idx="678">
                  <c:v>1.5871073059094893E-4</c:v>
                </c:pt>
                <c:pt idx="679">
                  <c:v>1.5713153243577803E-4</c:v>
                </c:pt>
                <c:pt idx="680">
                  <c:v>1.5556804756479406E-4</c:v>
                </c:pt>
                <c:pt idx="681">
                  <c:v>1.5402011962820707E-4</c:v>
                </c:pt>
                <c:pt idx="682">
                  <c:v>1.5248759383193328E-4</c:v>
                </c:pt>
                <c:pt idx="683">
                  <c:v>1.5097031692211624E-4</c:v>
                </c:pt>
                <c:pt idx="684">
                  <c:v>1.4946813716980043E-4</c:v>
                </c:pt>
                <c:pt idx="685">
                  <c:v>1.4798090435575852E-4</c:v>
                </c:pt>
                <c:pt idx="686">
                  <c:v>1.4650846975547042E-4</c:v>
                </c:pt>
                <c:pt idx="687">
                  <c:v>1.4505068612424856E-4</c:v>
                </c:pt>
                <c:pt idx="688">
                  <c:v>1.4360740768251505E-4</c:v>
                </c:pt>
                <c:pt idx="689">
                  <c:v>1.4217849010122294E-4</c:v>
                </c:pt>
                <c:pt idx="690">
                  <c:v>1.4076379048742356E-4</c:v>
                </c:pt>
                <c:pt idx="691">
                  <c:v>1.3936316736997645E-4</c:v>
                </c:pt>
                <c:pt idx="692">
                  <c:v>1.3797648068540266E-4</c:v>
                </c:pt>
                <c:pt idx="693">
                  <c:v>1.3660359176387825E-4</c:v>
                </c:pt>
                <c:pt idx="694">
                  <c:v>1.352443633153668E-4</c:v>
                </c:pt>
                <c:pt idx="695">
                  <c:v>1.33898659415891E-4</c:v>
                </c:pt>
                <c:pt idx="696">
                  <c:v>1.325663454939394E-4</c:v>
                </c:pt>
                <c:pt idx="697">
                  <c:v>1.3124728831700951E-4</c:v>
                </c:pt>
                <c:pt idx="698">
                  <c:v>1.2994135597828429E-4</c:v>
                </c:pt>
                <c:pt idx="699">
                  <c:v>1.2864841788344186E-4</c:v>
                </c:pt>
                <c:pt idx="700">
                  <c:v>1.2736834473759512E-4</c:v>
                </c:pt>
                <c:pt idx="701">
                  <c:v>1.2610100853236282E-4</c:v>
                </c:pt>
                <c:pt idx="702">
                  <c:v>1.2484628253306825E-4</c:v>
                </c:pt>
                <c:pt idx="703">
                  <c:v>1.2360404126606579E-4</c:v>
                </c:pt>
                <c:pt idx="704">
                  <c:v>1.2237416050619378E-4</c:v>
                </c:pt>
                <c:pt idx="705">
                  <c:v>1.2115651726435119E-4</c:v>
                </c:pt>
                <c:pt idx="706">
                  <c:v>1.1995098977519913E-4</c:v>
                </c:pt>
                <c:pt idx="707">
                  <c:v>1.1875745748498397E-4</c:v>
                </c:pt>
                <c:pt idx="708">
                  <c:v>1.175758010394823E-4</c:v>
                </c:pt>
                <c:pt idx="709">
                  <c:v>1.1640590227206474E-4</c:v>
                </c:pt>
                <c:pt idx="710">
                  <c:v>1.1524764419187941E-4</c:v>
                </c:pt>
                <c:pt idx="711">
                  <c:v>1.1410091097215361E-4</c:v>
                </c:pt>
                <c:pt idx="712">
                  <c:v>1.1296558793860934E-4</c:v>
                </c:pt>
                <c:pt idx="713">
                  <c:v>1.1184156155799721E-4</c:v>
                </c:pt>
                <c:pt idx="714">
                  <c:v>1.1072871942674241E-4</c:v>
                </c:pt>
                <c:pt idx="715">
                  <c:v>1.0962695025970463E-4</c:v>
                </c:pt>
                <c:pt idx="716">
                  <c:v>1.0853614387904891E-4</c:v>
                </c:pt>
                <c:pt idx="717">
                  <c:v>1.0745619120322817E-4</c:v>
                </c:pt>
                <c:pt idx="718">
                  <c:v>1.0638698423607489E-4</c:v>
                </c:pt>
                <c:pt idx="719">
                  <c:v>1.0532841605600123E-4</c:v>
                </c:pt>
                <c:pt idx="720">
                  <c:v>1.0428038080530725E-4</c:v>
                </c:pt>
                <c:pt idx="721">
                  <c:v>1.032427736795944E-4</c:v>
                </c:pt>
                <c:pt idx="722">
                  <c:v>1.0221549091728544E-4</c:v>
                </c:pt>
                <c:pt idx="723">
                  <c:v>1.0119842978924799E-4</c:v>
                </c:pt>
                <c:pt idx="724">
                  <c:v>1.0019148858852184E-4</c:v>
                </c:pt>
                <c:pt idx="725">
                  <c:v>9.9194566620147733E-5</c:v>
                </c:pt>
                <c:pt idx="726">
                  <c:v>9.8207564191098059E-5</c:v>
                </c:pt>
                <c:pt idx="727">
                  <c:v>9.7230382600307409E-5</c:v>
                </c:pt>
                <c:pt idx="728">
                  <c:v>9.6262924128802298E-5</c:v>
                </c:pt>
                <c:pt idx="729">
                  <c:v>9.5305092029929504E-5</c:v>
                </c:pt>
                <c:pt idx="730">
                  <c:v>9.4356790519680887E-5</c:v>
                </c:pt>
                <c:pt idx="731">
                  <c:v>9.3417924767115156E-5</c:v>
                </c:pt>
                <c:pt idx="732">
                  <c:v>9.2488400884874599E-5</c:v>
                </c:pt>
                <c:pt idx="733">
                  <c:v>9.156812591979651E-5</c:v>
                </c:pt>
                <c:pt idx="734">
                  <c:v>9.0657007843617448E-5</c:v>
                </c:pt>
                <c:pt idx="735">
                  <c:v>8.9754955543770338E-5</c:v>
                </c:pt>
                <c:pt idx="736">
                  <c:v>8.8861878814273891E-5</c:v>
                </c:pt>
                <c:pt idx="737">
                  <c:v>8.7977688346710606E-5</c:v>
                </c:pt>
                <c:pt idx="738">
                  <c:v>8.7102295721296972E-5</c:v>
                </c:pt>
                <c:pt idx="739">
                  <c:v>8.6235613398040874E-5</c:v>
                </c:pt>
                <c:pt idx="740">
                  <c:v>8.537755470798791E-5</c:v>
                </c:pt>
                <c:pt idx="741">
                  <c:v>8.4528033844553964E-5</c:v>
                </c:pt>
                <c:pt idx="742">
                  <c:v>8.3686965854944714E-5</c:v>
                </c:pt>
                <c:pt idx="743">
                  <c:v>8.285426663166033E-5</c:v>
                </c:pt>
                <c:pt idx="744">
                  <c:v>8.2029852904084486E-5</c:v>
                </c:pt>
                <c:pt idx="745">
                  <c:v>8.1213642230157574E-5</c:v>
                </c:pt>
                <c:pt idx="746">
                  <c:v>8.0405552988131943E-5</c:v>
                </c:pt>
                <c:pt idx="747">
                  <c:v>7.9605504368409973E-5</c:v>
                </c:pt>
                <c:pt idx="748">
                  <c:v>7.8813416365462906E-5</c:v>
                </c:pt>
                <c:pt idx="749">
                  <c:v>7.8029209769830542E-5</c:v>
                </c:pt>
                <c:pt idx="750">
                  <c:v>7.7252806160199697E-5</c:v>
                </c:pt>
                <c:pt idx="751">
                  <c:v>7.6484127895562435E-5</c:v>
                </c:pt>
                <c:pt idx="752">
                  <c:v>7.5723098107451708E-5</c:v>
                </c:pt>
                <c:pt idx="753">
                  <c:v>7.4969640692254452E-5</c:v>
                </c:pt>
                <c:pt idx="754">
                  <c:v>7.42236803036014E-5</c:v>
                </c:pt>
                <c:pt idx="755">
                  <c:v>7.3485142344831985E-5</c:v>
                </c:pt>
                <c:pt idx="756">
                  <c:v>7.2753952961534865E-5</c:v>
                </c:pt>
                <c:pt idx="757">
                  <c:v>7.203003903416235E-5</c:v>
                </c:pt>
                <c:pt idx="758">
                  <c:v>7.1313328170718532E-5</c:v>
                </c:pt>
                <c:pt idx="759">
                  <c:v>7.0603748699519755E-5</c:v>
                </c:pt>
                <c:pt idx="760">
                  <c:v>6.9901229662027467E-5</c:v>
                </c:pt>
                <c:pt idx="761">
                  <c:v>6.9205700805752783E-5</c:v>
                </c:pt>
                <c:pt idx="762">
                  <c:v>6.8517092577230233E-5</c:v>
                </c:pt>
                <c:pt idx="763">
                  <c:v>6.7835336115063154E-5</c:v>
                </c:pt>
                <c:pt idx="764">
                  <c:v>6.7160363243037172E-5</c:v>
                </c:pt>
                <c:pt idx="765">
                  <c:v>6.6492106463302705E-5</c:v>
                </c:pt>
                <c:pt idx="766">
                  <c:v>6.5830498949624833E-5</c:v>
                </c:pt>
                <c:pt idx="767">
                  <c:v>6.5175474540700855E-5</c:v>
                </c:pt>
                <c:pt idx="768">
                  <c:v>6.4526967733544028E-5</c:v>
                </c:pt>
                <c:pt idx="769">
                  <c:v>6.3884913676933157E-5</c:v>
                </c:pt>
                <c:pt idx="770">
                  <c:v>6.3249248164927644E-5</c:v>
                </c:pt>
                <c:pt idx="771">
                  <c:v>6.26199076304465E-5</c:v>
                </c:pt>
                <c:pt idx="772">
                  <c:v>6.1996829138911833E-5</c:v>
                </c:pt>
                <c:pt idx="773">
                  <c:v>6.1379950381955191E-5</c:v>
                </c:pt>
                <c:pt idx="774">
                  <c:v>6.0769209671186934E-5</c:v>
                </c:pt>
                <c:pt idx="775">
                  <c:v>6.016454593202697E-5</c:v>
                </c:pt>
                <c:pt idx="776">
                  <c:v>5.9565898697597504E-5</c:v>
                </c:pt>
                <c:pt idx="777">
                  <c:v>5.8973208102676211E-5</c:v>
                </c:pt>
                <c:pt idx="778">
                  <c:v>5.8386414877709633E-5</c:v>
                </c:pt>
                <c:pt idx="779">
                  <c:v>5.7805460342886382E-5</c:v>
                </c:pt>
                <c:pt idx="780">
                  <c:v>5.7230286402268803E-5</c:v>
                </c:pt>
                <c:pt idx="781">
                  <c:v>5.666083553798351E-5</c:v>
                </c:pt>
                <c:pt idx="782">
                  <c:v>5.6097050804469493E-5</c:v>
                </c:pt>
                <c:pt idx="783">
                  <c:v>5.5538875822783664E-5</c:v>
                </c:pt>
                <c:pt idx="784">
                  <c:v>5.4986254774962674E-5</c:v>
                </c:pt>
                <c:pt idx="785">
                  <c:v>5.4439132398441106E-5</c:v>
                </c:pt>
                <c:pt idx="786">
                  <c:v>5.3897453980525619E-5</c:v>
                </c:pt>
                <c:pt idx="787">
                  <c:v>5.3361165352922841E-5</c:v>
                </c:pt>
                <c:pt idx="788">
                  <c:v>5.2830212886323134E-5</c:v>
                </c:pt>
                <c:pt idx="789">
                  <c:v>5.2304543485037342E-5</c:v>
                </c:pt>
                <c:pt idx="790">
                  <c:v>5.1784104581687356E-5</c:v>
                </c:pt>
                <c:pt idx="791">
                  <c:v>5.1268844131949119E-5</c:v>
                </c:pt>
                <c:pt idx="792">
                  <c:v>5.0758710609348245E-5</c:v>
                </c:pt>
                <c:pt idx="793">
                  <c:v>5.025365300010733E-5</c:v>
                </c:pt>
                <c:pt idx="794">
                  <c:v>4.9753620798044647E-5</c:v>
                </c:pt>
                <c:pt idx="795">
                  <c:v>4.9258563999523267E-5</c:v>
                </c:pt>
                <c:pt idx="796">
                  <c:v>4.8768433098450777E-5</c:v>
                </c:pt>
                <c:pt idx="797">
                  <c:v>4.8283179081328622E-5</c:v>
                </c:pt>
                <c:pt idx="798">
                  <c:v>4.7802753422350679E-5</c:v>
                </c:pt>
                <c:pt idx="799">
                  <c:v>4.7327108078550778E-5</c:v>
                </c:pt>
                <c:pt idx="800">
                  <c:v>4.6856195484998116E-5</c:v>
                </c:pt>
                <c:pt idx="801">
                  <c:v>4.6389968550040909E-5</c:v>
                </c:pt>
                <c:pt idx="802">
                  <c:v>4.5928380650597148E-5</c:v>
                </c:pt>
                <c:pt idx="803">
                  <c:v>4.5471385627492225E-5</c:v>
                </c:pt>
                <c:pt idx="804">
                  <c:v>4.5018937780842918E-5</c:v>
                </c:pt>
                <c:pt idx="805">
                  <c:v>4.4570991865487674E-5</c:v>
                </c:pt>
                <c:pt idx="806">
                  <c:v>4.4127503086461602E-5</c:v>
                </c:pt>
                <c:pt idx="807">
                  <c:v>4.3688427094517222E-5</c:v>
                </c:pt>
                <c:pt idx="808">
                  <c:v>4.3253719981689435E-5</c:v>
                </c:pt>
                <c:pt idx="809">
                  <c:v>4.2823338276904704E-5</c:v>
                </c:pt>
                <c:pt idx="810">
                  <c:v>4.2397238941633895E-5</c:v>
                </c:pt>
                <c:pt idx="811">
                  <c:v>4.1975379365588406E-5</c:v>
                </c:pt>
                <c:pt idx="812">
                  <c:v>4.1557717362458988E-5</c:v>
                </c:pt>
                <c:pt idx="813">
                  <c:v>4.1144211165697447E-5</c:v>
                </c:pt>
                <c:pt idx="814">
                  <c:v>4.0734819424339424E-5</c:v>
                </c:pt>
                <c:pt idx="815">
                  <c:v>4.0329501198869645E-5</c:v>
                </c:pt>
                <c:pt idx="816">
                  <c:v>3.9928215957127772E-5</c:v>
                </c:pt>
                <c:pt idx="817">
                  <c:v>3.9530923570255236E-5</c:v>
                </c:pt>
                <c:pt idx="818">
                  <c:v>3.9137584308682271E-5</c:v>
                </c:pt>
                <c:pt idx="819">
                  <c:v>3.8748158838154939E-5</c:v>
                </c:pt>
                <c:pt idx="820">
                  <c:v>3.8362608215801667E-5</c:v>
                </c:pt>
                <c:pt idx="821">
                  <c:v>3.7980893886238845E-5</c:v>
                </c:pt>
                <c:pt idx="822">
                  <c:v>3.7602977677715577E-5</c:v>
                </c:pt>
                <c:pt idx="823">
                  <c:v>3.7228821798295989E-5</c:v>
                </c:pt>
                <c:pt idx="824">
                  <c:v>3.6858388832080356E-5</c:v>
                </c:pt>
                <c:pt idx="825">
                  <c:v>3.649164173546336E-5</c:v>
                </c:pt>
                <c:pt idx="826">
                  <c:v>3.6128543833429709E-5</c:v>
                </c:pt>
                <c:pt idx="827">
                  <c:v>3.5769058815886619E-5</c:v>
                </c:pt>
                <c:pt idx="828">
                  <c:v>3.5413150734032767E-5</c:v>
                </c:pt>
                <c:pt idx="829">
                  <c:v>3.5060783996763315E-5</c:v>
                </c:pt>
                <c:pt idx="830">
                  <c:v>3.4711923367111023E-5</c:v>
                </c:pt>
                <c:pt idx="831">
                  <c:v>3.4366533958722136E-5</c:v>
                </c:pt>
                <c:pt idx="832">
                  <c:v>3.4024581232367993E-5</c:v>
                </c:pt>
                <c:pt idx="833">
                  <c:v>3.3686030992491006E-5</c:v>
                </c:pt>
                <c:pt idx="834">
                  <c:v>3.3350849383785051E-5</c:v>
                </c:pt>
                <c:pt idx="835">
                  <c:v>3.3019002887809936E-5</c:v>
                </c:pt>
                <c:pt idx="836">
                  <c:v>3.2690458319639538E-5</c:v>
                </c:pt>
                <c:pt idx="837">
                  <c:v>3.2365182824543176E-5</c:v>
                </c:pt>
                <c:pt idx="838">
                  <c:v>3.2043143874700407E-5</c:v>
                </c:pt>
                <c:pt idx="839">
                  <c:v>3.1724309265947822E-5</c:v>
                </c:pt>
                <c:pt idx="840">
                  <c:v>3.1408647114558839E-5</c:v>
                </c:pt>
                <c:pt idx="841">
                  <c:v>3.1096125854055267E-5</c:v>
                </c:pt>
                <c:pt idx="842">
                  <c:v>3.0786714232050632E-5</c:v>
                </c:pt>
                <c:pt idx="843">
                  <c:v>3.0480381307124882E-5</c:v>
                </c:pt>
                <c:pt idx="844">
                  <c:v>3.0177096445730247E-5</c:v>
                </c:pt>
                <c:pt idx="845">
                  <c:v>2.9876829319127846E-5</c:v>
                </c:pt>
                <c:pt idx="846">
                  <c:v>2.957954990035475E-5</c:v>
                </c:pt>
                <c:pt idx="847">
                  <c:v>2.9285228461221443E-5</c:v>
                </c:pt>
                <c:pt idx="848">
                  <c:v>2.89938355693387E-5</c:v>
                </c:pt>
                <c:pt idx="849">
                  <c:v>2.8705342085174505E-5</c:v>
                </c:pt>
                <c:pt idx="850">
                  <c:v>2.8419719159140022E-5</c:v>
                </c:pt>
                <c:pt idx="851">
                  <c:v>2.8136938228704631E-5</c:v>
                </c:pt>
                <c:pt idx="852">
                  <c:v>2.7856971015539634E-5</c:v>
                </c:pt>
                <c:pt idx="853">
                  <c:v>2.7579789522690415E-5</c:v>
                </c:pt>
                <c:pt idx="854">
                  <c:v>2.7305366031776653E-5</c:v>
                </c:pt>
                <c:pt idx="855">
                  <c:v>2.7033673100220658E-5</c:v>
                </c:pt>
                <c:pt idx="856">
                  <c:v>2.6764683558502827E-5</c:v>
                </c:pt>
                <c:pt idx="857">
                  <c:v>2.6498370507444823E-5</c:v>
                </c:pt>
                <c:pt idx="858">
                  <c:v>2.6234707315519607E-5</c:v>
                </c:pt>
                <c:pt idx="859">
                  <c:v>2.5973667616188275E-5</c:v>
                </c:pt>
                <c:pt idx="860">
                  <c:v>2.5715225305263358E-5</c:v>
                </c:pt>
                <c:pt idx="861">
                  <c:v>2.5459354538298393E-5</c:v>
                </c:pt>
                <c:pt idx="862">
                  <c:v>2.520602972800341E-5</c:v>
                </c:pt>
                <c:pt idx="863">
                  <c:v>2.4955225541686372E-5</c:v>
                </c:pt>
                <c:pt idx="864">
                  <c:v>2.4706916898719588E-5</c:v>
                </c:pt>
                <c:pt idx="865">
                  <c:v>2.4461078968031843E-5</c:v>
                </c:pt>
                <c:pt idx="866">
                  <c:v>2.4217687165625205E-5</c:v>
                </c:pt>
                <c:pt idx="867">
                  <c:v>2.3976717152116601E-5</c:v>
                </c:pt>
                <c:pt idx="868">
                  <c:v>2.373814483030387E-5</c:v>
                </c:pt>
                <c:pt idx="869">
                  <c:v>2.3501946342756024E-5</c:v>
                </c:pt>
                <c:pt idx="870">
                  <c:v>2.3268098069427435E-5</c:v>
                </c:pt>
                <c:pt idx="871">
                  <c:v>2.3036576625295975E-5</c:v>
                </c:pt>
                <c:pt idx="872">
                  <c:v>2.2807358858024256E-5</c:v>
                </c:pt>
                <c:pt idx="873">
                  <c:v>2.2580421845644534E-5</c:v>
                </c:pt>
                <c:pt idx="874">
                  <c:v>2.2355742894266457E-5</c:v>
                </c:pt>
                <c:pt idx="875">
                  <c:v>2.2133299535807656E-5</c:v>
                </c:pt>
                <c:pt idx="876">
                  <c:v>2.1913069525746913E-5</c:v>
                </c:pt>
                <c:pt idx="877">
                  <c:v>2.1695030840899697E-5</c:v>
                </c:pt>
                <c:pt idx="878">
                  <c:v>2.1479161677215824E-5</c:v>
                </c:pt>
                <c:pt idx="879">
                  <c:v>2.1265440447598993E-5</c:v>
                </c:pt>
                <c:pt idx="880">
                  <c:v>2.1053845779748226E-5</c:v>
                </c:pt>
                <c:pt idx="881">
                  <c:v>2.0844356514020354E-5</c:v>
                </c:pt>
                <c:pt idx="882">
                  <c:v>2.0636951701314246E-5</c:v>
                </c:pt>
                <c:pt idx="883">
                  <c:v>2.0431610600975782E-5</c:v>
                </c:pt>
                <c:pt idx="884">
                  <c:v>2.0228312678723818E-5</c:v>
                </c:pt>
                <c:pt idx="885">
                  <c:v>2.002703760459671E-5</c:v>
                </c:pt>
                <c:pt idx="886">
                  <c:v>1.9827765250919315E-5</c:v>
                </c:pt>
                <c:pt idx="887">
                  <c:v>1.9630475690290164E-5</c:v>
                </c:pt>
                <c:pt idx="888">
                  <c:v>1.9435149193588869E-5</c:v>
                </c:pt>
                <c:pt idx="889">
                  <c:v>1.9241766228002943E-5</c:v>
                </c:pt>
                <c:pt idx="890">
                  <c:v>1.9050307455074674E-5</c:v>
                </c:pt>
                <c:pt idx="891">
                  <c:v>1.8860753728767221E-5</c:v>
                </c:pt>
                <c:pt idx="892">
                  <c:v>1.8673086093549992E-5</c:v>
                </c:pt>
                <c:pt idx="893">
                  <c:v>1.8487285782503074E-5</c:v>
                </c:pt>
                <c:pt idx="894">
                  <c:v>1.8303334215440531E-5</c:v>
                </c:pt>
                <c:pt idx="895">
                  <c:v>1.812121299705233E-5</c:v>
                </c:pt>
                <c:pt idx="896">
                  <c:v>1.7940903915064927E-5</c:v>
                </c:pt>
                <c:pt idx="897">
                  <c:v>1.7762388938419832E-5</c:v>
                </c:pt>
                <c:pt idx="898">
                  <c:v>1.7585650215470623E-5</c:v>
                </c:pt>
                <c:pt idx="899">
                  <c:v>1.7410670072197711E-5</c:v>
                </c:pt>
                <c:pt idx="900">
                  <c:v>1.7237431010440965E-5</c:v>
                </c:pt>
                <c:pt idx="901">
                  <c:v>1.7065915706149833E-5</c:v>
                </c:pt>
                <c:pt idx="902">
                  <c:v>1.6896107007650966E-5</c:v>
                </c:pt>
                <c:pt idx="903">
                  <c:v>1.6727987933932996E-5</c:v>
                </c:pt>
                <c:pt idx="904">
                  <c:v>1.6561541672948421E-5</c:v>
                </c:pt>
                <c:pt idx="905">
                  <c:v>1.639675157993251E-5</c:v>
                </c:pt>
                <c:pt idx="906">
                  <c:v>1.6233601175738594E-5</c:v>
                </c:pt>
                <c:pt idx="907">
                  <c:v>1.6072074145190297E-5</c:v>
                </c:pt>
                <c:pt idx="908">
                  <c:v>1.5912154335449957E-5</c:v>
                </c:pt>
                <c:pt idx="909">
                  <c:v>1.5753825754403338E-5</c:v>
                </c:pt>
                <c:pt idx="910">
                  <c:v>1.559707256906039E-5</c:v>
                </c:pt>
                <c:pt idx="911">
                  <c:v>1.5441879103971954E-5</c:v>
                </c:pt>
                <c:pt idx="912">
                  <c:v>1.5288229839662158E-5</c:v>
                </c:pt>
                <c:pt idx="913">
                  <c:v>1.5136109411076594E-5</c:v>
                </c:pt>
                <c:pt idx="914">
                  <c:v>1.4985502606045602E-5</c:v>
                </c:pt>
                <c:pt idx="915">
                  <c:v>1.4836394363763177E-5</c:v>
                </c:pt>
                <c:pt idx="916">
                  <c:v>1.4688769773280831E-5</c:v>
                </c:pt>
                <c:pt idx="917">
                  <c:v>1.4542614072016495E-5</c:v>
                </c:pt>
                <c:pt idx="918">
                  <c:v>1.4397912644278245E-5</c:v>
                </c:pt>
                <c:pt idx="919">
                  <c:v>1.4254651019802724E-5</c:v>
                </c:pt>
                <c:pt idx="920">
                  <c:v>1.4112814872308073E-5</c:v>
                </c:pt>
                <c:pt idx="921">
                  <c:v>1.3972390018061397E-5</c:v>
                </c:pt>
                <c:pt idx="922">
                  <c:v>1.3833362414460226E-5</c:v>
                </c:pt>
                <c:pt idx="923">
                  <c:v>1.3695718158628338E-5</c:v>
                </c:pt>
                <c:pt idx="924">
                  <c:v>1.3559443486025452E-5</c:v>
                </c:pt>
                <c:pt idx="925">
                  <c:v>1.3424524769070741E-5</c:v>
                </c:pt>
                <c:pt idx="926">
                  <c:v>1.3290948515780078E-5</c:v>
                </c:pt>
                <c:pt idx="927">
                  <c:v>1.315870136841682E-5</c:v>
                </c:pt>
                <c:pt idx="928">
                  <c:v>1.3027770102156026E-5</c:v>
                </c:pt>
                <c:pt idx="929">
                  <c:v>1.2898141623761937E-5</c:v>
                </c:pt>
                <c:pt idx="930">
                  <c:v>1.2769802970278733E-5</c:v>
                </c:pt>
                <c:pt idx="931">
                  <c:v>1.2642741307734094E-5</c:v>
                </c:pt>
                <c:pt idx="932">
                  <c:v>1.2516943929855883E-5</c:v>
                </c:pt>
                <c:pt idx="933">
                  <c:v>1.2392398256801477E-5</c:v>
                </c:pt>
                <c:pt idx="934">
                  <c:v>1.2269091833899784E-5</c:v>
                </c:pt>
                <c:pt idx="935">
                  <c:v>1.2147012330405761E-5</c:v>
                </c:pt>
                <c:pt idx="936">
                  <c:v>1.202614753826732E-5</c:v>
                </c:pt>
                <c:pt idx="937">
                  <c:v>1.1906485370904509E-5</c:v>
                </c:pt>
                <c:pt idx="938">
                  <c:v>1.1788013862000911E-5</c:v>
                </c:pt>
                <c:pt idx="939">
                  <c:v>1.1670721164306894E-5</c:v>
                </c:pt>
                <c:pt idx="940">
                  <c:v>1.1554595548454939E-5</c:v>
                </c:pt>
                <c:pt idx="941">
                  <c:v>1.1439625401786694E-5</c:v>
                </c:pt>
                <c:pt idx="942">
                  <c:v>1.1325799227191678E-5</c:v>
                </c:pt>
                <c:pt idx="943">
                  <c:v>1.1213105641957578E-5</c:v>
                </c:pt>
                <c:pt idx="944">
                  <c:v>1.1101533376631961E-5</c:v>
                </c:pt>
                <c:pt idx="945">
                  <c:v>1.0991071273895296E-5</c:v>
                </c:pt>
                <c:pt idx="946">
                  <c:v>1.0881708287445298E-5</c:v>
                </c:pt>
                <c:pt idx="947">
                  <c:v>1.0773433480892164E-5</c:v>
                </c:pt>
                <c:pt idx="948">
                  <c:v>1.066623602666501E-5</c:v>
                </c:pt>
                <c:pt idx="949">
                  <c:v>1.0560105204929082E-5</c:v>
                </c:pt>
                <c:pt idx="950">
                  <c:v>1.0455030402513764E-5</c:v>
                </c:pt>
                <c:pt idx="951">
                  <c:v>1.0351001111851252E-5</c:v>
                </c:pt>
                <c:pt idx="952">
                  <c:v>1.0248006929925788E-5</c:v>
                </c:pt>
                <c:pt idx="953">
                  <c:v>1.014603755723335E-5</c:v>
                </c:pt>
                <c:pt idx="954">
                  <c:v>1.0045082796751678E-5</c:v>
                </c:pt>
                <c:pt idx="955">
                  <c:v>9.9451325529206293E-6</c:v>
                </c:pt>
                <c:pt idx="956">
                  <c:v>9.846176830632509E-6</c:v>
                </c:pt>
                <c:pt idx="957">
                  <c:v>9.7482057342326291E-6</c:v>
                </c:pt>
                <c:pt idx="958">
                  <c:v>9.6512094665297042E-6</c:v>
                </c:pt>
                <c:pt idx="959">
                  <c:v>9.5551783278161309E-6</c:v>
                </c:pt>
                <c:pt idx="960">
                  <c:v>9.4601027148980165E-6</c:v>
                </c:pt>
                <c:pt idx="961">
                  <c:v>9.3659731201348363E-6</c:v>
                </c:pt>
                <c:pt idx="962">
                  <c:v>9.2727801304886585E-6</c:v>
                </c:pt>
                <c:pt idx="963">
                  <c:v>9.1805144265828866E-6</c:v>
                </c:pt>
                <c:pt idx="964">
                  <c:v>9.0891667817702272E-6</c:v>
                </c:pt>
                <c:pt idx="965">
                  <c:v>8.998728061210076E-6</c:v>
                </c:pt>
                <c:pt idx="966">
                  <c:v>8.9091892209550115E-6</c:v>
                </c:pt>
                <c:pt idx="967">
                  <c:v>8.8205413070463891E-6</c:v>
                </c:pt>
                <c:pt idx="968">
                  <c:v>8.7327754546189496E-6</c:v>
                </c:pt>
                <c:pt idx="969">
                  <c:v>8.6458828870143089E-6</c:v>
                </c:pt>
                <c:pt idx="970">
                  <c:v>8.5598549149032799E-6</c:v>
                </c:pt>
                <c:pt idx="971">
                  <c:v>8.4746829354169926E-6</c:v>
                </c:pt>
                <c:pt idx="972">
                  <c:v>8.3903584312865087E-6</c:v>
                </c:pt>
                <c:pt idx="973">
                  <c:v>8.3068729699911401E-6</c:v>
                </c:pt>
                <c:pt idx="974">
                  <c:v>8.2242182029151866E-6</c:v>
                </c:pt>
                <c:pt idx="975">
                  <c:v>8.1423858645130654E-6</c:v>
                </c:pt>
                <c:pt idx="976">
                  <c:v>8.0613677714827365E-6</c:v>
                </c:pt>
                <c:pt idx="977">
                  <c:v>7.9811558219473865E-6</c:v>
                </c:pt>
                <c:pt idx="978">
                  <c:v>7.9017419946452161E-6</c:v>
                </c:pt>
                <c:pt idx="979">
                  <c:v>7.8231183481273046E-6</c:v>
                </c:pt>
                <c:pt idx="980">
                  <c:v>7.7452770199635067E-6</c:v>
                </c:pt>
                <c:pt idx="981">
                  <c:v>7.6682102259561213E-6</c:v>
                </c:pt>
                <c:pt idx="982">
                  <c:v>7.5919102593615308E-6</c:v>
                </c:pt>
                <c:pt idx="983">
                  <c:v>7.516369490119489E-6</c:v>
                </c:pt>
                <c:pt idx="984">
                  <c:v>7.4415803640901205E-6</c:v>
                </c:pt>
                <c:pt idx="985">
                  <c:v>7.3675354022984991E-6</c:v>
                </c:pt>
                <c:pt idx="986">
                  <c:v>7.2942272001867402E-6</c:v>
                </c:pt>
                <c:pt idx="987">
                  <c:v>7.2216484268735304E-6</c:v>
                </c:pt>
                <c:pt idx="988">
                  <c:v>7.149791824421081E-6</c:v>
                </c:pt>
                <c:pt idx="989">
                  <c:v>7.0786502071092537E-6</c:v>
                </c:pt>
                <c:pt idx="990">
                  <c:v>7.0082164607170321E-6</c:v>
                </c:pt>
                <c:pt idx="991">
                  <c:v>6.9384835418110824E-6</c:v>
                </c:pt>
                <c:pt idx="992">
                  <c:v>6.8694444770414014E-6</c:v>
                </c:pt>
                <c:pt idx="993">
                  <c:v>6.8010923624439817E-6</c:v>
                </c:pt>
                <c:pt idx="994">
                  <c:v>6.7334203627504032E-6</c:v>
                </c:pt>
                <c:pt idx="995">
                  <c:v>6.666421710704288E-6</c:v>
                </c:pt>
                <c:pt idx="996">
                  <c:v>6.6000897063846269E-6</c:v>
                </c:pt>
                <c:pt idx="997">
                  <c:v>6.5344177165356966E-6</c:v>
                </c:pt>
                <c:pt idx="998">
                  <c:v>6.4693991739037855E-6</c:v>
                </c:pt>
                <c:pt idx="999">
                  <c:v>6.4050275765804502E-6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B-4BF1-9595-3F35CE9F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176"/>
        <c:axId val="475592304"/>
      </c:scatterChart>
      <c:valAx>
        <c:axId val="47559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2304"/>
        <c:crosses val="autoZero"/>
        <c:crossBetween val="midCat"/>
      </c:valAx>
      <c:valAx>
        <c:axId val="475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位相の差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Pos!$G$1</c:f>
              <c:strCache>
                <c:ptCount val="1"/>
                <c:pt idx="0">
                  <c:v>位相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Pos!$G$2:$G$1001</c:f>
              <c:numCache>
                <c:formatCode>General</c:formatCode>
                <c:ptCount val="1000"/>
                <c:pt idx="0">
                  <c:v>-0.1603236498266063</c:v>
                </c:pt>
                <c:pt idx="1">
                  <c:v>-0.1324987545487234</c:v>
                </c:pt>
                <c:pt idx="2">
                  <c:v>-0.10469158244576836</c:v>
                </c:pt>
                <c:pt idx="3">
                  <c:v>-7.6892042027085494E-2</c:v>
                </c:pt>
                <c:pt idx="4">
                  <c:v>-4.9090036788959894E-2</c:v>
                </c:pt>
                <c:pt idx="5">
                  <c:v>-2.1275537649199948E-2</c:v>
                </c:pt>
                <c:pt idx="6">
                  <c:v>6.5613458845054382E-3</c:v>
                </c:pt>
                <c:pt idx="7">
                  <c:v>3.4430296238907768E-2</c:v>
                </c:pt>
                <c:pt idx="8">
                  <c:v>6.2340720411272324E-2</c:v>
                </c:pt>
                <c:pt idx="9">
                  <c:v>9.0301685133988008E-2</c:v>
                </c:pt>
                <c:pt idx="10">
                  <c:v>0.11832185498625296</c:v>
                </c:pt>
                <c:pt idx="11">
                  <c:v>0.14640943387586999</c:v>
                </c:pt>
                <c:pt idx="12">
                  <c:v>0.17457211031988051</c:v>
                </c:pt>
                <c:pt idx="13">
                  <c:v>0.20281700695794905</c:v>
                </c:pt>
                <c:pt idx="14">
                  <c:v>0.23115063473525183</c:v>
                </c:pt>
                <c:pt idx="15">
                  <c:v>0.25957885219021853</c:v>
                </c:pt>
                <c:pt idx="16">
                  <c:v>0.28810683027495021</c:v>
                </c:pt>
                <c:pt idx="17">
                  <c:v>0.31673902312067659</c:v>
                </c:pt>
                <c:pt idx="18">
                  <c:v>0.34547914513559669</c:v>
                </c:pt>
                <c:pt idx="19">
                  <c:v>0.37433015478647241</c:v>
                </c:pt>
                <c:pt idx="20">
                  <c:v>0.40329424536736813</c:v>
                </c:pt>
                <c:pt idx="21">
                  <c:v>0.43237284299832873</c:v>
                </c:pt>
                <c:pt idx="22">
                  <c:v>0.46156661202339339</c:v>
                </c:pt>
                <c:pt idx="23">
                  <c:v>0.49087546789158748</c:v>
                </c:pt>
                <c:pt idx="24">
                  <c:v>0.52029859750737972</c:v>
                </c:pt>
                <c:pt idx="25">
                  <c:v>0.54983448693016834</c:v>
                </c:pt>
                <c:pt idx="26">
                  <c:v>0.57948095618779361</c:v>
                </c:pt>
                <c:pt idx="27">
                  <c:v>0.60923520084966654</c:v>
                </c:pt>
                <c:pt idx="28">
                  <c:v>0.63909383988394397</c:v>
                </c:pt>
                <c:pt idx="29">
                  <c:v>0.66905296920393353</c:v>
                </c:pt>
                <c:pt idx="30">
                  <c:v>0.69910822019520413</c:v>
                </c:pt>
                <c:pt idx="31">
                  <c:v>0.72925482241064798</c:v>
                </c:pt>
                <c:pt idx="32">
                  <c:v>0.75948766952960856</c:v>
                </c:pt>
                <c:pt idx="33">
                  <c:v>0.7898013876026001</c:v>
                </c:pt>
                <c:pt idx="34">
                  <c:v>0.82019040454803172</c:v>
                </c:pt>
                <c:pt idx="35">
                  <c:v>0.85064901983408181</c:v>
                </c:pt>
                <c:pt idx="36">
                  <c:v>0.88117147326897938</c:v>
                </c:pt>
                <c:pt idx="37">
                  <c:v>0.91175201183731425</c:v>
                </c:pt>
                <c:pt idx="38">
                  <c:v>0.9423849535584623</c:v>
                </c:pt>
                <c:pt idx="39">
                  <c:v>0.97306474740488669</c:v>
                </c:pt>
                <c:pt idx="40">
                  <c:v>1.0037860284012159</c:v>
                </c:pt>
                <c:pt idx="41">
                  <c:v>1.0345436671271577</c:v>
                </c:pt>
                <c:pt idx="42">
                  <c:v>1.0653328129654116</c:v>
                </c:pt>
                <c:pt idx="43">
                  <c:v>1.0961489305663696</c:v>
                </c:pt>
                <c:pt idx="44">
                  <c:v>1.1269878291407289</c:v>
                </c:pt>
                <c:pt idx="45">
                  <c:v>1.1578456843353544</c:v>
                </c:pt>
                <c:pt idx="46">
                  <c:v>1.1887190525930182</c:v>
                </c:pt>
                <c:pt idx="47">
                  <c:v>1.2196048780393844</c:v>
                </c:pt>
                <c:pt idx="48">
                  <c:v>1.2505004920775291</c:v>
                </c:pt>
                <c:pt idx="49">
                  <c:v>1.2814036059985348</c:v>
                </c:pt>
                <c:pt idx="50">
                  <c:v>1.3123122970338501</c:v>
                </c:pt>
                <c:pt idx="51">
                  <c:v>1.3432249883793002</c:v>
                </c:pt>
                <c:pt idx="52">
                  <c:v>1.3741404238104995</c:v>
                </c:pt>
                <c:pt idx="53">
                  <c:v>1.4050576375840163</c:v>
                </c:pt>
                <c:pt idx="54">
                  <c:v>1.4359759203775799</c:v>
                </c:pt>
                <c:pt idx="55">
                  <c:v>1.4668947820657765</c:v>
                </c:pt>
                <c:pt idx="56">
                  <c:v>1.4978139121553269</c:v>
                </c:pt>
                <c:pt idx="57">
                  <c:v>1.5287331387166736</c:v>
                </c:pt>
                <c:pt idx="58">
                  <c:v>1.5596523866469061</c:v>
                </c:pt>
                <c:pt idx="59">
                  <c:v>1.5905716360838582</c:v>
                </c:pt>
                <c:pt idx="60">
                  <c:v>1.6214908817634055</c:v>
                </c:pt>
                <c:pt idx="61">
                  <c:v>1.6524100940725586</c:v>
                </c:pt>
                <c:pt idx="62">
                  <c:v>1.6833291825008774</c:v>
                </c:pt>
                <c:pt idx="63">
                  <c:v>1.7142479621330164</c:v>
                </c:pt>
                <c:pt idx="64">
                  <c:v>1.7451661237569247</c:v>
                </c:pt>
                <c:pt idx="65">
                  <c:v>1.7760832080863997</c:v>
                </c:pt>
                <c:pt idx="66">
                  <c:v>1.8069985845144663</c:v>
                </c:pt>
                <c:pt idx="67">
                  <c:v>1.8379114347265844</c:v>
                </c:pt>
                <c:pt idx="68">
                  <c:v>1.8688207414112123</c:v>
                </c:pt>
                <c:pt idx="69">
                  <c:v>1.8997252822111343</c:v>
                </c:pt>
                <c:pt idx="70">
                  <c:v>1.9306236289635639</c:v>
                </c:pt>
                <c:pt idx="71">
                  <c:v>1.9615141521819179</c:v>
                </c:pt>
                <c:pt idx="72">
                  <c:v>1.9923950306388323</c:v>
                </c:pt>
                <c:pt idx="73">
                  <c:v>2.0232642658201341</c:v>
                </c:pt>
                <c:pt idx="74">
                  <c:v>2.0541197009346535</c:v>
                </c:pt>
                <c:pt idx="75">
                  <c:v>2.0849590440866024</c:v>
                </c:pt>
                <c:pt idx="76">
                  <c:v>2.1157798951472371</c:v>
                </c:pt>
                <c:pt idx="77">
                  <c:v>2.1465797758020382</c:v>
                </c:pt>
                <c:pt idx="78">
                  <c:v>2.1773561621999225</c:v>
                </c:pt>
                <c:pt idx="79">
                  <c:v>2.2081065195928815</c:v>
                </c:pt>
                <c:pt idx="80">
                  <c:v>2.2388283383287941</c:v>
                </c:pt>
                <c:pt idx="81">
                  <c:v>2.2695191705471411</c:v>
                </c:pt>
                <c:pt idx="82">
                  <c:v>2.3001766669271841</c:v>
                </c:pt>
                <c:pt idx="83">
                  <c:v>2.3307986128504696</c:v>
                </c:pt>
                <c:pt idx="84">
                  <c:v>2.3613829633636882</c:v>
                </c:pt>
                <c:pt idx="85">
                  <c:v>2.391927876363086</c:v>
                </c:pt>
                <c:pt idx="86">
                  <c:v>2.4224317434665501</c:v>
                </c:pt>
                <c:pt idx="87">
                  <c:v>2.4528932180928171</c:v>
                </c:pt>
                <c:pt idx="88">
                  <c:v>2.4833112403274122</c:v>
                </c:pt>
                <c:pt idx="89">
                  <c:v>2.513685058220243</c:v>
                </c:pt>
                <c:pt idx="90">
                  <c:v>2.5440142452285595</c:v>
                </c:pt>
                <c:pt idx="91">
                  <c:v>2.5742987135895623</c:v>
                </c:pt>
                <c:pt idx="92">
                  <c:v>2.604538723477682</c:v>
                </c:pt>
                <c:pt idx="93">
                  <c:v>2.6347348878710117</c:v>
                </c:pt>
                <c:pt idx="94">
                  <c:v>2.6648881731182108</c:v>
                </c:pt>
                <c:pt idx="95">
                  <c:v>2.6949998952603238</c:v>
                </c:pt>
                <c:pt idx="96">
                  <c:v>2.7250717122204566</c:v>
                </c:pt>
                <c:pt idx="97">
                  <c:v>2.7551056120274442</c:v>
                </c:pt>
                <c:pt idx="98">
                  <c:v>2.7851038972870881</c:v>
                </c:pt>
                <c:pt idx="99">
                  <c:v>2.8150691661559466</c:v>
                </c:pt>
                <c:pt idx="100">
                  <c:v>2.8450042901079948</c:v>
                </c:pt>
                <c:pt idx="101">
                  <c:v>2.8749123888138128</c:v>
                </c:pt>
                <c:pt idx="102">
                  <c:v>2.9047968024755089</c:v>
                </c:pt>
                <c:pt idx="103">
                  <c:v>2.934661061978709</c:v>
                </c:pt>
                <c:pt idx="104">
                  <c:v>2.9645088572360061</c:v>
                </c:pt>
                <c:pt idx="105">
                  <c:v>2.9943440041046783</c:v>
                </c:pt>
                <c:pt idx="106">
                  <c:v>3.0241704102657487</c:v>
                </c:pt>
                <c:pt idx="107">
                  <c:v>3.053992040451925</c:v>
                </c:pt>
                <c:pt idx="108">
                  <c:v>3.0838128814090613</c:v>
                </c:pt>
                <c:pt idx="109">
                  <c:v>3.1136369069698668</c:v>
                </c:pt>
                <c:pt idx="110">
                  <c:v>-3.1397172635697079</c:v>
                </c:pt>
                <c:pt idx="111">
                  <c:v>-3.1098751703351049</c:v>
                </c:pt>
                <c:pt idx="112">
                  <c:v>-3.0800183883674643</c:v>
                </c:pt>
                <c:pt idx="113">
                  <c:v>-3.0501433298067107</c:v>
                </c:pt>
                <c:pt idx="114">
                  <c:v>-3.0202465801463001</c:v>
                </c:pt>
                <c:pt idx="115">
                  <c:v>-2.9903249251917936</c:v>
                </c:pt>
                <c:pt idx="116">
                  <c:v>-2.9603753756354401</c:v>
                </c:pt>
                <c:pt idx="117">
                  <c:v>-2.9303951890047353</c:v>
                </c:pt>
                <c:pt idx="118">
                  <c:v>-2.9003818887707018</c:v>
                </c:pt>
                <c:pt idx="119">
                  <c:v>-2.8703332804319421</c:v>
                </c:pt>
                <c:pt idx="120">
                  <c:v>-2.8402474644232325</c:v>
                </c:pt>
                <c:pt idx="121">
                  <c:v>-2.810122845732546</c:v>
                </c:pt>
                <c:pt idx="122">
                  <c:v>-2.7799581401476825</c:v>
                </c:pt>
                <c:pt idx="123">
                  <c:v>-2.7497523770929604</c:v>
                </c:pt>
                <c:pt idx="124">
                  <c:v>-2.7195048990572879</c:v>
                </c:pt>
                <c:pt idx="125">
                  <c:v>-2.6892153576569573</c:v>
                </c:pt>
                <c:pt idx="126">
                  <c:v>-2.658883706419175</c:v>
                </c:pt>
                <c:pt idx="127">
                  <c:v>-2.6285101904149757</c:v>
                </c:pt>
                <c:pt idx="128">
                  <c:v>-2.5980953329121101</c:v>
                </c:pt>
                <c:pt idx="129">
                  <c:v>-2.5676399192589643</c:v>
                </c:pt>
                <c:pt idx="130">
                  <c:v>-2.5371449782487399</c:v>
                </c:pt>
                <c:pt idx="131">
                  <c:v>-2.5066117612482324</c:v>
                </c:pt>
                <c:pt idx="132">
                  <c:v>-2.4760417194067692</c:v>
                </c:pt>
                <c:pt idx="133">
                  <c:v>-2.4454364792874435</c:v>
                </c:pt>
                <c:pt idx="134">
                  <c:v>-2.4147978172840925</c:v>
                </c:pt>
                <c:pt idx="135">
                  <c:v>-2.3841276332028682</c:v>
                </c:pt>
                <c:pt idx="136">
                  <c:v>-2.3534279233963802</c:v>
                </c:pt>
                <c:pt idx="137">
                  <c:v>-2.322700753840869</c:v>
                </c:pt>
                <c:pt idx="138">
                  <c:v>-2.2919482335426205</c:v>
                </c:pt>
                <c:pt idx="139">
                  <c:v>-2.2611724886488558</c:v>
                </c:pt>
                <c:pt idx="140">
                  <c:v>-2.2303756376208472</c:v>
                </c:pt>
                <c:pt idx="141">
                  <c:v>-2.1995597678033136</c:v>
                </c:pt>
                <c:pt idx="142">
                  <c:v>-2.1687269136948988</c:v>
                </c:pt>
                <c:pt idx="143">
                  <c:v>-2.1378790371901704</c:v>
                </c:pt>
                <c:pt idx="144">
                  <c:v>-2.1070180100250737</c:v>
                </c:pt>
                <c:pt idx="145">
                  <c:v>-2.0761455986158142</c:v>
                </c:pt>
                <c:pt idx="146">
                  <c:v>-2.0452634514367118</c:v>
                </c:pt>
                <c:pt idx="147">
                  <c:v>-2.0143730890366189</c:v>
                </c:pt>
                <c:pt idx="148">
                  <c:v>-1.9834758967468658</c:v>
                </c:pt>
                <c:pt idx="149">
                  <c:v>-1.952573120087477</c:v>
                </c:pt>
                <c:pt idx="150">
                  <c:v>-1.9216658628332406</c:v>
                </c:pt>
                <c:pt idx="151">
                  <c:v>-1.8907550876581443</c:v>
                </c:pt>
                <c:pt idx="152">
                  <c:v>-1.8598416192362561</c:v>
                </c:pt>
                <c:pt idx="153">
                  <c:v>-1.8289261496400557</c:v>
                </c:pt>
                <c:pt idx="154">
                  <c:v>-1.7980092458440038</c:v>
                </c:pt>
                <c:pt idx="155">
                  <c:v>-1.7670913591122193</c:v>
                </c:pt>
                <c:pt idx="156">
                  <c:v>-1.7361728360248003</c:v>
                </c:pt>
                <c:pt idx="157">
                  <c:v>-1.7052539308778478</c:v>
                </c:pt>
                <c:pt idx="158">
                  <c:v>-1.674334819177709</c:v>
                </c:pt>
                <c:pt idx="159">
                  <c:v>-1.6434156119404293</c:v>
                </c:pt>
                <c:pt idx="160">
                  <c:v>-1.6124963705028139</c:v>
                </c:pt>
                <c:pt idx="161">
                  <c:v>-1.5815771215517747</c:v>
                </c:pt>
                <c:pt idx="162">
                  <c:v>-1.5506578720835742</c:v>
                </c:pt>
                <c:pt idx="163">
                  <c:v>-1.5197386240139688</c:v>
                </c:pt>
                <c:pt idx="164">
                  <c:v>-1.4888193881738152</c:v>
                </c:pt>
                <c:pt idx="165">
                  <c:v>-1.4579001974421151</c:v>
                </c:pt>
                <c:pt idx="166">
                  <c:v>-1.4269811187893906</c:v>
                </c:pt>
                <c:pt idx="167">
                  <c:v>-1.3960622640283129</c:v>
                </c:pt>
                <c:pt idx="168">
                  <c:v>-1.3651437990952231</c:v>
                </c:pt>
                <c:pt idx="169">
                  <c:v>-1.3342259517151689</c:v>
                </c:pt>
                <c:pt idx="170">
                  <c:v>-1.3033090173338331</c:v>
                </c:pt>
                <c:pt idx="171">
                  <c:v>-1.2723933632317943</c:v>
                </c:pt>
                <c:pt idx="172">
                  <c:v>-1.241479430769409</c:v>
                </c:pt>
                <c:pt idx="173">
                  <c:v>-1.2105677357437346</c:v>
                </c:pt>
                <c:pt idx="174">
                  <c:v>-1.1796588668718122</c:v>
                </c:pt>
                <c:pt idx="175">
                  <c:v>-1.148753482446744</c:v>
                </c:pt>
                <c:pt idx="176">
                  <c:v>-1.1178523052438738</c:v>
                </c:pt>
                <c:pt idx="177">
                  <c:v>-1.0869561157834571</c:v>
                </c:pt>
                <c:pt idx="178">
                  <c:v>-1.0560657440830821</c:v>
                </c:pt>
                <c:pt idx="179">
                  <c:v>-1.0251820600572943</c:v>
                </c:pt>
                <c:pt idx="180">
                  <c:v>-0.99430596274303529</c:v>
                </c:pt>
                <c:pt idx="181">
                  <c:v>-0.96343836854728504</c:v>
                </c:pt>
                <c:pt idx="182">
                  <c:v>-0.93258019872743791</c:v>
                </c:pt>
                <c:pt idx="183">
                  <c:v>-0.90173236632524623</c:v>
                </c:pt>
                <c:pt idx="184">
                  <c:v>-0.87089576278151448</c:v>
                </c:pt>
                <c:pt idx="185">
                  <c:v>-0.84007124446109016</c:v>
                </c:pt>
                <c:pt idx="186">
                  <c:v>-0.80925961931608059</c:v>
                </c:pt>
                <c:pt idx="187">
                  <c:v>-0.77846163390980494</c:v>
                </c:pt>
                <c:pt idx="188">
                  <c:v>-0.74767796101488637</c:v>
                </c:pt>
                <c:pt idx="189">
                  <c:v>-0.71690918798642222</c:v>
                </c:pt>
                <c:pt idx="190">
                  <c:v>-0.68615580609562343</c:v>
                </c:pt>
                <c:pt idx="191">
                  <c:v>-0.65541820099108294</c:v>
                </c:pt>
                <c:pt idx="192">
                  <c:v>-0.62469664443429507</c:v>
                </c:pt>
                <c:pt idx="193">
                  <c:v>-0.59399128743369889</c:v>
                </c:pt>
                <c:pt idx="194">
                  <c:v>-0.5633021548777406</c:v>
                </c:pt>
                <c:pt idx="195">
                  <c:v>-0.5326291417427792</c:v>
                </c:pt>
                <c:pt idx="196">
                  <c:v>-0.50197201092649102</c:v>
                </c:pt>
                <c:pt idx="197">
                  <c:v>-0.47133039273222993</c:v>
                </c:pt>
                <c:pt idx="198">
                  <c:v>-0.44070378600498095</c:v>
                </c:pt>
                <c:pt idx="199">
                  <c:v>-0.41009156089546706</c:v>
                </c:pt>
                <c:pt idx="200">
                  <c:v>-0.37949296320599629</c:v>
                </c:pt>
                <c:pt idx="201">
                  <c:v>-0.34890712025004783</c:v>
                </c:pt>
                <c:pt idx="202">
                  <c:v>-0.31833304813765634</c:v>
                </c:pt>
                <c:pt idx="203">
                  <c:v>-0.28776966038056256</c:v>
                </c:pt>
                <c:pt idx="204">
                  <c:v>-0.25721577769503834</c:v>
                </c:pt>
                <c:pt idx="205">
                  <c:v>-0.2266701388663612</c:v>
                </c:pt>
                <c:pt idx="206">
                  <c:v>-0.19613141252721733</c:v>
                </c:pt>
                <c:pt idx="207">
                  <c:v>-0.16559820969288713</c:v>
                </c:pt>
                <c:pt idx="208">
                  <c:v>-0.13506909688893476</c:v>
                </c:pt>
                <c:pt idx="209">
                  <c:v>-0.10454260970227595</c:v>
                </c:pt>
                <c:pt idx="210">
                  <c:v>-7.4017266583900523E-2</c:v>
                </c:pt>
                <c:pt idx="211">
                  <c:v>-4.3491582731129137E-2</c:v>
                </c:pt>
                <c:pt idx="212">
                  <c:v>-1.2964083879019006E-2</c:v>
                </c:pt>
                <c:pt idx="213">
                  <c:v>1.7566680165679811E-2</c:v>
                </c:pt>
                <c:pt idx="214">
                  <c:v>4.8102122408875278E-2</c:v>
                </c:pt>
                <c:pt idx="215">
                  <c:v>7.8643606125045284E-2</c:v>
                </c:pt>
                <c:pt idx="216">
                  <c:v>0.10919243302862719</c:v>
                </c:pt>
                <c:pt idx="217">
                  <c:v>0.13974983229384036</c:v>
                </c:pt>
                <c:pt idx="218">
                  <c:v>0.17031695054345258</c:v>
                </c:pt>
                <c:pt idx="219">
                  <c:v>0.20089484291320586</c:v>
                </c:pt>
                <c:pt idx="220">
                  <c:v>0.23148446528365074</c:v>
                </c:pt>
                <c:pt idx="221">
                  <c:v>0.26208666775513423</c:v>
                </c:pt>
                <c:pt idx="222">
                  <c:v>0.29270218942485909</c:v>
                </c:pt>
                <c:pt idx="223">
                  <c:v>0.32333165450744883</c:v>
                </c:pt>
                <c:pt idx="224">
                  <c:v>0.35397556982255179</c:v>
                </c:pt>
                <c:pt idx="225">
                  <c:v>0.38463432365487787</c:v>
                </c:pt>
                <c:pt idx="226">
                  <c:v>0.41530818597396091</c:v>
                </c:pt>
                <c:pt idx="227">
                  <c:v>0.44599730998308001</c:v>
                </c:pt>
                <c:pt idx="228">
                  <c:v>0.47670173494942564</c:v>
                </c:pt>
                <c:pt idx="229">
                  <c:v>0.50742139025098143</c:v>
                </c:pt>
                <c:pt idx="230">
                  <c:v>0.53815610055999774</c:v>
                </c:pt>
                <c:pt idx="231">
                  <c:v>0.56890559206853775</c:v>
                </c:pt>
                <c:pt idx="232">
                  <c:v>0.59966949964865823</c:v>
                </c:pt>
                <c:pt idx="233">
                  <c:v>0.63044737482851898</c:v>
                </c:pt>
                <c:pt idx="234">
                  <c:v>0.66123869445629402</c:v>
                </c:pt>
                <c:pt idx="235">
                  <c:v>0.69204286991632902</c:v>
                </c:pt>
                <c:pt idx="236">
                  <c:v>0.72285925675668994</c:v>
                </c:pt>
                <c:pt idx="237">
                  <c:v>0.75368716458413931</c:v>
                </c:pt>
                <c:pt idx="238">
                  <c:v>0.78452586708173033</c:v>
                </c:pt>
                <c:pt idx="239">
                  <c:v>0.81537461200560846</c:v>
                </c:pt>
                <c:pt idx="240">
                  <c:v>0.84623263102122825</c:v>
                </c:pt>
                <c:pt idx="241">
                  <c:v>0.87709914924494692</c:v>
                </c:pt>
                <c:pt idx="242">
                  <c:v>0.90797339436472968</c:v>
                </c:pt>
                <c:pt idx="243">
                  <c:v>0.93885460522332553</c:v>
                </c:pt>
                <c:pt idx="244">
                  <c:v>0.96974203975858064</c:v>
                </c:pt>
                <c:pt idx="245">
                  <c:v>1.0006349822082954</c:v>
                </c:pt>
                <c:pt idx="246">
                  <c:v>1.0315327495010007</c:v>
                </c:pt>
                <c:pt idx="247">
                  <c:v>1.0624346967689093</c:v>
                </c:pt>
                <c:pt idx="248">
                  <c:v>1.0933402219348947</c:v>
                </c:pt>
                <c:pt idx="249">
                  <c:v>1.1242487693412955</c:v>
                </c:pt>
                <c:pt idx="250">
                  <c:v>1.155159832404429</c:v>
                </c:pt>
                <c:pt idx="251">
                  <c:v>1.186072955294631</c:v>
                </c:pt>
                <c:pt idx="252">
                  <c:v>1.2169877336571182</c:v>
                </c:pt>
                <c:pt idx="253">
                  <c:v>1.2479038144038257</c:v>
                </c:pt>
                <c:pt idx="254">
                  <c:v>1.2788208946203103</c:v>
                </c:pt>
                <c:pt idx="255">
                  <c:v>1.3097387196446566</c:v>
                </c:pt>
                <c:pt idx="256">
                  <c:v>1.3406570803869153</c:v>
                </c:pt>
                <c:pt idx="257">
                  <c:v>1.3715758099677571</c:v>
                </c:pt>
                <c:pt idx="258">
                  <c:v>1.4024947797636529</c:v>
                </c:pt>
                <c:pt idx="259">
                  <c:v>1.4334138949528767</c:v>
                </c:pt>
                <c:pt idx="260">
                  <c:v>1.46433308966193</c:v>
                </c:pt>
                <c:pt idx="261">
                  <c:v>1.4952523218155493</c:v>
                </c:pt>
                <c:pt idx="262">
                  <c:v>1.5261715677952956</c:v>
                </c:pt>
                <c:pt idx="263">
                  <c:v>1.5570908170118389</c:v>
                </c:pt>
                <c:pt idx="264">
                  <c:v>1.5880100664945032</c:v>
                </c:pt>
                <c:pt idx="265">
                  <c:v>1.6189293155984716</c:v>
                </c:pt>
                <c:pt idx="266">
                  <c:v>1.6498485609253917</c:v>
                </c:pt>
                <c:pt idx="267">
                  <c:v>1.6807677915470243</c:v>
                </c:pt>
                <c:pt idx="268">
                  <c:v>1.7116869846142353</c:v>
                </c:pt>
                <c:pt idx="269">
                  <c:v>1.7426061014251066</c:v>
                </c:pt>
                <c:pt idx="270">
                  <c:v>1.7735250840164658</c:v>
                </c:pt>
                <c:pt idx="271">
                  <c:v>1.8044438523328052</c:v>
                </c:pt>
                <c:pt idx="272">
                  <c:v>1.8353623020156067</c:v>
                </c:pt>
                <c:pt idx="273">
                  <c:v>1.8662803028446411</c:v>
                </c:pt>
                <c:pt idx="274">
                  <c:v>1.8971976978511094</c:v>
                </c:pt>
                <c:pt idx="275">
                  <c:v>1.9281143031106609</c:v>
                </c:pt>
                <c:pt idx="276">
                  <c:v>1.9590299082126119</c:v>
                </c:pt>
                <c:pt idx="277">
                  <c:v>1.9899442773902194</c:v>
                </c:pt>
                <c:pt idx="278">
                  <c:v>2.0208571512858735</c:v>
                </c:pt>
                <c:pt idx="279">
                  <c:v>2.0517682493146605</c:v>
                </c:pt>
                <c:pt idx="280">
                  <c:v>2.0826772725801508</c:v>
                </c:pt>
                <c:pt idx="281">
                  <c:v>2.1135839072875418</c:v>
                </c:pt>
                <c:pt idx="282">
                  <c:v>2.1444878285916289</c:v>
                </c:pt>
                <c:pt idx="283">
                  <c:v>2.1753887048105591</c:v>
                </c:pt>
                <c:pt idx="284">
                  <c:v>2.2062862019310394</c:v>
                </c:pt>
                <c:pt idx="285">
                  <c:v>2.2371799883266741</c:v>
                </c:pt>
                <c:pt idx="286">
                  <c:v>2.2680697396084928</c:v>
                </c:pt>
                <c:pt idx="287">
                  <c:v>2.2989551435254119</c:v>
                </c:pt>
                <c:pt idx="288">
                  <c:v>2.3298359048324877</c:v>
                </c:pt>
                <c:pt idx="289">
                  <c:v>2.3607117500461872</c:v>
                </c:pt>
                <c:pt idx="290">
                  <c:v>2.3915824320086201</c:v>
                </c:pt>
                <c:pt idx="291">
                  <c:v>2.42244773418654</c:v>
                </c:pt>
                <c:pt idx="292">
                  <c:v>2.4533074746359542</c:v>
                </c:pt>
                <c:pt idx="293">
                  <c:v>2.4841615095691889</c:v>
                </c:pt>
                <c:pt idx="294">
                  <c:v>2.5150097364681763</c:v>
                </c:pt>
                <c:pt idx="295">
                  <c:v>2.5458520966953957</c:v>
                </c:pt>
                <c:pt idx="296">
                  <c:v>2.5766885775621926</c:v>
                </c:pt>
                <c:pt idx="297">
                  <c:v>2.6075192138229366</c:v>
                </c:pt>
                <c:pt idx="298">
                  <c:v>2.6383440885725684</c:v>
                </c:pt>
                <c:pt idx="299">
                  <c:v>2.6691633335343115</c:v>
                </c:pt>
                <c:pt idx="300">
                  <c:v>2.6999771287335803</c:v>
                </c:pt>
                <c:pt idx="301">
                  <c:v>2.7307857015632555</c:v>
                </c:pt>
                <c:pt idx="302">
                  <c:v>2.7615893252543549</c:v>
                </c:pt>
                <c:pt idx="303">
                  <c:v>2.7923883167746357</c:v>
                </c:pt>
                <c:pt idx="304">
                  <c:v>2.8231830341856208</c:v>
                </c:pt>
                <c:pt idx="305">
                  <c:v>2.853973873495943</c:v>
                </c:pt>
                <c:pt idx="306">
                  <c:v>2.8847612650555665</c:v>
                </c:pt>
                <c:pt idx="307">
                  <c:v>2.9155456695413497</c:v>
                </c:pt>
                <c:pt idx="308">
                  <c:v>2.9463275735894956</c:v>
                </c:pt>
                <c:pt idx="309">
                  <c:v>2.9771074851345989</c:v>
                </c:pt>
                <c:pt idx="310">
                  <c:v>3.0078859285182644</c:v>
                </c:pt>
                <c:pt idx="311">
                  <c:v>3.0386634394325824</c:v>
                </c:pt>
                <c:pt idx="312">
                  <c:v>3.0694405597650962</c:v>
                </c:pt>
                <c:pt idx="313">
                  <c:v>3.100217832412314</c:v>
                </c:pt>
                <c:pt idx="314">
                  <c:v>3.1309957961282726</c:v>
                </c:pt>
                <c:pt idx="315">
                  <c:v>-3.1214103267063522</c:v>
                </c:pt>
                <c:pt idx="316">
                  <c:v>-3.0906294062543069</c:v>
                </c:pt>
                <c:pt idx="317">
                  <c:v>-3.0598462529651504</c:v>
                </c:pt>
                <c:pt idx="318">
                  <c:v>-3.0290603932445235</c:v>
                </c:pt>
                <c:pt idx="319">
                  <c:v>-2.9982713806919454</c:v>
                </c:pt>
                <c:pt idx="320">
                  <c:v>-2.9674787997837369</c:v>
                </c:pt>
                <c:pt idx="321">
                  <c:v>-2.9366822691405168</c:v>
                </c:pt>
                <c:pt idx="322">
                  <c:v>-2.9058814443454084</c:v>
                </c:pt>
                <c:pt idx="323">
                  <c:v>-2.8750760202856847</c:v>
                </c:pt>
                <c:pt idx="324">
                  <c:v>-2.8442657329974921</c:v>
                </c:pt>
                <c:pt idx="325">
                  <c:v>-2.8134503610003514</c:v>
                </c:pt>
                <c:pt idx="326">
                  <c:v>-2.7826297261153057</c:v>
                </c:pt>
                <c:pt idx="327">
                  <c:v>-2.7518036937677066</c:v>
                </c:pt>
                <c:pt idx="328">
                  <c:v>-2.7209721727826444</c:v>
                </c:pt>
                <c:pt idx="329">
                  <c:v>-2.6901351146878305</c:v>
                </c:pt>
                <c:pt idx="330">
                  <c:v>-2.6592925125452114</c:v>
                </c:pt>
                <c:pt idx="331">
                  <c:v>-2.6284443993386755</c:v>
                </c:pt>
                <c:pt idx="332">
                  <c:v>-2.5975908459507959</c:v>
                </c:pt>
                <c:pt idx="333">
                  <c:v>-2.566731958766578</c:v>
                </c:pt>
                <c:pt idx="334">
                  <c:v>-2.5358678769465666</c:v>
                </c:pt>
                <c:pt idx="335">
                  <c:v>-2.5049987694153586</c:v>
                </c:pt>
                <c:pt idx="336">
                  <c:v>-2.4741248316145295</c:v>
                </c:pt>
                <c:pt idx="337">
                  <c:v>-2.4432462820711498</c:v>
                </c:pt>
                <c:pt idx="338">
                  <c:v>-2.4123633588344644</c:v>
                </c:pt>
                <c:pt idx="339">
                  <c:v>-2.3814763158338654</c:v>
                </c:pt>
                <c:pt idx="340">
                  <c:v>-2.3505854192110647</c:v>
                </c:pt>
                <c:pt idx="341">
                  <c:v>-2.3196909436783431</c:v>
                </c:pt>
                <c:pt idx="342">
                  <c:v>-2.2887931689529823</c:v>
                </c:pt>
                <c:pt idx="343">
                  <c:v>-2.2578923763154575</c:v>
                </c:pt>
                <c:pt idx="344">
                  <c:v>-2.2269888453358262</c:v>
                </c:pt>
                <c:pt idx="345">
                  <c:v>-2.1960828508089434</c:v>
                </c:pt>
                <c:pt idx="346">
                  <c:v>-2.165174659934844</c:v>
                </c:pt>
                <c:pt idx="347">
                  <c:v>-2.1342645297758431</c:v>
                </c:pt>
                <c:pt idx="348">
                  <c:v>-2.1033527050167926</c:v>
                </c:pt>
                <c:pt idx="349">
                  <c:v>-2.0724394160494857</c:v>
                </c:pt>
                <c:pt idx="350">
                  <c:v>-2.0415248773966086</c:v>
                </c:pt>
                <c:pt idx="351">
                  <c:v>-2.0106092864849323</c:v>
                </c:pt>
                <c:pt idx="352">
                  <c:v>-1.9796928227717197</c:v>
                </c:pt>
                <c:pt idx="353">
                  <c:v>-1.9487756472227022</c:v>
                </c:pt>
                <c:pt idx="354">
                  <c:v>-1.9178579021345361</c:v>
                </c:pt>
                <c:pt idx="355">
                  <c:v>-1.8869397112894408</c:v>
                </c:pt>
                <c:pt idx="356">
                  <c:v>-1.8560211804248643</c:v>
                </c:pt>
                <c:pt idx="357">
                  <c:v>-1.8251023979965424</c:v>
                </c:pt>
                <c:pt idx="358">
                  <c:v>-1.7941834362093125</c:v>
                </c:pt>
                <c:pt idx="359">
                  <c:v>-1.7632643522865357</c:v>
                </c:pt>
                <c:pt idx="360">
                  <c:v>-1.7323451899460267</c:v>
                </c:pt>
                <c:pt idx="361">
                  <c:v>-1.7014259810480221</c:v>
                </c:pt>
                <c:pt idx="362">
                  <c:v>-1.6705067473789506</c:v>
                </c:pt>
                <c:pt idx="363">
                  <c:v>-1.6395875025336142</c:v>
                </c:pt>
                <c:pt idx="364">
                  <c:v>-1.6086682538578725</c:v>
                </c:pt>
                <c:pt idx="365">
                  <c:v>-1.5777490044139861</c:v>
                </c:pt>
                <c:pt idx="366">
                  <c:v>-1.546829754931478</c:v>
                </c:pt>
                <c:pt idx="367">
                  <c:v>-1.5159105057076043</c:v>
                </c:pt>
                <c:pt idx="368">
                  <c:v>-1.4849912584233373</c:v>
                </c:pt>
                <c:pt idx="369">
                  <c:v>-1.4540720178430415</c:v>
                </c:pt>
                <c:pt idx="370">
                  <c:v>-1.4231527933687851</c:v>
                </c:pt>
                <c:pt idx="371">
                  <c:v>-1.392233600423368</c:v>
                </c:pt>
                <c:pt idx="372">
                  <c:v>-1.3613144616396513</c:v>
                </c:pt>
                <c:pt idx="373">
                  <c:v>-1.3303954078375422</c:v>
                </c:pt>
                <c:pt idx="374">
                  <c:v>-1.2994764787739916</c:v>
                </c:pt>
                <c:pt idx="375">
                  <c:v>-1.2685577236555083</c:v>
                </c:pt>
                <c:pt idx="376">
                  <c:v>-1.2376392014069255</c:v>
                </c:pt>
                <c:pt idx="377">
                  <c:v>-1.2067209806944188</c:v>
                </c:pt>
                <c:pt idx="378">
                  <c:v>-1.1758031397049591</c:v>
                </c:pt>
                <c:pt idx="379">
                  <c:v>-1.1448857656884954</c:v>
                </c:pt>
                <c:pt idx="380">
                  <c:v>-1.113968954273056</c:v>
                </c:pt>
                <c:pt idx="381">
                  <c:v>-1.0830528085666453</c:v>
                </c:pt>
                <c:pt idx="382">
                  <c:v>-1.0521374380632087</c:v>
                </c:pt>
                <c:pt idx="383">
                  <c:v>-1.0212229573729739</c:v>
                </c:pt>
                <c:pt idx="384">
                  <c:v>-0.99030948480017567</c:v>
                </c:pt>
                <c:pt idx="385">
                  <c:v>-0.95939714079341543</c:v>
                </c:pt>
                <c:pt idx="386">
                  <c:v>-0.92848604629573184</c:v>
                </c:pt>
                <c:pt idx="387">
                  <c:v>-0.89757632102281348</c:v>
                </c:pt>
                <c:pt idx="388">
                  <c:v>-0.86666808169866272</c:v>
                </c:pt>
                <c:pt idx="389">
                  <c:v>-0.83576144027841281</c:v>
                </c:pt>
                <c:pt idx="390">
                  <c:v>-0.80485650218792493</c:v>
                </c:pt>
                <c:pt idx="391">
                  <c:v>-0.77395336460922526</c:v>
                </c:pt>
                <c:pt idx="392">
                  <c:v>-0.74305211483985401</c:v>
                </c:pt>
                <c:pt idx="393">
                  <c:v>-0.71215282875275332</c:v>
                </c:pt>
                <c:pt idx="394">
                  <c:v>-0.68125556938149523</c:v>
                </c:pt>
                <c:pt idx="395">
                  <c:v>-0.65036038565346899</c:v>
                </c:pt>
                <c:pt idx="396">
                  <c:v>-0.61946731129112342</c:v>
                </c:pt>
                <c:pt idx="397">
                  <c:v>-0.58857636389859691</c:v>
                </c:pt>
                <c:pt idx="398">
                  <c:v>-0.55768754424804379</c:v>
                </c:pt>
                <c:pt idx="399">
                  <c:v>-0.52680083577679704</c:v>
                </c:pt>
                <c:pt idx="400">
                  <c:v>-0.49591620430320643</c:v>
                </c:pt>
                <c:pt idx="401">
                  <c:v>-0.46503359796561528</c:v>
                </c:pt>
                <c:pt idx="402">
                  <c:v>-0.43415294738556331</c:v>
                </c:pt>
                <c:pt idx="403">
                  <c:v>-0.40327416605295979</c:v>
                </c:pt>
                <c:pt idx="404">
                  <c:v>-0.37239715092770903</c:v>
                </c:pt>
                <c:pt idx="405">
                  <c:v>-0.34152178324915017</c:v>
                </c:pt>
                <c:pt idx="406">
                  <c:v>-0.31064792954173359</c:v>
                </c:pt>
                <c:pt idx="407">
                  <c:v>-0.27977544280262917</c:v>
                </c:pt>
                <c:pt idx="408">
                  <c:v>-0.24890416385449665</c:v>
                </c:pt>
                <c:pt idx="409">
                  <c:v>-0.21803392284446863</c:v>
                </c:pt>
                <c:pt idx="410">
                  <c:v>-0.18716454086852818</c:v>
                </c:pt>
                <c:pt idx="411">
                  <c:v>-0.15629583169893338</c:v>
                </c:pt>
                <c:pt idx="412">
                  <c:v>-0.12542760359115646</c:v>
                </c:pt>
                <c:pt idx="413">
                  <c:v>-9.4559661145987267E-2</c:v>
                </c:pt>
                <c:pt idx="414">
                  <c:v>-6.3691807201992051E-2</c:v>
                </c:pt>
                <c:pt idx="415">
                  <c:v>-3.2823844733429884E-2</c:v>
                </c:pt>
                <c:pt idx="416">
                  <c:v>-1.9555787289975051E-3</c:v>
                </c:pt>
                <c:pt idx="417">
                  <c:v>2.8913181972610117E-2</c:v>
                </c:pt>
                <c:pt idx="418">
                  <c:v>5.9782622913383397E-2</c:v>
                </c:pt>
                <c:pt idx="419">
                  <c:v>9.0652922334722622E-2</c:v>
                </c:pt>
                <c:pt idx="420">
                  <c:v>0.1215242496044444</c:v>
                </c:pt>
                <c:pt idx="421">
                  <c:v>0.15239676377049438</c:v>
                </c:pt>
                <c:pt idx="422">
                  <c:v>0.18327061225774108</c:v>
                </c:pt>
                <c:pt idx="423">
                  <c:v>0.21414592972198027</c:v>
                </c:pt>
                <c:pt idx="424">
                  <c:v>0.24502283707286404</c:v>
                </c:pt>
                <c:pt idx="425">
                  <c:v>0.2759014406749436</c:v>
                </c:pt>
                <c:pt idx="426">
                  <c:v>0.30678183173337936</c:v>
                </c:pt>
                <c:pt idx="427">
                  <c:v>0.33766408586821811</c:v>
                </c:pt>
                <c:pt idx="428">
                  <c:v>0.36854826287844544</c:v>
                </c:pt>
                <c:pt idx="429">
                  <c:v>0.39943440669439184</c:v>
                </c:pt>
                <c:pt idx="430">
                  <c:v>0.43032254551447791</c:v>
                </c:pt>
                <c:pt idx="431">
                  <c:v>0.46121269211983135</c:v>
                </c:pt>
                <c:pt idx="432">
                  <c:v>0.49210484435796509</c:v>
                </c:pt>
                <c:pt idx="433">
                  <c:v>0.52299898578455695</c:v>
                </c:pt>
                <c:pt idx="434">
                  <c:v>0.55389508645040797</c:v>
                </c:pt>
                <c:pt idx="435">
                  <c:v>0.58479310381893634</c:v>
                </c:pt>
                <c:pt idx="436">
                  <c:v>0.61569298379807236</c:v>
                </c:pt>
                <c:pt idx="437">
                  <c:v>0.64659466186921177</c:v>
                </c:pt>
                <c:pt idx="438">
                  <c:v>0.67749806429494852</c:v>
                </c:pt>
                <c:pt idx="439">
                  <c:v>0.70840310938666107</c:v>
                </c:pt>
                <c:pt idx="440">
                  <c:v>0.73930970881266955</c:v>
                </c:pt>
                <c:pt idx="441">
                  <c:v>0.77021776892762783</c:v>
                </c:pt>
                <c:pt idx="442">
                  <c:v>0.80112719210403072</c:v>
                </c:pt>
                <c:pt idx="443">
                  <c:v>0.83203787804723406</c:v>
                </c:pt>
                <c:pt idx="444">
                  <c:v>0.86294972507615109</c:v>
                </c:pt>
                <c:pt idx="445">
                  <c:v>0.89386263135280664</c:v>
                </c:pt>
                <c:pt idx="446">
                  <c:v>0.92477649604518875</c:v>
                </c:pt>
                <c:pt idx="447">
                  <c:v>0.95569122040927468</c:v>
                </c:pt>
                <c:pt idx="448">
                  <c:v>0.98660670877775503</c:v>
                </c:pt>
                <c:pt idx="449">
                  <c:v>1.0175228694447405</c:v>
                </c:pt>
                <c:pt idx="450">
                  <c:v>1.0484396154376492</c:v>
                </c:pt>
                <c:pt idx="451">
                  <c:v>1.0793568651694356</c:v>
                </c:pt>
                <c:pt idx="452">
                  <c:v>1.1102745429663752</c:v>
                </c:pt>
                <c:pt idx="453">
                  <c:v>1.1411925794686648</c:v>
                </c:pt>
                <c:pt idx="454">
                  <c:v>1.1721109119031499</c:v>
                </c:pt>
                <c:pt idx="455">
                  <c:v>1.2030294842294873</c:v>
                </c:pt>
                <c:pt idx="456">
                  <c:v>1.2339482471629908</c:v>
                </c:pt>
                <c:pt idx="457">
                  <c:v>1.2648671580792332</c:v>
                </c:pt>
                <c:pt idx="458">
                  <c:v>1.2957861808071811</c:v>
                </c:pt>
                <c:pt idx="459">
                  <c:v>1.3267052853191994</c:v>
                </c:pt>
                <c:pt idx="460">
                  <c:v>1.3576244473276406</c:v>
                </c:pt>
                <c:pt idx="461">
                  <c:v>1.388543647798939</c:v>
                </c:pt>
                <c:pt idx="462">
                  <c:v>1.4194628723971157</c:v>
                </c:pt>
                <c:pt idx="463">
                  <c:v>1.4503821108693968</c:v>
                </c:pt>
                <c:pt idx="464">
                  <c:v>1.4813013563872008</c:v>
                </c:pt>
                <c:pt idx="465">
                  <c:v>1.5122206048560984</c:v>
                </c:pt>
                <c:pt idx="466">
                  <c:v>1.5431398542084647</c:v>
                </c:pt>
                <c:pt idx="467">
                  <c:v>1.5740591036924443</c:v>
                </c:pt>
                <c:pt idx="468">
                  <c:v>1.6049783531705324</c:v>
                </c:pt>
                <c:pt idx="469">
                  <c:v>1.6358976024405611</c:v>
                </c:pt>
                <c:pt idx="470">
                  <c:v>1.6668168505911642</c:v>
                </c:pt>
                <c:pt idx="471">
                  <c:v>1.6977360954029184</c:v>
                </c:pt>
                <c:pt idx="472">
                  <c:v>1.7286553328053045</c:v>
                </c:pt>
                <c:pt idx="473">
                  <c:v>1.7595745563984602</c:v>
                </c:pt>
                <c:pt idx="474">
                  <c:v>1.7904937570473873</c:v>
                </c:pt>
                <c:pt idx="475">
                  <c:v>1.8214129225548894</c:v>
                </c:pt>
                <c:pt idx="476">
                  <c:v>1.8523320374180445</c:v>
                </c:pt>
                <c:pt idx="477">
                  <c:v>1.883251082671507</c:v>
                </c:pt>
                <c:pt idx="478">
                  <c:v>1.9141700358193996</c:v>
                </c:pt>
                <c:pt idx="479">
                  <c:v>1.9450888708560206</c:v>
                </c:pt>
                <c:pt idx="480">
                  <c:v>1.9760075583740859</c:v>
                </c:pt>
                <c:pt idx="481">
                  <c:v>2.0069260657577641</c:v>
                </c:pt>
                <c:pt idx="482">
                  <c:v>2.0378443574563838</c:v>
                </c:pt>
                <c:pt idx="483">
                  <c:v>2.0687623953333891</c:v>
                </c:pt>
                <c:pt idx="484">
                  <c:v>2.0996801390839295</c:v>
                </c:pt>
                <c:pt idx="485">
                  <c:v>2.1305975467134282</c:v>
                </c:pt>
                <c:pt idx="486">
                  <c:v>2.1615145750685283</c:v>
                </c:pt>
                <c:pt idx="487">
                  <c:v>2.1924311804110754</c:v>
                </c:pt>
                <c:pt idx="488">
                  <c:v>2.2233473190251676</c:v>
                </c:pt>
                <c:pt idx="489">
                  <c:v>2.254262947846887</c:v>
                </c:pt>
                <c:pt idx="490">
                  <c:v>2.2851780251060472</c:v>
                </c:pt>
                <c:pt idx="491">
                  <c:v>2.3160925109692054</c:v>
                </c:pt>
                <c:pt idx="492">
                  <c:v>2.3470063681732718</c:v>
                </c:pt>
                <c:pt idx="493">
                  <c:v>2.3779195626392884</c:v>
                </c:pt>
                <c:pt idx="494">
                  <c:v>2.4088320640563636</c:v>
                </c:pt>
                <c:pt idx="495">
                  <c:v>2.4397438464262953</c:v>
                </c:pt>
                <c:pt idx="496">
                  <c:v>2.4706548885601372</c:v>
                </c:pt>
                <c:pt idx="497">
                  <c:v>2.5015651745187535</c:v>
                </c:pt>
                <c:pt idx="498">
                  <c:v>2.5324746939903742</c:v>
                </c:pt>
                <c:pt idx="499">
                  <c:v>2.5633834425991715</c:v>
                </c:pt>
                <c:pt idx="500">
                  <c:v>2.5942914221399995</c:v>
                </c:pt>
                <c:pt idx="501">
                  <c:v>2.6251986407355945</c:v>
                </c:pt>
                <c:pt idx="502">
                  <c:v>2.6561051129137416</c:v>
                </c:pt>
                <c:pt idx="503">
                  <c:v>2.687010859603153</c:v>
                </c:pt>
                <c:pt idx="504">
                  <c:v>2.7179159080480013</c:v>
                </c:pt>
                <c:pt idx="505">
                  <c:v>2.7488202916422981</c:v>
                </c:pt>
                <c:pt idx="506">
                  <c:v>2.7797240496864535</c:v>
                </c:pt>
                <c:pt idx="507">
                  <c:v>2.8106272270694843</c:v>
                </c:pt>
                <c:pt idx="508">
                  <c:v>2.8415298738814068</c:v>
                </c:pt>
                <c:pt idx="509">
                  <c:v>2.8724320449612919</c:v>
                </c:pt>
                <c:pt idx="510">
                  <c:v>2.903333799387362</c:v>
                </c:pt>
                <c:pt idx="511">
                  <c:v>2.9342351999162588</c:v>
                </c:pt>
                <c:pt idx="512">
                  <c:v>2.9651363123792684</c:v>
                </c:pt>
                <c:pt idx="513">
                  <c:v>2.9960372050438115</c:v>
                </c:pt>
                <c:pt idx="514">
                  <c:v>3.0269379479489045</c:v>
                </c:pt>
                <c:pt idx="515">
                  <c:v>3.0578386122235517</c:v>
                </c:pt>
                <c:pt idx="516">
                  <c:v>3.0887392693971623</c:v>
                </c:pt>
                <c:pt idx="517">
                  <c:v>3.1196399907110721</c:v>
                </c:pt>
                <c:pt idx="518">
                  <c:v>-3.1326444607394803</c:v>
                </c:pt>
                <c:pt idx="519">
                  <c:v>-3.1017434019467296</c:v>
                </c:pt>
                <c:pt idx="520">
                  <c:v>-3.0708420737006299</c:v>
                </c:pt>
                <c:pt idx="521">
                  <c:v>-3.0399404124684644</c:v>
                </c:pt>
                <c:pt idx="522">
                  <c:v>-3.0090383581304501</c:v>
                </c:pt>
                <c:pt idx="523">
                  <c:v>-2.9781358544873426</c:v>
                </c:pt>
                <c:pt idx="524">
                  <c:v>-2.9472328497139464</c:v>
                </c:pt>
                <c:pt idx="525">
                  <c:v>-2.9163292967536942</c:v>
                </c:pt>
                <c:pt idx="526">
                  <c:v>-2.8854251536503552</c:v>
                </c:pt>
                <c:pt idx="527">
                  <c:v>-2.8545203838138979</c:v>
                </c:pt>
                <c:pt idx="528">
                  <c:v>-2.8236149562184742</c:v>
                </c:pt>
                <c:pt idx="529">
                  <c:v>-2.7927088455315023</c:v>
                </c:pt>
                <c:pt idx="530">
                  <c:v>-2.7618020321737795</c:v>
                </c:pt>
                <c:pt idx="531">
                  <c:v>-2.7308945023115303</c:v>
                </c:pt>
                <c:pt idx="532">
                  <c:v>-2.699986247782213</c:v>
                </c:pt>
                <c:pt idx="533">
                  <c:v>-2.6690772659567923</c:v>
                </c:pt>
                <c:pt idx="534">
                  <c:v>-2.6381675595420169</c:v>
                </c:pt>
                <c:pt idx="535">
                  <c:v>-2.6072571363269859</c:v>
                </c:pt>
                <c:pt idx="536">
                  <c:v>-2.5763460088789696</c:v>
                </c:pt>
                <c:pt idx="537">
                  <c:v>-2.5454341941940495</c:v>
                </c:pt>
                <c:pt idx="538">
                  <c:v>-2.5145217133086293</c:v>
                </c:pt>
                <c:pt idx="539">
                  <c:v>-2.4836085908782652</c:v>
                </c:pt>
                <c:pt idx="540">
                  <c:v>-2.4526948547305705</c:v>
                </c:pt>
                <c:pt idx="541">
                  <c:v>-2.4217805353991233</c:v>
                </c:pt>
                <c:pt idx="542">
                  <c:v>-2.3908656656453982</c:v>
                </c:pt>
                <c:pt idx="543">
                  <c:v>-2.3599502799757168</c:v>
                </c:pt>
                <c:pt idx="544">
                  <c:v>-2.3290344141600805</c:v>
                </c:pt>
                <c:pt idx="545">
                  <c:v>-2.2981181047595287</c:v>
                </c:pt>
                <c:pt idx="546">
                  <c:v>-2.2672013886683562</c:v>
                </c:pt>
                <c:pt idx="547">
                  <c:v>-2.2362843026770949</c:v>
                </c:pt>
                <c:pt idx="548">
                  <c:v>-2.2053668830617084</c:v>
                </c:pt>
                <c:pt idx="549">
                  <c:v>-2.1744491652038755</c:v>
                </c:pt>
                <c:pt idx="550">
                  <c:v>-2.1435311832466382</c:v>
                </c:pt>
                <c:pt idx="551">
                  <c:v>-2.1126129697890255</c:v>
                </c:pt>
                <c:pt idx="552">
                  <c:v>-2.0816945556225601</c:v>
                </c:pt>
                <c:pt idx="553">
                  <c:v>-2.0507759695118408</c:v>
                </c:pt>
                <c:pt idx="554">
                  <c:v>-2.019857238020641</c:v>
                </c:pt>
                <c:pt idx="555">
                  <c:v>-1.9889383853842346</c:v>
                </c:pt>
                <c:pt idx="556">
                  <c:v>-1.9580194334279137</c:v>
                </c:pt>
                <c:pt idx="557">
                  <c:v>-1.9271004015309576</c:v>
                </c:pt>
                <c:pt idx="558">
                  <c:v>-1.8961813066346198</c:v>
                </c:pt>
                <c:pt idx="559">
                  <c:v>-1.8652621632920625</c:v>
                </c:pt>
                <c:pt idx="560">
                  <c:v>-1.8343429837575647</c:v>
                </c:pt>
                <c:pt idx="561">
                  <c:v>-1.8034237781117948</c:v>
                </c:pt>
                <c:pt idx="562">
                  <c:v>-1.7725045544194613</c:v>
                </c:pt>
                <c:pt idx="563">
                  <c:v>-1.7415853189152495</c:v>
                </c:pt>
                <c:pt idx="564">
                  <c:v>-1.7106660762136185</c:v>
                </c:pt>
                <c:pt idx="565">
                  <c:v>-1.6797468295377818</c:v>
                </c:pt>
                <c:pt idx="566">
                  <c:v>-1.6488275809630164</c:v>
                </c:pt>
                <c:pt idx="567">
                  <c:v>-1.6179083316693561</c:v>
                </c:pt>
                <c:pt idx="568">
                  <c:v>-1.5869890821987063</c:v>
                </c:pt>
                <c:pt idx="569">
                  <c:v>-1.5560698327114877</c:v>
                </c:pt>
                <c:pt idx="570">
                  <c:v>-1.5251505832380541</c:v>
                </c:pt>
                <c:pt idx="571">
                  <c:v>-1.4942313339203477</c:v>
                </c:pt>
                <c:pt idx="572">
                  <c:v>-1.4633120852395276</c:v>
                </c:pt>
                <c:pt idx="573">
                  <c:v>-1.4323928382256612</c:v>
                </c:pt>
                <c:pt idx="574">
                  <c:v>-1.4014735946459549</c:v>
                </c:pt>
                <c:pt idx="575">
                  <c:v>-1.3705543571684495</c:v>
                </c:pt>
                <c:pt idx="576">
                  <c:v>-1.3396351294985918</c:v>
                </c:pt>
                <c:pt idx="577">
                  <c:v>-1.3087159164866013</c:v>
                </c:pt>
                <c:pt idx="578">
                  <c:v>-1.2777967242041022</c:v>
                </c:pt>
                <c:pt idx="579">
                  <c:v>-1.2468775599890227</c:v>
                </c:pt>
                <c:pt idx="580">
                  <c:v>-1.2159584324583403</c:v>
                </c:pt>
                <c:pt idx="581">
                  <c:v>-1.1850393514887905</c:v>
                </c:pt>
                <c:pt idx="582">
                  <c:v>-1.1541203281661967</c:v>
                </c:pt>
                <c:pt idx="583">
                  <c:v>-1.1232013747046066</c:v>
                </c:pt>
                <c:pt idx="584">
                  <c:v>-1.0922825043368996</c:v>
                </c:pt>
                <c:pt idx="585">
                  <c:v>-1.0613637311789927</c:v>
                </c:pt>
                <c:pt idx="586">
                  <c:v>-1.0304450700701795</c:v>
                </c:pt>
                <c:pt idx="587">
                  <c:v>-0.99952653639250799</c:v>
                </c:pt>
                <c:pt idx="588">
                  <c:v>-0.96860814587240784</c:v>
                </c:pt>
                <c:pt idx="589">
                  <c:v>-0.93768991436804161</c:v>
                </c:pt>
                <c:pt idx="590">
                  <c:v>-0.90677185764604507</c:v>
                </c:pt>
                <c:pt idx="591">
                  <c:v>-0.87585399115146267</c:v>
                </c:pt>
                <c:pt idx="592">
                  <c:v>-0.84493632977475275</c:v>
                </c:pt>
                <c:pt idx="593">
                  <c:v>-0.8140188876197505</c:v>
                </c:pt>
                <c:pt idx="594">
                  <c:v>-0.78310167777642581</c:v>
                </c:pt>
                <c:pt idx="595">
                  <c:v>-0.75218471210216242</c:v>
                </c:pt>
                <c:pt idx="596">
                  <c:v>-0.72126800101511646</c:v>
                </c:pt>
                <c:pt idx="597">
                  <c:v>-0.69035155330299858</c:v>
                </c:pt>
                <c:pt idx="598">
                  <c:v>-0.65943537595034318</c:v>
                </c:pt>
                <c:pt idx="599">
                  <c:v>-0.62851947398702757</c:v>
                </c:pt>
                <c:pt idx="600">
                  <c:v>-0.59760385036044672</c:v>
                </c:pt>
                <c:pt idx="601">
                  <c:v>-0.56668850583336305</c:v>
                </c:pt>
                <c:pt idx="602">
                  <c:v>-0.53577343890905038</c:v>
                </c:pt>
                <c:pt idx="603">
                  <c:v>-0.50485864578491402</c:v>
                </c:pt>
                <c:pt idx="604">
                  <c:v>-0.47394412033533317</c:v>
                </c:pt>
                <c:pt idx="605">
                  <c:v>-0.44302985412402679</c:v>
                </c:pt>
                <c:pt idx="606">
                  <c:v>-0.41211583644579941</c:v>
                </c:pt>
                <c:pt idx="607">
                  <c:v>-0.38120205439708499</c:v>
                </c:pt>
                <c:pt idx="608">
                  <c:v>-0.35028849297429376</c:v>
                </c:pt>
                <c:pt idx="609">
                  <c:v>-0.3193751351985597</c:v>
                </c:pt>
                <c:pt idx="610">
                  <c:v>-0.28846196226511767</c:v>
                </c:pt>
                <c:pt idx="611">
                  <c:v>-0.25754895371519976</c:v>
                </c:pt>
                <c:pt idx="612">
                  <c:v>-0.22663608762803114</c:v>
                </c:pt>
                <c:pt idx="613">
                  <c:v>-0.19572334083024689</c:v>
                </c:pt>
                <c:pt idx="614">
                  <c:v>-0.16481068911982652</c:v>
                </c:pt>
                <c:pt idx="615">
                  <c:v>-0.13389810750147313</c:v>
                </c:pt>
                <c:pt idx="616">
                  <c:v>-0.10298557043023404</c:v>
                </c:pt>
                <c:pt idx="617">
                  <c:v>-7.2073052060085019E-2</c:v>
                </c:pt>
                <c:pt idx="618">
                  <c:v>-4.1160526494172268E-2</c:v>
                </c:pt>
                <c:pt idx="619">
                  <c:v>-1.0247968033426542E-2</c:v>
                </c:pt>
                <c:pt idx="620">
                  <c:v>2.0664648579666496E-2</c:v>
                </c:pt>
                <c:pt idx="621">
                  <c:v>5.1577347925240886E-2</c:v>
                </c:pt>
                <c:pt idx="622">
                  <c:v>8.2490153681114273E-2</c:v>
                </c:pt>
                <c:pt idx="623">
                  <c:v>0.11340308841148605</c:v>
                </c:pt>
                <c:pt idx="624">
                  <c:v>0.14431617337178029</c:v>
                </c:pt>
                <c:pt idx="625">
                  <c:v>0.17522942833187843</c:v>
                </c:pt>
                <c:pt idx="626">
                  <c:v>0.20614287141968934</c:v>
                </c:pt>
                <c:pt idx="627">
                  <c:v>0.23705651898669011</c:v>
                </c:pt>
                <c:pt idx="628">
                  <c:v>0.26797038549673102</c:v>
                </c:pt>
                <c:pt idx="629">
                  <c:v>0.29888448343905577</c:v>
                </c:pt>
                <c:pt idx="630">
                  <c:v>0.32979882326612753</c:v>
                </c:pt>
                <c:pt idx="631">
                  <c:v>0.36071341335649726</c:v>
                </c:pt>
                <c:pt idx="632">
                  <c:v>0.39162826000259987</c:v>
                </c:pt>
                <c:pt idx="633">
                  <c:v>0.42254336742301291</c:v>
                </c:pt>
                <c:pt idx="634">
                  <c:v>0.45345873779838974</c:v>
                </c:pt>
                <c:pt idx="635">
                  <c:v>0.48437437132995892</c:v>
                </c:pt>
                <c:pt idx="636">
                  <c:v>0.51529026631920027</c:v>
                </c:pt>
                <c:pt idx="637">
                  <c:v>0.54620641926703717</c:v>
                </c:pt>
                <c:pt idx="638">
                  <c:v>0.57712282499065304</c:v>
                </c:pt>
                <c:pt idx="639">
                  <c:v>0.60803947675584602</c:v>
                </c:pt>
                <c:pt idx="640">
                  <c:v>0.6389563664226604</c:v>
                </c:pt>
                <c:pt idx="641">
                  <c:v>0.66987348460190799</c:v>
                </c:pt>
                <c:pt idx="642">
                  <c:v>0.7007908208201068</c:v>
                </c:pt>
                <c:pt idx="643">
                  <c:v>0.73170836369030445</c:v>
                </c:pt>
                <c:pt idx="644">
                  <c:v>0.76262610108624151</c:v>
                </c:pt>
                <c:pt idx="645">
                  <c:v>0.79354402031733928</c:v>
                </c:pt>
                <c:pt idx="646">
                  <c:v>0.82446210830204969</c:v>
                </c:pt>
                <c:pt idx="647">
                  <c:v>0.85538035173720128</c:v>
                </c:pt>
                <c:pt idx="648">
                  <c:v>0.88629873726111419</c:v>
                </c:pt>
                <c:pt idx="649">
                  <c:v>0.91721725160839218</c:v>
                </c:pt>
                <c:pt idx="650">
                  <c:v>0.94813588175451757</c:v>
                </c:pt>
                <c:pt idx="651">
                  <c:v>0.97905461504854907</c:v>
                </c:pt>
                <c:pt idx="652">
                  <c:v>1.0099734393324804</c:v>
                </c:pt>
                <c:pt idx="653">
                  <c:v>1.0408923430460446</c:v>
                </c:pt>
                <c:pt idx="654">
                  <c:v>1.0718113153160151</c:v>
                </c:pt>
                <c:pt idx="655">
                  <c:v>1.1027303460293145</c:v>
                </c:pt>
                <c:pt idx="656">
                  <c:v>1.1336494258895127</c:v>
                </c:pt>
                <c:pt idx="657">
                  <c:v>1.1645685464565656</c:v>
                </c:pt>
                <c:pt idx="658">
                  <c:v>1.1954877001699047</c:v>
                </c:pt>
                <c:pt idx="659">
                  <c:v>1.2264068803552461</c:v>
                </c:pt>
                <c:pt idx="660">
                  <c:v>1.257326081215729</c:v>
                </c:pt>
                <c:pt idx="661">
                  <c:v>1.2882452978082186</c:v>
                </c:pt>
                <c:pt idx="662">
                  <c:v>1.3191645260058218</c:v>
                </c:pt>
                <c:pt idx="663">
                  <c:v>1.3500837624478437</c:v>
                </c:pt>
                <c:pt idx="664">
                  <c:v>1.3810030044785802</c:v>
                </c:pt>
                <c:pt idx="665">
                  <c:v>1.4119222500764779</c:v>
                </c:pt>
                <c:pt idx="666">
                  <c:v>1.4428414977753021</c:v>
                </c:pt>
                <c:pt idx="667">
                  <c:v>1.4737607465790321</c:v>
                </c:pt>
                <c:pt idx="668">
                  <c:v>1.5046799958722576</c:v>
                </c:pt>
                <c:pt idx="669">
                  <c:v>1.5355992453278751</c:v>
                </c:pt>
                <c:pt idx="670">
                  <c:v>1.5665184948138664</c:v>
                </c:pt>
                <c:pt idx="671">
                  <c:v>1.5974377443009242</c:v>
                </c:pt>
                <c:pt idx="672">
                  <c:v>1.6283569937726088</c:v>
                </c:pt>
                <c:pt idx="673">
                  <c:v>1.6592762431396497</c:v>
                </c:pt>
                <c:pt idx="674">
                  <c:v>1.6901954921598847</c:v>
                </c:pt>
                <c:pt idx="675">
                  <c:v>1.7211147403652025</c:v>
                </c:pt>
                <c:pt idx="676">
                  <c:v>1.7520339869967014</c:v>
                </c:pt>
                <c:pt idx="677">
                  <c:v>1.7829532309491132</c:v>
                </c:pt>
                <c:pt idx="678">
                  <c:v>1.8138724707253573</c:v>
                </c:pt>
                <c:pt idx="679">
                  <c:v>1.8447917044019035</c:v>
                </c:pt>
                <c:pt idx="680">
                  <c:v>1.8757109296054246</c:v>
                </c:pt>
                <c:pt idx="681">
                  <c:v>1.9066301435010156</c:v>
                </c:pt>
                <c:pt idx="682">
                  <c:v>1.9375493427920607</c:v>
                </c:pt>
                <c:pt idx="683">
                  <c:v>1.9684685237316306</c:v>
                </c:pt>
                <c:pt idx="684">
                  <c:v>1.9993876821450907</c:v>
                </c:pt>
                <c:pt idx="685">
                  <c:v>2.0303068134634299</c:v>
                </c:pt>
                <c:pt idx="686">
                  <c:v>2.0612259127666412</c:v>
                </c:pt>
                <c:pt idx="687">
                  <c:v>2.0921449748363203</c:v>
                </c:pt>
                <c:pt idx="688">
                  <c:v>2.1230639942165141</c:v>
                </c:pt>
                <c:pt idx="689">
                  <c:v>2.1539829652817279</c:v>
                </c:pt>
                <c:pt idx="690">
                  <c:v>2.1849018823108795</c:v>
                </c:pt>
                <c:pt idx="691">
                  <c:v>2.2158207395659222</c:v>
                </c:pt>
                <c:pt idx="692">
                  <c:v>2.2467395313737857</c:v>
                </c:pt>
                <c:pt idx="693">
                  <c:v>2.2776582522102422</c:v>
                </c:pt>
                <c:pt idx="694">
                  <c:v>2.3085768967842961</c:v>
                </c:pt>
                <c:pt idx="695">
                  <c:v>2.3394954601216873</c:v>
                </c:pt>
                <c:pt idx="696">
                  <c:v>2.3704139376461413</c:v>
                </c:pt>
                <c:pt idx="697">
                  <c:v>2.4013323252570258</c:v>
                </c:pt>
                <c:pt idx="698">
                  <c:v>2.4322506194021671</c:v>
                </c:pt>
                <c:pt idx="699">
                  <c:v>2.4631688171446404</c:v>
                </c:pt>
                <c:pt idx="700">
                  <c:v>2.4940869162224684</c:v>
                </c:pt>
                <c:pt idx="701">
                  <c:v>2.5250049151002827</c:v>
                </c:pt>
                <c:pt idx="702">
                  <c:v>2.5559228130121125</c:v>
                </c:pt>
                <c:pt idx="703">
                  <c:v>2.586840609994645</c:v>
                </c:pt>
                <c:pt idx="704">
                  <c:v>2.6177583069104076</c:v>
                </c:pt>
                <c:pt idx="705">
                  <c:v>2.6486759054605251</c:v>
                </c:pt>
                <c:pt idx="706">
                  <c:v>2.6795934081868249</c:v>
                </c:pt>
                <c:pt idx="707">
                  <c:v>2.7105108184632551</c:v>
                </c:pt>
                <c:pt idx="708">
                  <c:v>2.7414281404767222</c:v>
                </c:pt>
                <c:pt idx="709">
                  <c:v>2.7723453791976183</c:v>
                </c:pt>
                <c:pt idx="710">
                  <c:v>2.8032625403404543</c:v>
                </c:pt>
                <c:pt idx="711">
                  <c:v>2.8341796303151634</c:v>
                </c:pt>
                <c:pt idx="712">
                  <c:v>2.8650966561697597</c:v>
                </c:pt>
                <c:pt idx="713">
                  <c:v>2.8960136255251641</c:v>
                </c:pt>
                <c:pt idx="714">
                  <c:v>2.9269305465031121</c:v>
                </c:pt>
                <c:pt idx="715">
                  <c:v>2.9578474276481468</c:v>
                </c:pt>
                <c:pt idx="716">
                  <c:v>2.9887642778447718</c:v>
                </c:pt>
                <c:pt idx="717">
                  <c:v>3.0196811062309061</c:v>
                </c:pt>
                <c:pt idx="718">
                  <c:v>3.0505979221088033</c:v>
                </c:pt>
                <c:pt idx="719">
                  <c:v>3.0815147348546388</c:v>
                </c:pt>
                <c:pt idx="720">
                  <c:v>3.1124315538279586</c:v>
                </c:pt>
                <c:pt idx="721">
                  <c:v>-3.1398369188974158</c:v>
                </c:pt>
                <c:pt idx="722">
                  <c:v>-3.1089200599023501</c:v>
                </c:pt>
                <c:pt idx="723">
                  <c:v>-3.0780031675839274</c:v>
                </c:pt>
                <c:pt idx="724">
                  <c:v>-3.0470862335167723</c:v>
                </c:pt>
                <c:pt idx="725">
                  <c:v>-3.0161692497069992</c:v>
                </c:pt>
                <c:pt idx="726">
                  <c:v>-2.9852522086604005</c:v>
                </c:pt>
                <c:pt idx="727">
                  <c:v>-2.9543351034436816</c:v>
                </c:pt>
                <c:pt idx="728">
                  <c:v>-2.9234179277380816</c:v>
                </c:pt>
                <c:pt idx="729">
                  <c:v>-2.8925006758848384</c:v>
                </c:pt>
                <c:pt idx="730">
                  <c:v>-2.8615833429220738</c:v>
                </c:pt>
                <c:pt idx="731">
                  <c:v>-2.8306659246128083</c:v>
                </c:pt>
                <c:pt idx="732">
                  <c:v>-2.7997484174639382</c:v>
                </c:pt>
                <c:pt idx="733">
                  <c:v>-2.768830818736145</c:v>
                </c:pt>
                <c:pt idx="734">
                  <c:v>-2.7379131264448242</c:v>
                </c:pt>
                <c:pt idx="735">
                  <c:v>-2.7069953393522517</c:v>
                </c:pt>
                <c:pt idx="736">
                  <c:v>-2.6760774569513175</c:v>
                </c:pt>
                <c:pt idx="737">
                  <c:v>-2.6451594794412756</c:v>
                </c:pt>
                <c:pt idx="738">
                  <c:v>-2.6142414076960447</c:v>
                </c:pt>
                <c:pt idx="739">
                  <c:v>-2.5833232432257005</c:v>
                </c:pt>
                <c:pt idx="740">
                  <c:v>-2.5524049881318769</c:v>
                </c:pt>
                <c:pt idx="741">
                  <c:v>-2.5214866450578555</c:v>
                </c:pt>
                <c:pt idx="742">
                  <c:v>-2.490568217134177</c:v>
                </c:pt>
                <c:pt idx="743">
                  <c:v>-2.4596497079206632</c:v>
                </c:pt>
                <c:pt idx="744">
                  <c:v>-2.4287311213457468</c:v>
                </c:pt>
                <c:pt idx="745">
                  <c:v>-2.3978124616440359</c:v>
                </c:pt>
                <c:pt idx="746">
                  <c:v>-2.366893733293026</c:v>
                </c:pt>
                <c:pt idx="747">
                  <c:v>-2.3359749409498658</c:v>
                </c:pt>
                <c:pt idx="748">
                  <c:v>-2.3050560893890655</c:v>
                </c:pt>
                <c:pt idx="749">
                  <c:v>-2.274137183441967</c:v>
                </c:pt>
                <c:pt idx="750">
                  <c:v>-2.2432182279387831</c:v>
                </c:pt>
                <c:pt idx="751">
                  <c:v>-2.2122992276539222</c:v>
                </c:pt>
                <c:pt idx="752">
                  <c:v>-2.1813801872552547</c:v>
                </c:pt>
                <c:pt idx="753">
                  <c:v>-2.1504611112579033</c:v>
                </c:pt>
                <c:pt idx="754">
                  <c:v>-2.1195420039830468</c:v>
                </c:pt>
                <c:pt idx="755">
                  <c:v>-2.0886228695221378</c:v>
                </c:pt>
                <c:pt idx="756">
                  <c:v>-2.0577037117068402</c:v>
                </c:pt>
                <c:pt idx="757">
                  <c:v>-2.0267845340849053</c:v>
                </c:pt>
                <c:pt idx="758">
                  <c:v>-1.995865339902088</c:v>
                </c:pt>
                <c:pt idx="759">
                  <c:v>-1.9649461320901283</c:v>
                </c:pt>
                <c:pt idx="760">
                  <c:v>-1.9340269132607195</c:v>
                </c:pt>
                <c:pt idx="761">
                  <c:v>-1.9031076857052918</c:v>
                </c:pt>
                <c:pt idx="762">
                  <c:v>-1.8721884514003613</c:v>
                </c:pt>
                <c:pt idx="763">
                  <c:v>-1.8412692120181089</c:v>
                </c:pt>
                <c:pt idx="764">
                  <c:v>-1.8103499689417839</c:v>
                </c:pt>
                <c:pt idx="765">
                  <c:v>-1.7794307232854647</c:v>
                </c:pt>
                <c:pt idx="766">
                  <c:v>-1.7485114759176461</c:v>
                </c:pt>
                <c:pt idx="767">
                  <c:v>-1.7175922274880902</c:v>
                </c:pt>
                <c:pt idx="768">
                  <c:v>-1.6866729784573253</c:v>
                </c:pt>
                <c:pt idx="769">
                  <c:v>-1.6557537291281701</c:v>
                </c:pt>
                <c:pt idx="770">
                  <c:v>-1.6248344796786296</c:v>
                </c:pt>
                <c:pt idx="771">
                  <c:v>-1.5939152301955182</c:v>
                </c:pt>
                <c:pt idx="772">
                  <c:v>-1.5629959807081597</c:v>
                </c:pt>
                <c:pt idx="773">
                  <c:v>-1.5320767312215435</c:v>
                </c:pt>
                <c:pt idx="774">
                  <c:v>-1.5011574817483291</c:v>
                </c:pt>
                <c:pt idx="775">
                  <c:v>-1.4702382323391343</c:v>
                </c:pt>
                <c:pt idx="776">
                  <c:v>-1.4393189831105844</c:v>
                </c:pt>
                <c:pt idx="777">
                  <c:v>-1.4083997342706471</c:v>
                </c:pt>
                <c:pt idx="778">
                  <c:v>-1.3774804861408372</c:v>
                </c:pt>
                <c:pt idx="779">
                  <c:v>-1.3465612391749366</c:v>
                </c:pt>
                <c:pt idx="780">
                  <c:v>-1.3156419939739441</c:v>
                </c:pt>
                <c:pt idx="781">
                  <c:v>-1.2847227512970343</c:v>
                </c:pt>
                <c:pt idx="782">
                  <c:v>-1.2538035120683833</c:v>
                </c:pt>
                <c:pt idx="783">
                  <c:v>-1.2228842773797848</c:v>
                </c:pt>
                <c:pt idx="784">
                  <c:v>-1.1919650484890607</c:v>
                </c:pt>
                <c:pt idx="785">
                  <c:v>-1.1610458268143322</c:v>
                </c:pt>
                <c:pt idx="786">
                  <c:v>-1.1301266139242954</c:v>
                </c:pt>
                <c:pt idx="787">
                  <c:v>-1.0992074115247024</c:v>
                </c:pt>
                <c:pt idx="788">
                  <c:v>-1.0682882214413161</c:v>
                </c:pt>
                <c:pt idx="789">
                  <c:v>-1.0373690455996578</c:v>
                </c:pt>
                <c:pt idx="790">
                  <c:v>-1.0064498860019171</c:v>
                </c:pt>
                <c:pt idx="791">
                  <c:v>-0.97553074470143941</c:v>
                </c:pt>
                <c:pt idx="792">
                  <c:v>-0.944611623775235</c:v>
                </c:pt>
                <c:pt idx="793">
                  <c:v>-0.91369252529498834</c:v>
                </c:pt>
                <c:pt idx="794">
                  <c:v>-0.88277345129706186</c:v>
                </c:pt>
                <c:pt idx="795">
                  <c:v>-0.8518544037519975</c:v>
                </c:pt>
                <c:pt idx="796">
                  <c:v>-0.82093538453403314</c:v>
                </c:pt>
                <c:pt idx="797">
                  <c:v>-0.79001639539112811</c:v>
                </c:pt>
                <c:pt idx="798">
                  <c:v>-0.75909743791600315</c:v>
                </c:pt>
                <c:pt idx="799">
                  <c:v>-0.72817851351865404</c:v>
                </c:pt>
                <c:pt idx="800">
                  <c:v>-0.69725962340079295</c:v>
                </c:pt>
                <c:pt idx="801">
                  <c:v>-0.66634076853262636</c:v>
                </c:pt>
                <c:pt idx="802">
                  <c:v>-0.63542194963233689</c:v>
                </c:pt>
                <c:pt idx="803">
                  <c:v>-0.6045031671486002</c:v>
                </c:pt>
                <c:pt idx="804">
                  <c:v>-0.57358442124641429</c:v>
                </c:pt>
                <c:pt idx="805">
                  <c:v>-0.54266571179646106</c:v>
                </c:pt>
                <c:pt idx="806">
                  <c:v>-0.51174703836817281</c:v>
                </c:pt>
                <c:pt idx="807">
                  <c:v>-0.48082840022661294</c:v>
                </c:pt>
                <c:pt idx="808">
                  <c:v>-0.44990979633322459</c:v>
                </c:pt>
                <c:pt idx="809">
                  <c:v>-0.41899122535044253</c:v>
                </c:pt>
                <c:pt idx="810">
                  <c:v>-0.38807268565010178</c:v>
                </c:pt>
                <c:pt idx="811">
                  <c:v>-0.35715417532552807</c:v>
                </c:pt>
                <c:pt idx="812">
                  <c:v>-0.32623569220713861</c:v>
                </c:pt>
                <c:pt idx="813">
                  <c:v>-0.29531723388132791</c:v>
                </c:pt>
                <c:pt idx="814">
                  <c:v>-0.26439879771237451</c:v>
                </c:pt>
                <c:pt idx="815">
                  <c:v>-0.23348038086705933</c:v>
                </c:pt>
                <c:pt idx="816">
                  <c:v>-0.20256198034165132</c:v>
                </c:pt>
                <c:pt idx="817">
                  <c:v>-0.17164359299088419</c:v>
                </c:pt>
                <c:pt idx="818">
                  <c:v>-0.14072521555852785</c:v>
                </c:pt>
                <c:pt idx="819">
                  <c:v>-0.10980684470913558</c:v>
                </c:pt>
                <c:pt idx="820">
                  <c:v>-7.8888477060538781E-2</c:v>
                </c:pt>
                <c:pt idx="821">
                  <c:v>-4.7970109216655434E-2</c:v>
                </c:pt>
                <c:pt idx="822">
                  <c:v>-1.7051737800180485E-2</c:v>
                </c:pt>
                <c:pt idx="823">
                  <c:v>1.3866640515267216E-2</c:v>
                </c:pt>
                <c:pt idx="824">
                  <c:v>4.4785028973952715E-2</c:v>
                </c:pt>
                <c:pt idx="825">
                  <c:v>7.5703430708178268E-2</c:v>
                </c:pt>
                <c:pt idx="826">
                  <c:v>0.10662184871014825</c:v>
                </c:pt>
                <c:pt idx="827">
                  <c:v>0.13754028580588462</c:v>
                </c:pt>
                <c:pt idx="828">
                  <c:v>0.16845874463149282</c:v>
                </c:pt>
                <c:pt idx="829">
                  <c:v>0.19937722761204527</c:v>
                </c:pt>
                <c:pt idx="830">
                  <c:v>0.2302957369433008</c:v>
                </c:pt>
                <c:pt idx="831">
                  <c:v>0.2612142745764493</c:v>
                </c:pt>
                <c:pt idx="832">
                  <c:v>0.29213284220600366</c:v>
                </c:pt>
                <c:pt idx="833">
                  <c:v>0.32305144126093815</c:v>
                </c:pt>
                <c:pt idx="834">
                  <c:v>0.35397007289910498</c:v>
                </c:pt>
                <c:pt idx="835">
                  <c:v>0.38488873800493251</c:v>
                </c:pt>
                <c:pt idx="836">
                  <c:v>0.41580743719034408</c:v>
                </c:pt>
                <c:pt idx="837">
                  <c:v>0.44672617079881111</c:v>
                </c:pt>
                <c:pt idx="838">
                  <c:v>0.47764493891239851</c:v>
                </c:pt>
                <c:pt idx="839">
                  <c:v>0.50856374136163141</c:v>
                </c:pt>
                <c:pt idx="840">
                  <c:v>0.53948257773796737</c:v>
                </c:pt>
                <c:pt idx="841">
                  <c:v>0.57040144740863996</c:v>
                </c:pt>
                <c:pt idx="842">
                  <c:v>0.60132034953359426</c:v>
                </c:pt>
                <c:pt idx="843">
                  <c:v>0.63223928308423305</c:v>
                </c:pt>
                <c:pt idx="844">
                  <c:v>0.66315824686365721</c:v>
                </c:pt>
                <c:pt idx="845">
                  <c:v>0.69407723952807854</c:v>
                </c:pt>
                <c:pt idx="846">
                  <c:v>0.72499625960907654</c:v>
                </c:pt>
                <c:pt idx="847">
                  <c:v>0.75591530553636399</c:v>
                </c:pt>
                <c:pt idx="848">
                  <c:v>0.78683437566073022</c:v>
                </c:pt>
                <c:pt idx="849">
                  <c:v>0.81775346827683737</c:v>
                </c:pt>
                <c:pt idx="850">
                  <c:v>0.84867258164555825</c:v>
                </c:pt>
                <c:pt idx="851">
                  <c:v>0.87959171401555591</c:v>
                </c:pt>
                <c:pt idx="852">
                  <c:v>0.9105108636438306</c:v>
                </c:pt>
                <c:pt idx="853">
                  <c:v>0.94143002881498139</c:v>
                </c:pt>
                <c:pt idx="854">
                  <c:v>0.97234920785895085</c:v>
                </c:pt>
                <c:pt idx="855">
                  <c:v>1.0032683991670617</c:v>
                </c:pt>
                <c:pt idx="856">
                  <c:v>1.0341876012061773</c:v>
                </c:pt>
                <c:pt idx="857">
                  <c:v>1.065106812530852</c:v>
                </c:pt>
                <c:pt idx="858">
                  <c:v>1.0960260317933781</c:v>
                </c:pt>
                <c:pt idx="859">
                  <c:v>1.1269452577516625</c:v>
                </c:pt>
                <c:pt idx="860">
                  <c:v>1.1578644892749117</c:v>
                </c:pt>
                <c:pt idx="861">
                  <c:v>1.1887837253471241</c:v>
                </c:pt>
                <c:pt idx="862">
                  <c:v>1.219702965068439</c:v>
                </c:pt>
                <c:pt idx="863">
                  <c:v>1.2506222076544111</c:v>
                </c:pt>
                <c:pt idx="864">
                  <c:v>1.2815414524333151</c:v>
                </c:pt>
                <c:pt idx="865">
                  <c:v>1.3124606988416099</c:v>
                </c:pt>
                <c:pt idx="866">
                  <c:v>1.3433799464177227</c:v>
                </c:pt>
                <c:pt idx="867">
                  <c:v>1.3742991947943273</c:v>
                </c:pt>
                <c:pt idx="868">
                  <c:v>1.4052184436893156</c:v>
                </c:pt>
                <c:pt idx="869">
                  <c:v>1.4361376928956746</c:v>
                </c:pt>
                <c:pt idx="870">
                  <c:v>1.4670569422704907</c:v>
                </c:pt>
                <c:pt idx="871">
                  <c:v>1.4979761917233159</c:v>
                </c:pt>
                <c:pt idx="872">
                  <c:v>1.5288954412041262</c:v>
                </c:pt>
                <c:pt idx="873">
                  <c:v>1.5598146906911123</c:v>
                </c:pt>
                <c:pt idx="874">
                  <c:v>1.5907339401785292</c:v>
                </c:pt>
                <c:pt idx="875">
                  <c:v>1.6216531896648323</c:v>
                </c:pt>
                <c:pt idx="876">
                  <c:v>1.6525724391413108</c:v>
                </c:pt>
                <c:pt idx="877">
                  <c:v>1.68349168858142</c:v>
                </c:pt>
                <c:pt idx="878">
                  <c:v>1.7144109379309931</c:v>
                </c:pt>
                <c:pt idx="879">
                  <c:v>1.7453301870994977</c:v>
                </c:pt>
                <c:pt idx="880">
                  <c:v>1.7762494359524792</c:v>
                </c:pt>
                <c:pt idx="881">
                  <c:v>1.8071686843053072</c:v>
                </c:pt>
                <c:pt idx="882">
                  <c:v>1.8380879319183239</c:v>
                </c:pt>
                <c:pt idx="883">
                  <c:v>1.8690071784934585</c:v>
                </c:pt>
                <c:pt idx="884">
                  <c:v>1.8999264236723536</c:v>
                </c:pt>
                <c:pt idx="885">
                  <c:v>1.9308456670360155</c:v>
                </c:pt>
                <c:pt idx="886">
                  <c:v>1.9617649081059838</c:v>
                </c:pt>
                <c:pt idx="887">
                  <c:v>1.99268414634698</c:v>
                </c:pt>
                <c:pt idx="888">
                  <c:v>2.0236033811709766</c:v>
                </c:pt>
                <c:pt idx="889">
                  <c:v>2.054522611942605</c:v>
                </c:pt>
                <c:pt idx="890">
                  <c:v>2.0854418379857975</c:v>
                </c:pt>
                <c:pt idx="891">
                  <c:v>2.1163610585915373</c:v>
                </c:pt>
                <c:pt idx="892">
                  <c:v>2.1472802730265834</c:v>
                </c:pt>
                <c:pt idx="893">
                  <c:v>2.1781994805430034</c:v>
                </c:pt>
                <c:pt idx="894">
                  <c:v>2.2091186803883627</c:v>
                </c:pt>
                <c:pt idx="895">
                  <c:v>2.2400378718163836</c:v>
                </c:pt>
                <c:pt idx="896">
                  <c:v>2.2709570540978978</c:v>
                </c:pt>
                <c:pt idx="897">
                  <c:v>2.3018762265319075</c:v>
                </c:pt>
                <c:pt idx="898">
                  <c:v>2.3327953884565695</c:v>
                </c:pt>
                <c:pt idx="899">
                  <c:v>2.3637145392599246</c:v>
                </c:pt>
                <c:pt idx="900">
                  <c:v>2.3946336783901918</c:v>
                </c:pt>
                <c:pt idx="901">
                  <c:v>2.4255528053654642</c:v>
                </c:pt>
                <c:pt idx="902">
                  <c:v>2.4564719197826452</c:v>
                </c:pt>
                <c:pt idx="903">
                  <c:v>2.4873910213254899</c:v>
                </c:pt>
                <c:pt idx="904">
                  <c:v>2.5183101097716127</c:v>
                </c:pt>
                <c:pt idx="905">
                  <c:v>2.549229184998357</c:v>
                </c:pt>
                <c:pt idx="906">
                  <c:v>2.5801482469874335</c:v>
                </c:pt>
                <c:pt idx="907">
                  <c:v>2.611067295828251</c:v>
                </c:pt>
                <c:pt idx="908">
                  <c:v>2.6419863317198882</c:v>
                </c:pt>
                <c:pt idx="909">
                  <c:v>2.6729053549716744</c:v>
                </c:pt>
                <c:pt idx="910">
                  <c:v>2.7038243660023689</c:v>
                </c:pt>
                <c:pt idx="911">
                  <c:v>2.7347433653379474</c:v>
                </c:pt>
                <c:pt idx="912">
                  <c:v>2.7656623536080289</c:v>
                </c:pt>
                <c:pt idx="913">
                  <c:v>2.79658133154099</c:v>
                </c:pt>
                <c:pt idx="914">
                  <c:v>2.8275002999578418</c:v>
                </c:pt>
                <c:pt idx="915">
                  <c:v>2.8584192597649496</c:v>
                </c:pt>
                <c:pt idx="916">
                  <c:v>2.889338211945701</c:v>
                </c:pt>
                <c:pt idx="917">
                  <c:v>2.9202571575512439</c:v>
                </c:pt>
                <c:pt idx="918">
                  <c:v>2.9511760976904147</c:v>
                </c:pt>
                <c:pt idx="919">
                  <c:v>2.9820950335190033</c:v>
                </c:pt>
                <c:pt idx="920">
                  <c:v>3.0130139662285012</c:v>
                </c:pt>
                <c:pt idx="921">
                  <c:v>3.0439328970344812</c:v>
                </c:pt>
                <c:pt idx="922">
                  <c:v>3.0748518271647698</c:v>
                </c:pt>
                <c:pt idx="923">
                  <c:v>3.1057707578475675</c:v>
                </c:pt>
                <c:pt idx="924">
                  <c:v>3.136689690299673</c:v>
                </c:pt>
                <c:pt idx="925">
                  <c:v>-3.1155766814646229</c:v>
                </c:pt>
                <c:pt idx="926">
                  <c:v>-3.0846577419263119</c:v>
                </c:pt>
                <c:pt idx="927">
                  <c:v>-3.0537387971497614</c:v>
                </c:pt>
                <c:pt idx="928">
                  <c:v>-3.0228198460742788</c:v>
                </c:pt>
                <c:pt idx="929">
                  <c:v>-2.9919008877028186</c:v>
                </c:pt>
                <c:pt idx="930">
                  <c:v>-2.9609819211102142</c:v>
                </c:pt>
                <c:pt idx="931">
                  <c:v>-2.9300629454504268</c:v>
                </c:pt>
                <c:pt idx="932">
                  <c:v>-2.8991439599627418</c:v>
                </c:pt>
                <c:pt idx="933">
                  <c:v>-2.8682249639768465</c:v>
                </c:pt>
                <c:pt idx="934">
                  <c:v>-2.8373059569167567</c:v>
                </c:pt>
                <c:pt idx="935">
                  <c:v>-2.8063869383035573</c:v>
                </c:pt>
                <c:pt idx="936">
                  <c:v>-2.7754679077569557</c:v>
                </c:pt>
                <c:pt idx="937">
                  <c:v>-2.7445488649956546</c:v>
                </c:pt>
                <c:pt idx="938">
                  <c:v>-2.7136298098365668</c:v>
                </c:pt>
                <c:pt idx="939">
                  <c:v>-2.6827107421929162</c:v>
                </c:pt>
                <c:pt idx="940">
                  <c:v>-2.6517916620712745</c:v>
                </c:pt>
                <c:pt idx="941">
                  <c:v>-2.6208725695676129</c:v>
                </c:pt>
                <c:pt idx="942">
                  <c:v>-2.5899534648624334</c:v>
                </c:pt>
                <c:pt idx="943">
                  <c:v>-2.5590343482150875</c:v>
                </c:pt>
                <c:pt idx="944">
                  <c:v>-2.5281152199573729</c:v>
                </c:pt>
                <c:pt idx="945">
                  <c:v>-2.4971960804865216</c:v>
                </c:pt>
                <c:pt idx="946">
                  <c:v>-2.4662769302576906</c:v>
                </c:pt>
                <c:pt idx="947">
                  <c:v>-2.4353577697760742</c:v>
                </c:pt>
                <c:pt idx="948">
                  <c:v>-2.4044385995887616</c:v>
                </c:pt>
                <c:pt idx="949">
                  <c:v>-2.3735194202764531</c:v>
                </c:pt>
                <c:pt idx="950">
                  <c:v>-2.3426002324451645</c:v>
                </c:pt>
                <c:pt idx="951">
                  <c:v>-2.3116810367180234</c:v>
                </c:pt>
                <c:pt idx="952">
                  <c:v>-2.2807618337272793</c:v>
                </c:pt>
                <c:pt idx="953">
                  <c:v>-2.2498426241066252</c:v>
                </c:pt>
                <c:pt idx="954">
                  <c:v>-2.2189234084839353</c:v>
                </c:pt>
                <c:pt idx="955">
                  <c:v>-2.1880041874744944</c:v>
                </c:pt>
                <c:pt idx="956">
                  <c:v>-2.1570849616748129</c:v>
                </c:pt>
                <c:pt idx="957">
                  <c:v>-2.1261657316570783</c:v>
                </c:pt>
                <c:pt idx="958">
                  <c:v>-2.0952464979643146</c:v>
                </c:pt>
                <c:pt idx="959">
                  <c:v>-2.0643272611062748</c:v>
                </c:pt>
                <c:pt idx="960">
                  <c:v>-2.0334080215561143</c:v>
                </c:pt>
                <c:pt idx="961">
                  <c:v>-2.002488779747849</c:v>
                </c:pt>
                <c:pt idx="962">
                  <c:v>-1.9715695360746115</c:v>
                </c:pt>
                <c:pt idx="963">
                  <c:v>-1.9406502908876941</c:v>
                </c:pt>
                <c:pt idx="964">
                  <c:v>-1.9097310444963593</c:v>
                </c:pt>
                <c:pt idx="965">
                  <c:v>-1.8788117971683886</c:v>
                </c:pt>
                <c:pt idx="966">
                  <c:v>-1.8478925491313258</c:v>
                </c:pt>
                <c:pt idx="967">
                  <c:v>-1.8169733005743662</c:v>
                </c:pt>
                <c:pt idx="968">
                  <c:v>-1.7860540516508281</c:v>
                </c:pt>
                <c:pt idx="969">
                  <c:v>-1.7551348024811448</c:v>
                </c:pt>
                <c:pt idx="970">
                  <c:v>-1.7242155531562973</c:v>
                </c:pt>
                <c:pt idx="971">
                  <c:v>-1.6932963037416127</c:v>
                </c:pt>
                <c:pt idx="972">
                  <c:v>-1.6623770542808467</c:v>
                </c:pt>
                <c:pt idx="973">
                  <c:v>-1.6314578048004629</c:v>
                </c:pt>
                <c:pt idx="974">
                  <c:v>-1.6005385553140261</c:v>
                </c:pt>
                <c:pt idx="975">
                  <c:v>-1.5696193058266243</c:v>
                </c:pt>
                <c:pt idx="976">
                  <c:v>-1.5387000563392352</c:v>
                </c:pt>
                <c:pt idx="977">
                  <c:v>-1.5077808068529595</c:v>
                </c:pt>
                <c:pt idx="978">
                  <c:v>-1.4768615573730448</c:v>
                </c:pt>
                <c:pt idx="979">
                  <c:v>-1.4459423079126303</c:v>
                </c:pt>
                <c:pt idx="980">
                  <c:v>-1.4150230584961472</c:v>
                </c:pt>
                <c:pt idx="981">
                  <c:v>-1.3841038091623215</c:v>
                </c:pt>
                <c:pt idx="982">
                  <c:v>-1.3531845599667283</c:v>
                </c:pt>
                <c:pt idx="983">
                  <c:v>-1.3222653109838596</c:v>
                </c:pt>
                <c:pt idx="984">
                  <c:v>-1.2913460623086754</c:v>
                </c:pt>
                <c:pt idx="985">
                  <c:v>-1.2604268140576143</c:v>
                </c:pt>
                <c:pt idx="986">
                  <c:v>-1.2295075663690551</c:v>
                </c:pt>
                <c:pt idx="987">
                  <c:v>-1.1985883194032267</c:v>
                </c:pt>
                <c:pt idx="988">
                  <c:v>-1.167669073341572</c:v>
                </c:pt>
                <c:pt idx="989">
                  <c:v>-1.1367498283855835</c:v>
                </c:pt>
                <c:pt idx="990">
                  <c:v>-1.105830584755136</c:v>
                </c:pt>
                <c:pt idx="991">
                  <c:v>-1.0749113426863475</c:v>
                </c:pt>
                <c:pt idx="992">
                  <c:v>-1.0439921024290122</c:v>
                </c:pt>
                <c:pt idx="993">
                  <c:v>-1.0130728642436495</c:v>
                </c:pt>
                <c:pt idx="994">
                  <c:v>-0.98215362839822351</c:v>
                </c:pt>
                <c:pt idx="995">
                  <c:v>-0.95123439516458985</c:v>
                </c:pt>
                <c:pt idx="996">
                  <c:v>-0.92031516481473497</c:v>
                </c:pt>
                <c:pt idx="997">
                  <c:v>-0.88939593761686542</c:v>
                </c:pt>
                <c:pt idx="998">
                  <c:v>-0.85847671383142055</c:v>
                </c:pt>
                <c:pt idx="999">
                  <c:v>-0.82755749370707032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67B-94B4-1AF230BA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96176"/>
        <c:axId val="475592304"/>
      </c:scatterChart>
      <c:valAx>
        <c:axId val="47559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2304"/>
        <c:crosses val="autoZero"/>
        <c:crossBetween val="midCat"/>
      </c:valAx>
      <c:valAx>
        <c:axId val="475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5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123825</xdr:rowOff>
    </xdr:from>
    <xdr:to>
      <xdr:col>6</xdr:col>
      <xdr:colOff>466725</xdr:colOff>
      <xdr:row>26</xdr:row>
      <xdr:rowOff>130175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36A82B-3CE2-37AA-12F6-D0FE0CA93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527049</xdr:colOff>
      <xdr:row>6</xdr:row>
      <xdr:rowOff>0</xdr:rowOff>
    </xdr:from>
    <xdr:to>
      <xdr:col>15</xdr:col>
      <xdr:colOff>390525</xdr:colOff>
      <xdr:row>26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8598F1D-C82D-4EB0-B85B-A9E12CE8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434976</xdr:colOff>
      <xdr:row>27</xdr:row>
      <xdr:rowOff>101600</xdr:rowOff>
    </xdr:from>
    <xdr:to>
      <xdr:col>8</xdr:col>
      <xdr:colOff>304800</xdr:colOff>
      <xdr:row>48</xdr:row>
      <xdr:rowOff>66675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6EC53F-4E17-42C6-924E-EEC4B7D46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49</xdr:row>
      <xdr:rowOff>92075</xdr:rowOff>
    </xdr:from>
    <xdr:to>
      <xdr:col>8</xdr:col>
      <xdr:colOff>276225</xdr:colOff>
      <xdr:row>70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BDF2BC7-C49B-4E70-8713-11ED6EED1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504826</xdr:colOff>
      <xdr:row>27</xdr:row>
      <xdr:rowOff>114300</xdr:rowOff>
    </xdr:from>
    <xdr:to>
      <xdr:col>15</xdr:col>
      <xdr:colOff>363065</xdr:colOff>
      <xdr:row>48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F3A27B-CC19-4374-91D0-9EF09732B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H15" sqref="H15"/>
    </sheetView>
  </sheetViews>
  <sheetFormatPr defaultRowHeight="13" x14ac:dyDescent="0.2"/>
  <cols>
    <col min="8" max="8" width="20.453125" bestFit="1" customWidth="1"/>
    <col min="9" max="9" width="17.1796875" customWidth="1"/>
    <col min="11" max="11" width="20.08984375" customWidth="1"/>
    <col min="16" max="16" width="16" customWidth="1"/>
  </cols>
  <sheetData>
    <row r="1" spans="1:17" x14ac:dyDescent="0.2">
      <c r="B1" s="1" t="s">
        <v>0</v>
      </c>
      <c r="C1" s="1" t="s">
        <v>1</v>
      </c>
      <c r="D1" s="2" t="s">
        <v>11</v>
      </c>
      <c r="E1" s="4" t="s">
        <v>15</v>
      </c>
      <c r="F1" s="2" t="s">
        <v>16</v>
      </c>
      <c r="G1" s="2" t="s">
        <v>12</v>
      </c>
      <c r="H1" s="2" t="s">
        <v>17</v>
      </c>
      <c r="I1" s="3" t="s">
        <v>21</v>
      </c>
      <c r="J1" s="3" t="s">
        <v>13</v>
      </c>
      <c r="K1" s="3" t="s">
        <v>22</v>
      </c>
      <c r="L1" s="3"/>
      <c r="M1" s="3"/>
    </row>
    <row r="2" spans="1:17" x14ac:dyDescent="0.2">
      <c r="A2" s="1">
        <v>0</v>
      </c>
      <c r="B2">
        <v>0.78539816339744828</v>
      </c>
      <c r="C2">
        <v>0</v>
      </c>
      <c r="D2">
        <f t="shared" ref="D2:D65" si="0">B2</f>
        <v>0.78539816339744828</v>
      </c>
      <c r="E2">
        <f>-(C2+B2*Params_Phys!$C$6/2)/Params_Phys!$C$8</f>
        <v>-0.12700795974093324</v>
      </c>
      <c r="F2">
        <f>D2^2+E2^2</f>
        <v>0.63298129690563942</v>
      </c>
      <c r="G2">
        <f>ATAN2(D2,E2)</f>
        <v>-0.1603236498266063</v>
      </c>
      <c r="H2">
        <f>G2</f>
        <v>-0.1603236498266063</v>
      </c>
      <c r="I2">
        <f t="shared" ref="I2:I65" si="1">$Q$3*A2+$Q$4</f>
        <v>-0.3</v>
      </c>
      <c r="J2">
        <f>H2-I2</f>
        <v>0.13967635017339369</v>
      </c>
      <c r="K2">
        <f>J$2*EXP(-A2*Params_Phys!$C$6)</f>
        <v>0.13967635017339369</v>
      </c>
      <c r="P2" s="5" t="s">
        <v>20</v>
      </c>
      <c r="Q2" s="5"/>
    </row>
    <row r="3" spans="1:17" x14ac:dyDescent="0.2">
      <c r="A3" s="1">
        <v>0.01</v>
      </c>
      <c r="B3">
        <v>0.78505250080149036</v>
      </c>
      <c r="C3">
        <v>-6.901351197659901E-2</v>
      </c>
      <c r="D3">
        <f t="shared" si="0"/>
        <v>0.78505250080149036</v>
      </c>
      <c r="E3">
        <f>-(C3+B3*Params_Phys!$C$6/2)/Params_Phys!$C$8</f>
        <v>-0.10463149717517285</v>
      </c>
      <c r="F3">
        <f t="shared" ref="F3:F66" si="2">D3^2+E3^2</f>
        <v>0.62725517921579221</v>
      </c>
      <c r="G3">
        <f t="shared" ref="G3:G66" si="3">ATAN2(D3,E3)</f>
        <v>-0.1324987545487234</v>
      </c>
      <c r="H3">
        <f>IF(ABS(G3-G2)&gt;PI(),H2+G3-G2+2*PI(),H2+G3-G2)</f>
        <v>-0.1324987545487234</v>
      </c>
      <c r="I3">
        <f t="shared" si="1"/>
        <v>-0.26908075033251938</v>
      </c>
      <c r="J3">
        <f t="shared" ref="J3:J66" si="4">H3-I3</f>
        <v>0.13658199578379598</v>
      </c>
      <c r="K3">
        <f>J$2*EXP(-A3*Params_Phys!$C$6)</f>
        <v>0.13828654726785902</v>
      </c>
      <c r="P3" s="5" t="s">
        <v>18</v>
      </c>
      <c r="Q3" s="5">
        <f>Params_Phys!C8</f>
        <v>3.0919249667480613</v>
      </c>
    </row>
    <row r="4" spans="1:17" x14ac:dyDescent="0.2">
      <c r="A4" s="1">
        <v>0.02</v>
      </c>
      <c r="B4">
        <v>0.78402034123497721</v>
      </c>
      <c r="C4">
        <v>-0.13729267199750081</v>
      </c>
      <c r="D4">
        <f t="shared" si="0"/>
        <v>0.78402034123497721</v>
      </c>
      <c r="E4">
        <f>-(C4+B4*Params_Phys!$C$6/2)/Params_Phys!$C$8</f>
        <v>-8.2381526511585271E-2</v>
      </c>
      <c r="F4">
        <f t="shared" si="2"/>
        <v>0.62147461138058913</v>
      </c>
      <c r="G4">
        <f t="shared" si="3"/>
        <v>-0.10469158244576836</v>
      </c>
      <c r="H4">
        <f t="shared" ref="H4:H67" si="5">IF(ABS(G4-G3)&gt;PI(),H3+G4-G3+2*PI(),H3+G4-G3)</f>
        <v>-0.10469158244576837</v>
      </c>
      <c r="I4">
        <f t="shared" si="1"/>
        <v>-0.23816150066503877</v>
      </c>
      <c r="J4">
        <f t="shared" si="4"/>
        <v>0.1334699182192704</v>
      </c>
      <c r="K4">
        <f>J$2*EXP(-A4*Params_Phys!$C$6)</f>
        <v>0.13691057313229027</v>
      </c>
      <c r="P4" s="5" t="s">
        <v>19</v>
      </c>
      <c r="Q4" s="5">
        <v>-0.3</v>
      </c>
    </row>
    <row r="5" spans="1:17" x14ac:dyDescent="0.2">
      <c r="A5" s="1">
        <v>0.03</v>
      </c>
      <c r="B5">
        <v>0.78230922856303953</v>
      </c>
      <c r="C5">
        <v>-0.20479754046098139</v>
      </c>
      <c r="D5">
        <f t="shared" si="0"/>
        <v>0.78230922856303953</v>
      </c>
      <c r="E5">
        <f>-(C5+B5*Params_Phys!$C$6/2)/Params_Phys!$C$8</f>
        <v>-6.0272185070693943E-2</v>
      </c>
      <c r="F5">
        <f t="shared" si="2"/>
        <v>0.61564046538809392</v>
      </c>
      <c r="G5">
        <f t="shared" si="3"/>
        <v>-7.6892042027085494E-2</v>
      </c>
      <c r="H5">
        <f t="shared" si="5"/>
        <v>-7.6892042027085508E-2</v>
      </c>
      <c r="I5">
        <f t="shared" si="1"/>
        <v>-0.20724225099755816</v>
      </c>
      <c r="J5">
        <f t="shared" si="4"/>
        <v>0.13035020897047267</v>
      </c>
      <c r="K5">
        <f>J$2*EXP(-A5*Params_Phys!$C$6)</f>
        <v>0.13554829016812731</v>
      </c>
    </row>
    <row r="6" spans="1:17" x14ac:dyDescent="0.2">
      <c r="A6" s="1">
        <v>0.04</v>
      </c>
      <c r="B6">
        <v>0.77992710228351936</v>
      </c>
      <c r="C6">
        <v>-0.27148891840053752</v>
      </c>
      <c r="D6">
        <f t="shared" si="0"/>
        <v>0.77992710228351936</v>
      </c>
      <c r="E6">
        <f>-(C6+B6*Params_Phys!$C$6/2)/Params_Phys!$C$8</f>
        <v>-3.8317434612854827E-2</v>
      </c>
      <c r="F6">
        <f t="shared" si="2"/>
        <v>0.60975451067167763</v>
      </c>
      <c r="G6">
        <f t="shared" si="3"/>
        <v>-4.9090036788959894E-2</v>
      </c>
      <c r="H6">
        <f t="shared" si="5"/>
        <v>-4.9090036788959901E-2</v>
      </c>
      <c r="I6">
        <f t="shared" si="1"/>
        <v>-0.17632300133007756</v>
      </c>
      <c r="J6">
        <f t="shared" si="4"/>
        <v>0.12723296454111765</v>
      </c>
      <c r="K6">
        <f>J$2*EXP(-A6*Params_Phys!$C$6)</f>
        <v>0.13419956214593842</v>
      </c>
    </row>
    <row r="7" spans="1:17" x14ac:dyDescent="0.2">
      <c r="A7" s="1">
        <v>0.05</v>
      </c>
      <c r="B7">
        <v>0.77688229047341462</v>
      </c>
      <c r="C7">
        <v>-0.33732827774888002</v>
      </c>
      <c r="D7">
        <f t="shared" si="0"/>
        <v>0.77688229047341462</v>
      </c>
      <c r="E7">
        <f>-(C7+B7*Params_Phys!$C$6/2)/Params_Phys!$C$8</f>
        <v>-1.6531082751851302E-2</v>
      </c>
      <c r="F7">
        <f t="shared" si="2"/>
        <v>0.60381936994816754</v>
      </c>
      <c r="G7">
        <f t="shared" si="3"/>
        <v>-2.1275537649199948E-2</v>
      </c>
      <c r="H7">
        <f t="shared" si="5"/>
        <v>-2.1275537649199962E-2</v>
      </c>
      <c r="I7">
        <f t="shared" si="1"/>
        <v>-0.14540375166259692</v>
      </c>
      <c r="J7">
        <f t="shared" si="4"/>
        <v>0.12412821401339696</v>
      </c>
      <c r="K7">
        <f>J$2*EXP(-A7*Params_Phys!$C$6)</f>
        <v>0.13286425419179748</v>
      </c>
    </row>
    <row r="8" spans="1:17" x14ac:dyDescent="0.2">
      <c r="A8" s="1">
        <v>0.06</v>
      </c>
      <c r="B8">
        <v>0.77318350340714936</v>
      </c>
      <c r="C8">
        <v>-0.40227769678986319</v>
      </c>
      <c r="D8">
        <f t="shared" si="0"/>
        <v>0.77318350340714936</v>
      </c>
      <c r="E8">
        <f>-(C8+B8*Params_Phys!$C$6/2)/Params_Phys!$C$8</f>
        <v>5.0731972007672091E-3</v>
      </c>
      <c r="F8">
        <f t="shared" si="2"/>
        <v>0.59783846727079126</v>
      </c>
      <c r="G8">
        <f t="shared" si="3"/>
        <v>6.5613458845054382E-3</v>
      </c>
      <c r="H8">
        <f t="shared" si="5"/>
        <v>6.5613458845054234E-3</v>
      </c>
      <c r="I8">
        <f t="shared" si="1"/>
        <v>-0.11448450199511631</v>
      </c>
      <c r="J8">
        <f t="shared" si="4"/>
        <v>0.12104584787962173</v>
      </c>
      <c r="K8">
        <f>J$2*EXP(-A8*Params_Phys!$C$6)</f>
        <v>0.13154223277379631</v>
      </c>
    </row>
    <row r="9" spans="1:17" x14ac:dyDescent="0.2">
      <c r="A9" s="1">
        <v>7.0000000000000007E-2</v>
      </c>
      <c r="B9">
        <v>0.76883982779243731</v>
      </c>
      <c r="C9">
        <v>-0.46629980126108739</v>
      </c>
      <c r="D9">
        <f t="shared" si="0"/>
        <v>0.76883982779243731</v>
      </c>
      <c r="E9">
        <f>-(C9+B9*Params_Phys!$C$6/2)/Params_Phys!$C$8</f>
        <v>2.6481848119033133E-2</v>
      </c>
      <c r="F9">
        <f t="shared" si="2"/>
        <v>0.59181596907970424</v>
      </c>
      <c r="G9">
        <f t="shared" si="3"/>
        <v>3.4430296238907768E-2</v>
      </c>
      <c r="H9">
        <f t="shared" si="5"/>
        <v>3.4430296238907754E-2</v>
      </c>
      <c r="I9">
        <f t="shared" si="1"/>
        <v>-8.3565252327635675E-2</v>
      </c>
      <c r="J9">
        <f t="shared" si="4"/>
        <v>0.11799554856654343</v>
      </c>
      <c r="K9">
        <f>J$2*EXP(-A9*Params_Phys!$C$6)</f>
        <v>0.1302333656886914</v>
      </c>
    </row>
    <row r="10" spans="1:17" x14ac:dyDescent="0.2">
      <c r="A10" s="1">
        <v>0.08</v>
      </c>
      <c r="B10">
        <v>0.76386072156511686</v>
      </c>
      <c r="C10">
        <v>-0.52935771152230093</v>
      </c>
      <c r="D10">
        <f t="shared" si="0"/>
        <v>0.76386072156511686</v>
      </c>
      <c r="E10">
        <f>-(C10+B10*Params_Phys!$C$6/2)/Params_Phys!$C$8</f>
        <v>4.7681412817336101E-2</v>
      </c>
      <c r="F10">
        <f t="shared" si="2"/>
        <v>0.58575671907823812</v>
      </c>
      <c r="G10">
        <f t="shared" si="3"/>
        <v>6.2340720411272324E-2</v>
      </c>
      <c r="H10">
        <f t="shared" si="5"/>
        <v>6.234072041127231E-2</v>
      </c>
      <c r="I10">
        <f t="shared" si="1"/>
        <v>-5.2646002660155095E-2</v>
      </c>
      <c r="J10">
        <f t="shared" si="4"/>
        <v>0.1149867230714274</v>
      </c>
      <c r="K10">
        <f>J$2*EXP(-A10*Params_Phys!$C$6)</f>
        <v>0.12893752204868353</v>
      </c>
    </row>
    <row r="11" spans="1:17" x14ac:dyDescent="0.2">
      <c r="A11" s="1">
        <v>0.09</v>
      </c>
      <c r="B11">
        <v>0.75825600918042035</v>
      </c>
      <c r="C11">
        <v>-0.59141499615724524</v>
      </c>
      <c r="D11">
        <f t="shared" si="0"/>
        <v>0.75825600918042035</v>
      </c>
      <c r="E11">
        <f>-(C11+B11*Params_Phys!$C$6/2)/Params_Phys!$C$8</f>
        <v>6.86585198056434E-2</v>
      </c>
      <c r="F11">
        <f t="shared" si="2"/>
        <v>0.5796661678001197</v>
      </c>
      <c r="G11">
        <f t="shared" si="3"/>
        <v>9.0301685133988008E-2</v>
      </c>
      <c r="H11">
        <f t="shared" si="5"/>
        <v>9.0301685133987994E-2</v>
      </c>
      <c r="I11">
        <f t="shared" si="1"/>
        <v>-2.1726752992674458E-2</v>
      </c>
      <c r="J11">
        <f t="shared" si="4"/>
        <v>0.11202843812666245</v>
      </c>
      <c r="K11">
        <f>J$2*EXP(-A11*Params_Phys!$C$6)</f>
        <v>0.12765457226832883</v>
      </c>
    </row>
    <row r="12" spans="1:17" x14ac:dyDescent="0.2">
      <c r="A12" s="1">
        <v>0.1</v>
      </c>
      <c r="B12">
        <v>0.75203587733470523</v>
      </c>
      <c r="C12">
        <v>-0.65243563232910318</v>
      </c>
      <c r="D12">
        <f t="shared" si="0"/>
        <v>0.75203587733470523</v>
      </c>
      <c r="E12">
        <f>-(C12+B12*Params_Phys!$C$6/2)/Params_Phys!$C$8</f>
        <v>8.9399871159381167E-2</v>
      </c>
      <c r="F12">
        <f t="shared" si="2"/>
        <v>0.5735502977618937</v>
      </c>
      <c r="G12">
        <f t="shared" si="3"/>
        <v>0.11832185498625296</v>
      </c>
      <c r="H12">
        <f t="shared" si="5"/>
        <v>0.11832185498625294</v>
      </c>
      <c r="I12">
        <f t="shared" si="1"/>
        <v>9.1924966748061498E-3</v>
      </c>
      <c r="J12">
        <f t="shared" si="4"/>
        <v>0.10912935831144679</v>
      </c>
      <c r="K12">
        <f>J$2*EXP(-A12*Params_Phys!$C$6)</f>
        <v>0.12638438805158009</v>
      </c>
    </row>
    <row r="13" spans="1:17" x14ac:dyDescent="0.2">
      <c r="A13" s="1">
        <v>0.11</v>
      </c>
      <c r="B13">
        <v>0.7452108710487062</v>
      </c>
      <c r="C13">
        <v>-0.71238397316208302</v>
      </c>
      <c r="D13">
        <f t="shared" si="0"/>
        <v>0.7452108710487062</v>
      </c>
      <c r="E13">
        <f>-(C13+B13*Params_Phys!$C$6/2)/Params_Phys!$C$8</f>
        <v>0.10989223260326809</v>
      </c>
      <c r="F13">
        <f t="shared" si="2"/>
        <v>0.56741554511570225</v>
      </c>
      <c r="G13">
        <f t="shared" si="3"/>
        <v>0.14640943387586999</v>
      </c>
      <c r="H13">
        <f t="shared" si="5"/>
        <v>0.14640943387586997</v>
      </c>
      <c r="I13">
        <f t="shared" si="1"/>
        <v>4.0111746342286758E-2</v>
      </c>
      <c r="J13">
        <f t="shared" si="4"/>
        <v>0.10629768753358321</v>
      </c>
      <c r="K13">
        <f>J$2*EXP(-A13*Params_Phys!$C$6)</f>
        <v>0.12512684237895721</v>
      </c>
    </row>
    <row r="14" spans="1:17" x14ac:dyDescent="0.2">
      <c r="A14" s="1">
        <v>0.12</v>
      </c>
      <c r="B14">
        <v>0.73779189004088508</v>
      </c>
      <c r="C14">
        <v>-0.77122472237375672</v>
      </c>
      <c r="D14">
        <f t="shared" si="0"/>
        <v>0.73779189004088508</v>
      </c>
      <c r="E14">
        <f>-(C14+B14*Params_Phys!$C$6/2)/Params_Phys!$C$8</f>
        <v>0.13012242589329856</v>
      </c>
      <c r="F14">
        <f t="shared" si="2"/>
        <v>0.56126871873045847</v>
      </c>
      <c r="G14">
        <f t="shared" si="3"/>
        <v>0.17457211031988051</v>
      </c>
      <c r="H14">
        <f t="shared" si="5"/>
        <v>0.17457211031988049</v>
      </c>
      <c r="I14">
        <f t="shared" si="1"/>
        <v>7.1030996009767366E-2</v>
      </c>
      <c r="J14">
        <f t="shared" si="4"/>
        <v>0.10354111431011312</v>
      </c>
      <c r="K14">
        <f>J$2*EXP(-A14*Params_Phys!$C$6)</f>
        <v>0.12388180949484495</v>
      </c>
    </row>
    <row r="15" spans="1:17" x14ac:dyDescent="0.2">
      <c r="A15" s="1">
        <v>0.13</v>
      </c>
      <c r="B15">
        <v>0.7297901853174491</v>
      </c>
      <c r="C15">
        <v>-0.82892291633444382</v>
      </c>
      <c r="D15">
        <f t="shared" si="0"/>
        <v>0.7297901853174491</v>
      </c>
      <c r="E15">
        <f>-(C15+B15*Params_Phys!$C$6/2)/Params_Phys!$C$8</f>
        <v>0.15007732356576606</v>
      </c>
      <c r="F15">
        <f t="shared" si="2"/>
        <v>0.55511691763434035</v>
      </c>
      <c r="G15">
        <f t="shared" si="3"/>
        <v>0.20281700695794905</v>
      </c>
      <c r="H15">
        <f t="shared" si="5"/>
        <v>0.20281700695794902</v>
      </c>
      <c r="I15">
        <f t="shared" si="1"/>
        <v>0.10195024567724797</v>
      </c>
      <c r="J15">
        <f t="shared" si="4"/>
        <v>0.10086676128070104</v>
      </c>
      <c r="K15">
        <f>J$2*EXP(-A15*Params_Phys!$C$6)</f>
        <v>0.12264916489491735</v>
      </c>
    </row>
    <row r="16" spans="1:17" x14ac:dyDescent="0.2">
      <c r="A16" s="1">
        <v>0.14000000000000001</v>
      </c>
      <c r="B16">
        <v>0.72121735590408809</v>
      </c>
      <c r="C16">
        <v>-0.88544391368108466</v>
      </c>
      <c r="D16">
        <f t="shared" si="0"/>
        <v>0.72121735590408809</v>
      </c>
      <c r="E16">
        <f>-(C16+B16*Params_Phys!$C$6/2)/Params_Phys!$C$8</f>
        <v>0.16974384610666579</v>
      </c>
      <c r="F16">
        <f t="shared" si="2"/>
        <v>0.54896744774836748</v>
      </c>
      <c r="G16">
        <f t="shared" si="3"/>
        <v>0.23115063473525183</v>
      </c>
      <c r="H16">
        <f t="shared" si="5"/>
        <v>0.2311506347352518</v>
      </c>
      <c r="I16">
        <f t="shared" si="1"/>
        <v>0.13286949534472864</v>
      </c>
      <c r="J16">
        <f t="shared" si="4"/>
        <v>9.8281139390523159E-2</v>
      </c>
      <c r="K16">
        <f>J$2*EXP(-A16*Params_Phys!$C$6)</f>
        <v>0.12142878531368723</v>
      </c>
    </row>
    <row r="17" spans="1:11" x14ac:dyDescent="0.2">
      <c r="A17" s="1">
        <v>0.15</v>
      </c>
      <c r="B17">
        <v>0.71208534564345494</v>
      </c>
      <c r="C17">
        <v>-0.94075339256359436</v>
      </c>
      <c r="D17">
        <f t="shared" si="0"/>
        <v>0.71208534564345494</v>
      </c>
      <c r="E17">
        <f>-(C17+B17*Params_Phys!$C$6/2)/Params_Phys!$C$8</f>
        <v>0.18910896157898605</v>
      </c>
      <c r="F17">
        <f t="shared" si="2"/>
        <v>0.54282773882964108</v>
      </c>
      <c r="G17">
        <f t="shared" si="3"/>
        <v>0.25957885219021853</v>
      </c>
      <c r="H17">
        <f t="shared" si="5"/>
        <v>0.25957885219021853</v>
      </c>
      <c r="I17">
        <f t="shared" si="1"/>
        <v>0.16378874501220919</v>
      </c>
      <c r="J17">
        <f t="shared" si="4"/>
        <v>9.5790107178009343E-2</v>
      </c>
      <c r="K17">
        <f>J$2*EXP(-A17*Params_Phys!$C$6)</f>
        <v>0.12022054871217945</v>
      </c>
    </row>
    <row r="18" spans="1:11" x14ac:dyDescent="0.2">
      <c r="A18" s="1">
        <v>0.16</v>
      </c>
      <c r="B18">
        <v>0.7024064399818829</v>
      </c>
      <c r="C18">
        <v>-0.9948173555515859</v>
      </c>
      <c r="D18">
        <f t="shared" si="0"/>
        <v>0.7024064399818829</v>
      </c>
      <c r="E18">
        <f>-(C18+B18*Params_Phys!$C$6/2)/Params_Phys!$C$8</f>
        <v>0.20815968772928115</v>
      </c>
      <c r="F18">
        <f t="shared" si="2"/>
        <v>0.53670526252357431</v>
      </c>
      <c r="G18">
        <f t="shared" si="3"/>
        <v>0.28810683027495021</v>
      </c>
      <c r="H18">
        <f t="shared" si="5"/>
        <v>0.28810683027495027</v>
      </c>
      <c r="I18">
        <f t="shared" si="1"/>
        <v>0.1947079946796898</v>
      </c>
      <c r="J18">
        <f t="shared" si="4"/>
        <v>9.3398835595260465E-2</v>
      </c>
      <c r="K18">
        <f>J$2*EXP(-A18*Params_Phys!$C$6)</f>
        <v>0.11902433426572703</v>
      </c>
    </row>
    <row r="19" spans="1:11" x14ac:dyDescent="0.2">
      <c r="A19" s="1">
        <v>0.17</v>
      </c>
      <c r="B19">
        <v>0.69219326266880765</v>
      </c>
      <c r="C19">
        <v>-1.0476021421785939</v>
      </c>
      <c r="D19">
        <f t="shared" si="0"/>
        <v>0.69219326266880765</v>
      </c>
      <c r="E19">
        <f>-(C19+B19*Params_Phys!$C$6/2)/Params_Phys!$C$8</f>
        <v>0.22688309657850464</v>
      </c>
      <c r="F19">
        <f t="shared" si="2"/>
        <v>0.53060745239714002</v>
      </c>
      <c r="G19">
        <f t="shared" si="3"/>
        <v>0.31673902312067659</v>
      </c>
      <c r="H19">
        <f t="shared" si="5"/>
        <v>0.3167390231206767</v>
      </c>
      <c r="I19">
        <f t="shared" si="1"/>
        <v>0.22562724434717046</v>
      </c>
      <c r="J19">
        <f t="shared" si="4"/>
        <v>9.1111778773506236E-2</v>
      </c>
      <c r="K19">
        <f>J$2*EXP(-A19*Params_Phys!$C$6)</f>
        <v>0.11784002235188845</v>
      </c>
    </row>
    <row r="20" spans="1:11" x14ac:dyDescent="0.2">
      <c r="A20" s="1">
        <v>0.18</v>
      </c>
      <c r="B20">
        <v>0.68145877229284724</v>
      </c>
      <c r="C20">
        <v>-1.0990744490495541</v>
      </c>
      <c r="D20">
        <f t="shared" si="0"/>
        <v>0.68145877229284724</v>
      </c>
      <c r="E20">
        <f>-(C20+B20*Params_Phys!$C$6/2)/Params_Phys!$C$8</f>
        <v>0.24526632148538896</v>
      </c>
      <c r="F20">
        <f t="shared" si="2"/>
        <v>0.52454162678984884</v>
      </c>
      <c r="G20">
        <f t="shared" si="3"/>
        <v>0.34547914513559669</v>
      </c>
      <c r="H20">
        <f t="shared" si="5"/>
        <v>0.34547914513559674</v>
      </c>
      <c r="I20">
        <f t="shared" si="1"/>
        <v>0.25654649401465107</v>
      </c>
      <c r="J20">
        <f t="shared" si="4"/>
        <v>8.8932651120945672E-2</v>
      </c>
      <c r="K20">
        <f>J$2*EXP(-A20*Params_Phys!$C$6)</f>
        <v>0.11666749453848541</v>
      </c>
    </row>
    <row r="21" spans="1:11" x14ac:dyDescent="0.2">
      <c r="A21" s="1">
        <v>0.19</v>
      </c>
      <c r="B21">
        <v>0.67021625857949518</v>
      </c>
      <c r="C21">
        <v>-1.149201357385399</v>
      </c>
      <c r="D21">
        <f t="shared" si="0"/>
        <v>0.67021625857949518</v>
      </c>
      <c r="E21">
        <f>-(C21+B21*Params_Phys!$C$6/2)/Params_Phys!$C$8</f>
        <v>0.26329656665371015</v>
      </c>
      <c r="F21">
        <f t="shared" si="2"/>
        <v>0.51851491527592841</v>
      </c>
      <c r="G21">
        <f t="shared" si="3"/>
        <v>0.37433015478647241</v>
      </c>
      <c r="H21">
        <f t="shared" si="5"/>
        <v>0.37433015478647241</v>
      </c>
      <c r="I21">
        <f t="shared" si="1"/>
        <v>0.28746574368213168</v>
      </c>
      <c r="J21">
        <f t="shared" si="4"/>
        <v>8.6864411104340733E-2</v>
      </c>
      <c r="K21">
        <f>J$2*EXP(-A21*Params_Phys!$C$6)</f>
        <v>0.11550663357175944</v>
      </c>
    </row>
    <row r="22" spans="1:11" x14ac:dyDescent="0.2">
      <c r="A22" s="1">
        <v>0.2</v>
      </c>
      <c r="B22">
        <v>0.65847933837690342</v>
      </c>
      <c r="C22">
        <v>-1.1979503678263299</v>
      </c>
      <c r="D22">
        <f t="shared" si="0"/>
        <v>0.65847933837690342</v>
      </c>
      <c r="E22">
        <f>-(C22+B22*Params_Phys!$C$6/2)/Params_Phys!$C$8</f>
        <v>0.28096111903761578</v>
      </c>
      <c r="F22">
        <f t="shared" si="2"/>
        <v>0.51253418948015383</v>
      </c>
      <c r="G22">
        <f t="shared" si="3"/>
        <v>0.40329424536736813</v>
      </c>
      <c r="H22">
        <f t="shared" si="5"/>
        <v>0.40329424536736819</v>
      </c>
      <c r="I22">
        <f t="shared" si="1"/>
        <v>0.31838499334961229</v>
      </c>
      <c r="J22">
        <f t="shared" si="4"/>
        <v>8.4909252017755898E-2</v>
      </c>
      <c r="K22">
        <f>J$2*EXP(-A22*Params_Phys!$C$6)</f>
        <v>0.11435732336464652</v>
      </c>
    </row>
    <row r="23" spans="1:11" x14ac:dyDescent="0.2">
      <c r="A23" s="1">
        <v>0.21</v>
      </c>
      <c r="B23">
        <v>0.64626195125827923</v>
      </c>
      <c r="C23">
        <v>-1.245289442262886</v>
      </c>
      <c r="D23">
        <f t="shared" si="0"/>
        <v>0.64626195125827923</v>
      </c>
      <c r="E23">
        <f>-(C23+B23*Params_Phys!$C$6/2)/Params_Phys!$C$8</f>
        <v>0.29824736258190265</v>
      </c>
      <c r="F23">
        <f t="shared" si="2"/>
        <v>0.50660599893121938</v>
      </c>
      <c r="G23">
        <f t="shared" si="3"/>
        <v>0.43237284299832873</v>
      </c>
      <c r="H23">
        <f t="shared" si="5"/>
        <v>0.43237284299832879</v>
      </c>
      <c r="I23">
        <f t="shared" si="1"/>
        <v>0.3493042430170929</v>
      </c>
      <c r="J23">
        <f t="shared" si="4"/>
        <v>8.3068599981235891E-2</v>
      </c>
      <c r="K23">
        <f>J$2*EXP(-A23*Params_Phys!$C$6)</f>
        <v>0.11321944898516814</v>
      </c>
    </row>
    <row r="24" spans="1:11" x14ac:dyDescent="0.2">
      <c r="A24" s="1">
        <v>0.22</v>
      </c>
      <c r="B24">
        <v>0.63357835467199131</v>
      </c>
      <c r="C24">
        <v>-1.2911870524115019</v>
      </c>
      <c r="D24">
        <f t="shared" si="0"/>
        <v>0.63357835467199131</v>
      </c>
      <c r="E24">
        <f>-(C24+B24*Params_Phys!$C$6/2)/Params_Phys!$C$8</f>
        <v>0.31514279471675904</v>
      </c>
      <c r="F24">
        <f t="shared" si="2"/>
        <v>0.50073651257075691</v>
      </c>
      <c r="G24">
        <f t="shared" si="3"/>
        <v>0.46156661202339339</v>
      </c>
      <c r="H24">
        <f t="shared" si="5"/>
        <v>0.46156661202339339</v>
      </c>
      <c r="I24">
        <f t="shared" si="1"/>
        <v>0.38022349268457351</v>
      </c>
      <c r="J24">
        <f t="shared" si="4"/>
        <v>8.134311933881988E-2</v>
      </c>
      <c r="K24">
        <f>J$2*EXP(-A24*Params_Phys!$C$6)</f>
        <v>0.11209289664493813</v>
      </c>
    </row>
    <row r="25" spans="1:11" x14ac:dyDescent="0.2">
      <c r="A25" s="1">
        <v>0.23</v>
      </c>
      <c r="B25">
        <v>0.62044311857357337</v>
      </c>
      <c r="C25">
        <v>-1.3356122347992601</v>
      </c>
      <c r="D25">
        <f t="shared" si="0"/>
        <v>0.62044311857357337</v>
      </c>
      <c r="E25">
        <f>-(C25+B25*Params_Phys!$C$6/2)/Params_Phys!$C$8</f>
        <v>0.33163504500917113</v>
      </c>
      <c r="F25">
        <f t="shared" si="2"/>
        <v>0.4949314664635362</v>
      </c>
      <c r="G25">
        <f t="shared" si="3"/>
        <v>0.49087546789158748</v>
      </c>
      <c r="H25">
        <f t="shared" si="5"/>
        <v>0.49087546789158748</v>
      </c>
      <c r="I25">
        <f t="shared" si="1"/>
        <v>0.41114274235205411</v>
      </c>
      <c r="J25">
        <f t="shared" si="4"/>
        <v>7.9732725539533367E-2</v>
      </c>
      <c r="K25">
        <f>J$2*EXP(-A25*Params_Phys!$C$6)</f>
        <v>0.11097755368778368</v>
      </c>
    </row>
    <row r="26" spans="1:11" x14ac:dyDescent="0.2">
      <c r="A26" s="1">
        <v>0.24</v>
      </c>
      <c r="B26">
        <v>0.60687111947742411</v>
      </c>
      <c r="C26">
        <v>-1.3785346517712389</v>
      </c>
      <c r="D26">
        <f t="shared" si="0"/>
        <v>0.60687111947742411</v>
      </c>
      <c r="E26">
        <f>-(C26+B26*Params_Phys!$C$6/2)/Params_Phys!$C$8</f>
        <v>0.34771189585601897</v>
      </c>
      <c r="F26">
        <f t="shared" si="2"/>
        <v>0.48919611817556896</v>
      </c>
      <c r="G26">
        <f t="shared" si="3"/>
        <v>0.52029859750737972</v>
      </c>
      <c r="H26">
        <f t="shared" si="5"/>
        <v>0.52029859750737972</v>
      </c>
      <c r="I26">
        <f t="shared" si="1"/>
        <v>0.44206199201953472</v>
      </c>
      <c r="J26">
        <f t="shared" si="4"/>
        <v>7.8236605487845001E-2</v>
      </c>
      <c r="K26">
        <f>J$2*EXP(-A26*Params_Phys!$C$6)</f>
        <v>0.1098733085784796</v>
      </c>
    </row>
    <row r="27" spans="1:11" x14ac:dyDescent="0.2">
      <c r="A27" s="1">
        <v>0.25</v>
      </c>
      <c r="B27">
        <v>0.59287753387011932</v>
      </c>
      <c r="C27">
        <v>-1.419924658083791</v>
      </c>
      <c r="D27">
        <f t="shared" si="0"/>
        <v>0.59287753387011932</v>
      </c>
      <c r="E27">
        <f>-(C27+B27*Params_Phys!$C$6/2)/Params_Phys!$C$8</f>
        <v>0.3633613050870248</v>
      </c>
      <c r="F27">
        <f t="shared" si="2"/>
        <v>0.48353520820246043</v>
      </c>
      <c r="G27">
        <f t="shared" si="3"/>
        <v>0.54983448693016834</v>
      </c>
      <c r="H27">
        <f t="shared" si="5"/>
        <v>0.54983448693016834</v>
      </c>
      <c r="I27">
        <f t="shared" si="1"/>
        <v>0.47298124168701533</v>
      </c>
      <c r="J27">
        <f t="shared" si="4"/>
        <v>7.6853245243153012E-2</v>
      </c>
      <c r="K27">
        <f>J$2*EXP(-A27*Params_Phys!$C$6)</f>
        <v>0.10878005089159477</v>
      </c>
    </row>
    <row r="28" spans="1:11" x14ac:dyDescent="0.2">
      <c r="A28" s="1">
        <v>0.26</v>
      </c>
      <c r="B28">
        <v>0.57847783093186433</v>
      </c>
      <c r="C28">
        <v>-1.459753372598531</v>
      </c>
      <c r="D28">
        <f t="shared" si="0"/>
        <v>0.57847783093186433</v>
      </c>
      <c r="E28">
        <f>-(C28+B28*Params_Phys!$C$6/2)/Params_Phys!$C$8</f>
        <v>0.37857143032927149</v>
      </c>
      <c r="F28">
        <f t="shared" si="2"/>
        <v>0.47795292874118506</v>
      </c>
      <c r="G28">
        <f t="shared" si="3"/>
        <v>0.57948095618779361</v>
      </c>
      <c r="H28">
        <f t="shared" si="5"/>
        <v>0.57948095618779361</v>
      </c>
      <c r="I28">
        <f t="shared" si="1"/>
        <v>0.50390049135449599</v>
      </c>
      <c r="J28">
        <f t="shared" si="4"/>
        <v>7.5580464833297611E-2</v>
      </c>
      <c r="K28">
        <f>J$2*EXP(-A28*Params_Phys!$C$6)</f>
        <v>0.10769767130044944</v>
      </c>
    </row>
    <row r="29" spans="1:11" x14ac:dyDescent="0.2">
      <c r="A29" s="1">
        <v>0.27</v>
      </c>
      <c r="B29">
        <v>0.56368776451769853</v>
      </c>
      <c r="C29">
        <v>-1.4979927545454961</v>
      </c>
      <c r="D29">
        <f t="shared" si="0"/>
        <v>0.56368776451769853</v>
      </c>
      <c r="E29">
        <f>-(C29+B29*Params_Phys!$C$6/2)/Params_Phys!$C$8</f>
        <v>0.39333065496920327</v>
      </c>
      <c r="F29">
        <f t="shared" si="2"/>
        <v>0.47245290000546281</v>
      </c>
      <c r="G29">
        <f t="shared" si="3"/>
        <v>0.60923520084966654</v>
      </c>
      <c r="H29">
        <f t="shared" si="5"/>
        <v>0.60923520084966665</v>
      </c>
      <c r="I29">
        <f t="shared" si="1"/>
        <v>0.5348197410219766</v>
      </c>
      <c r="J29">
        <f t="shared" si="4"/>
        <v>7.4415459827690045E-2</v>
      </c>
      <c r="K29">
        <f>J$2*EXP(-A29*Params_Phys!$C$6)</f>
        <v>0.10662606156618251</v>
      </c>
    </row>
    <row r="30" spans="1:11" x14ac:dyDescent="0.2">
      <c r="A30" s="1">
        <v>0.28000000000000003</v>
      </c>
      <c r="B30">
        <v>0.54852336435560278</v>
      </c>
      <c r="C30">
        <v>-1.5346156837801319</v>
      </c>
      <c r="D30">
        <f t="shared" si="0"/>
        <v>0.54852336435560278</v>
      </c>
      <c r="E30">
        <f>-(C30+B30*Params_Phys!$C$6/2)/Params_Phys!$C$8</f>
        <v>0.40762761553295729</v>
      </c>
      <c r="F30">
        <f t="shared" si="2"/>
        <v>0.4670381541890738</v>
      </c>
      <c r="G30">
        <f t="shared" si="3"/>
        <v>0.63909383988394397</v>
      </c>
      <c r="H30">
        <f t="shared" si="5"/>
        <v>0.63909383988394419</v>
      </c>
      <c r="I30">
        <f t="shared" si="1"/>
        <v>0.56573899068945721</v>
      </c>
      <c r="J30">
        <f t="shared" si="4"/>
        <v>7.3354849194486982E-2</v>
      </c>
      <c r="K30">
        <f>J$2*EXP(-A30*Params_Phys!$C$6)</f>
        <v>0.10556511452692756</v>
      </c>
    </row>
    <row r="31" spans="1:11" x14ac:dyDescent="0.2">
      <c r="A31" s="1">
        <v>0.28999999999999998</v>
      </c>
      <c r="B31">
        <v>0.53300092642461772</v>
      </c>
      <c r="C31">
        <v>-1.5695960444182731</v>
      </c>
      <c r="D31">
        <f t="shared" si="0"/>
        <v>0.53300092642461772</v>
      </c>
      <c r="E31">
        <f>-(C31+B31*Params_Phys!$C$6/2)/Params_Phys!$C$8</f>
        <v>0.42145123029181969</v>
      </c>
      <c r="F31">
        <f t="shared" si="2"/>
        <v>0.4617111270839892</v>
      </c>
      <c r="G31">
        <f t="shared" si="3"/>
        <v>0.66905296920393353</v>
      </c>
      <c r="H31">
        <f t="shared" si="5"/>
        <v>0.66905296920393387</v>
      </c>
      <c r="I31">
        <f t="shared" si="1"/>
        <v>0.59665824035693782</v>
      </c>
      <c r="J31">
        <f t="shared" si="4"/>
        <v>7.2394728846996048E-2</v>
      </c>
      <c r="K31">
        <f>J$2*EXP(-A31*Params_Phys!$C$6)</f>
        <v>0.10451472408709651</v>
      </c>
    </row>
    <row r="32" spans="1:11" x14ac:dyDescent="0.2">
      <c r="A32" s="1">
        <v>0.3</v>
      </c>
      <c r="B32">
        <v>0.51713700248242778</v>
      </c>
      <c r="C32">
        <v>-1.6029088111964429</v>
      </c>
      <c r="D32">
        <f t="shared" si="0"/>
        <v>0.51713700248242778</v>
      </c>
      <c r="E32">
        <f>-(C32+B32*Params_Phys!$C$6/2)/Params_Phys!$C$8</f>
        <v>0.43479072888665266</v>
      </c>
      <c r="F32">
        <f t="shared" si="2"/>
        <v>0.45647365726229716</v>
      </c>
      <c r="G32">
        <f t="shared" si="3"/>
        <v>0.69910822019520413</v>
      </c>
      <c r="H32">
        <f t="shared" si="5"/>
        <v>0.69910822019520436</v>
      </c>
      <c r="I32">
        <f t="shared" si="1"/>
        <v>0.62757749002441843</v>
      </c>
      <c r="J32">
        <f t="shared" si="4"/>
        <v>7.1530730170785928E-2</v>
      </c>
      <c r="K32">
        <f>J$2*EXP(-A32*Params_Phys!$C$6)</f>
        <v>0.10347478520677007</v>
      </c>
    </row>
    <row r="33" spans="1:11" x14ac:dyDescent="0.2">
      <c r="A33" s="1">
        <v>0.31</v>
      </c>
      <c r="B33">
        <v>0.50094838871855818</v>
      </c>
      <c r="C33">
        <v>-1.634530137872328</v>
      </c>
      <c r="D33">
        <f t="shared" si="0"/>
        <v>0.50094838871855818</v>
      </c>
      <c r="E33">
        <f>-(C33+B33*Params_Phys!$C$6/2)/Params_Phys!$C$8</f>
        <v>0.44763568275356075</v>
      </c>
      <c r="F33">
        <f t="shared" si="2"/>
        <v>0.45132699263396614</v>
      </c>
      <c r="G33">
        <f t="shared" si="3"/>
        <v>0.72925482241064798</v>
      </c>
      <c r="H33">
        <f t="shared" si="5"/>
        <v>0.7292548224106481</v>
      </c>
      <c r="I33">
        <f t="shared" si="1"/>
        <v>0.65849673969189904</v>
      </c>
      <c r="J33">
        <f t="shared" si="4"/>
        <v>7.075808271874906E-2</v>
      </c>
      <c r="K33">
        <f>J$2*EXP(-A33*Params_Phys!$C$6)</f>
        <v>0.10244519389119358</v>
      </c>
    </row>
    <row r="34" spans="1:11" x14ac:dyDescent="0.2">
      <c r="A34" s="1">
        <v>0.32</v>
      </c>
      <c r="B34">
        <v>0.48445211351632628</v>
      </c>
      <c r="C34">
        <v>-1.6644374469526859</v>
      </c>
      <c r="D34">
        <f t="shared" si="0"/>
        <v>0.48445211351632628</v>
      </c>
      <c r="E34">
        <f>-(C34+B34*Params_Phys!$C$6/2)/Params_Phys!$C$8</f>
        <v>0.45997603612300358</v>
      </c>
      <c r="F34">
        <f t="shared" si="2"/>
        <v>0.44627180409786615</v>
      </c>
      <c r="G34">
        <f t="shared" si="3"/>
        <v>0.75948766952960856</v>
      </c>
      <c r="H34">
        <f t="shared" si="5"/>
        <v>0.75948766952960878</v>
      </c>
      <c r="I34">
        <f t="shared" si="1"/>
        <v>0.68941598935937964</v>
      </c>
      <c r="J34">
        <f t="shared" si="4"/>
        <v>7.0071680170229134E-2</v>
      </c>
      <c r="K34">
        <f>J$2*EXP(-A34*Params_Phys!$C$6)</f>
        <v>0.10142584718037749</v>
      </c>
    </row>
    <row r="35" spans="1:11" x14ac:dyDescent="0.2">
      <c r="A35" s="1">
        <v>0.33</v>
      </c>
      <c r="B35">
        <v>0.46766542431393099</v>
      </c>
      <c r="C35">
        <v>-1.692609520013675</v>
      </c>
      <c r="D35">
        <f t="shared" si="0"/>
        <v>0.46766542431393099</v>
      </c>
      <c r="E35">
        <f>-(C35+B35*Params_Phys!$C$6/2)/Params_Phys!$C$8</f>
        <v>0.47180213735619247</v>
      </c>
      <c r="F35">
        <f t="shared" si="2"/>
        <v>0.44130820591260067</v>
      </c>
      <c r="G35">
        <f t="shared" si="3"/>
        <v>0.7898013876026001</v>
      </c>
      <c r="H35">
        <f t="shared" si="5"/>
        <v>0.78980138760260032</v>
      </c>
      <c r="I35">
        <f t="shared" si="1"/>
        <v>0.72033523902686025</v>
      </c>
      <c r="J35">
        <f t="shared" si="4"/>
        <v>6.9466148575740072E-2</v>
      </c>
      <c r="K35">
        <f>J$2*EXP(-A35*Params_Phys!$C$6)</f>
        <v>0.10041664313880126</v>
      </c>
    </row>
    <row r="36" spans="1:11" x14ac:dyDescent="0.2">
      <c r="A36" s="1">
        <v>0.34</v>
      </c>
      <c r="B36">
        <v>0.45060577356250342</v>
      </c>
      <c r="C36">
        <v>-1.719026587862271</v>
      </c>
      <c r="D36">
        <f t="shared" si="0"/>
        <v>0.45060577356250342</v>
      </c>
      <c r="E36">
        <f>-(C36+B36*Params_Phys!$C$6/2)/Params_Phys!$C$8</f>
        <v>0.48310477037612154</v>
      </c>
      <c r="F36">
        <f t="shared" si="2"/>
        <v>0.43643578232802721</v>
      </c>
      <c r="G36">
        <f t="shared" si="3"/>
        <v>0.82019040454803172</v>
      </c>
      <c r="H36">
        <f t="shared" si="5"/>
        <v>0.82019040454803205</v>
      </c>
      <c r="I36">
        <f t="shared" si="1"/>
        <v>0.75125448869434086</v>
      </c>
      <c r="J36">
        <f t="shared" si="4"/>
        <v>6.8935915853691188E-2</v>
      </c>
      <c r="K36">
        <f>J$2*EXP(-A36*Params_Phys!$C$6)</f>
        <v>9.9417480845219716E-2</v>
      </c>
    </row>
    <row r="37" spans="1:11" x14ac:dyDescent="0.2">
      <c r="A37" s="1">
        <v>0.35</v>
      </c>
      <c r="B37">
        <v>0.43329080378650647</v>
      </c>
      <c r="C37">
        <v>-1.743670419777406</v>
      </c>
      <c r="D37">
        <f t="shared" si="0"/>
        <v>0.43329080378650647</v>
      </c>
      <c r="E37">
        <f>-(C37+B37*Params_Phys!$C$6/2)/Params_Phys!$C$8</f>
        <v>0.49387518594612095</v>
      </c>
      <c r="F37">
        <f t="shared" si="2"/>
        <v>0.43165361993927243</v>
      </c>
      <c r="G37">
        <f t="shared" si="3"/>
        <v>0.85064901983408181</v>
      </c>
      <c r="H37">
        <f t="shared" si="5"/>
        <v>0.85064901983408214</v>
      </c>
      <c r="I37">
        <f t="shared" si="1"/>
        <v>0.78217373836182125</v>
      </c>
      <c r="J37">
        <f t="shared" si="4"/>
        <v>6.8475281472260896E-2</v>
      </c>
      <c r="K37">
        <f>J$2*EXP(-A37*Params_Phys!$C$6)</f>
        <v>9.8428260382570895E-2</v>
      </c>
    </row>
    <row r="38" spans="1:11" x14ac:dyDescent="0.2">
      <c r="A38" s="1">
        <v>0.36</v>
      </c>
      <c r="B38">
        <v>0.41573833175951369</v>
      </c>
      <c r="C38">
        <v>-1.766524411066096</v>
      </c>
      <c r="D38">
        <f t="shared" si="0"/>
        <v>0.41573833175951369</v>
      </c>
      <c r="E38">
        <f>-(C38+B38*Params_Phys!$C$6/2)/Params_Phys!$C$8</f>
        <v>0.50410513254649192</v>
      </c>
      <c r="F38">
        <f t="shared" si="2"/>
        <v>0.42696034515389969</v>
      </c>
      <c r="G38">
        <f t="shared" si="3"/>
        <v>0.88117147326897938</v>
      </c>
      <c r="H38">
        <f t="shared" si="5"/>
        <v>0.8811714732689796</v>
      </c>
      <c r="I38">
        <f t="shared" si="1"/>
        <v>0.81309298802930208</v>
      </c>
      <c r="J38">
        <f t="shared" si="4"/>
        <v>6.8078485239677522E-2</v>
      </c>
      <c r="K38">
        <f>J$2*EXP(-A38*Params_Phys!$C$6)</f>
        <v>9.7448882827984126E-2</v>
      </c>
    </row>
    <row r="39" spans="1:11" x14ac:dyDescent="0.2">
      <c r="A39" s="1">
        <v>0.37</v>
      </c>
      <c r="B39">
        <v>0.39796633181602409</v>
      </c>
      <c r="C39">
        <v>-1.7875736681734971</v>
      </c>
      <c r="D39">
        <f t="shared" si="0"/>
        <v>0.39796633181602409</v>
      </c>
      <c r="E39">
        <f>-(C39+B39*Params_Phys!$C$6/2)/Params_Phys!$C$8</f>
        <v>0.51378688659973804</v>
      </c>
      <c r="F39">
        <f t="shared" si="2"/>
        <v>0.42235416610095389</v>
      </c>
      <c r="G39">
        <f t="shared" si="3"/>
        <v>0.91175201183731425</v>
      </c>
      <c r="H39">
        <f t="shared" si="5"/>
        <v>0.91175201183731447</v>
      </c>
      <c r="I39">
        <f t="shared" si="1"/>
        <v>0.84401223769678269</v>
      </c>
      <c r="J39">
        <f t="shared" si="4"/>
        <v>6.7739774140531783E-2</v>
      </c>
      <c r="K39">
        <f>J$2*EXP(-A39*Params_Phys!$C$6)</f>
        <v>9.6479250242887851E-2</v>
      </c>
    </row>
    <row r="40" spans="1:11" x14ac:dyDescent="0.2">
      <c r="A40" s="1">
        <v>0.38</v>
      </c>
      <c r="B40">
        <v>0.37999291832754101</v>
      </c>
      <c r="C40">
        <v>-1.806805090596703</v>
      </c>
      <c r="D40">
        <f t="shared" si="0"/>
        <v>0.37999291832754101</v>
      </c>
      <c r="E40">
        <f>-(C40+B40*Params_Phys!$C$6/2)/Params_Phys!$C$8</f>
        <v>0.52291328179720165</v>
      </c>
      <c r="F40">
        <f t="shared" si="2"/>
        <v>0.41783291825900087</v>
      </c>
      <c r="G40">
        <f t="shared" si="3"/>
        <v>0.9423849535584623</v>
      </c>
      <c r="H40">
        <f t="shared" si="5"/>
        <v>0.94238495355846241</v>
      </c>
      <c r="I40">
        <f t="shared" si="1"/>
        <v>0.87493148736426329</v>
      </c>
      <c r="J40">
        <f t="shared" si="4"/>
        <v>6.7453466194199119E-2</v>
      </c>
      <c r="K40">
        <f>J$2*EXP(-A40*Params_Phys!$C$6)</f>
        <v>9.5519265663215489E-2</v>
      </c>
    </row>
    <row r="41" spans="1:11" x14ac:dyDescent="0.2">
      <c r="A41" s="1">
        <v>0.39</v>
      </c>
      <c r="B41">
        <v>0.36183632737855292</v>
      </c>
      <c r="C41">
        <v>-1.82420744887028</v>
      </c>
      <c r="D41">
        <f t="shared" si="0"/>
        <v>0.36183632737855292</v>
      </c>
      <c r="E41">
        <f>-(C41+B41*Params_Phys!$C$6/2)/Params_Phys!$C$8</f>
        <v>0.53147773728459413</v>
      </c>
      <c r="F41">
        <f t="shared" si="2"/>
        <v>0.41339411303995144</v>
      </c>
      <c r="G41">
        <f t="shared" si="3"/>
        <v>0.97306474740488669</v>
      </c>
      <c r="H41">
        <f t="shared" si="5"/>
        <v>0.9730647474048868</v>
      </c>
      <c r="I41">
        <f t="shared" si="1"/>
        <v>0.9058507370317439</v>
      </c>
      <c r="J41">
        <f t="shared" si="4"/>
        <v>6.7214010373142896E-2</v>
      </c>
      <c r="K41">
        <f>J$2*EXP(-A41*Params_Phys!$C$6)</f>
        <v>9.4568833089709106E-2</v>
      </c>
    </row>
    <row r="42" spans="1:11" x14ac:dyDescent="0.2">
      <c r="A42" s="1">
        <v>0.4</v>
      </c>
      <c r="B42">
        <v>0.34351489768525778</v>
      </c>
      <c r="C42">
        <v>-1.8397714579171129</v>
      </c>
      <c r="D42">
        <f t="shared" si="0"/>
        <v>0.34351489768525778</v>
      </c>
      <c r="E42">
        <f>-(C42+B42*Params_Phys!$C$6/2)/Params_Phys!$C$8</f>
        <v>0.5394742844710172</v>
      </c>
      <c r="F42">
        <f t="shared" si="2"/>
        <v>0.40903498853722908</v>
      </c>
      <c r="G42">
        <f t="shared" si="3"/>
        <v>1.0037860284012159</v>
      </c>
      <c r="H42">
        <f t="shared" si="5"/>
        <v>1.0037860284012159</v>
      </c>
      <c r="I42">
        <f t="shared" si="1"/>
        <v>0.93676998669922451</v>
      </c>
      <c r="J42">
        <f t="shared" si="4"/>
        <v>6.701604170199138E-2</v>
      </c>
      <c r="K42">
        <f>J$2*EXP(-A42*Params_Phys!$C$6)</f>
        <v>9.3627857478319337E-2</v>
      </c>
    </row>
    <row r="43" spans="1:11" x14ac:dyDescent="0.2">
      <c r="A43" s="1">
        <v>0.41</v>
      </c>
      <c r="B43">
        <v>0.32504705080677321</v>
      </c>
      <c r="C43">
        <v>-1.8534898450909689</v>
      </c>
      <c r="D43">
        <f t="shared" si="0"/>
        <v>0.32504705080677321</v>
      </c>
      <c r="E43">
        <f>-(C43+B43*Params_Phys!$C$6/2)/Params_Phys!$C$8</f>
        <v>0.54689759223557743</v>
      </c>
      <c r="F43">
        <f t="shared" si="2"/>
        <v>0.40475256163125295</v>
      </c>
      <c r="G43">
        <f t="shared" si="3"/>
        <v>1.0345436671271577</v>
      </c>
      <c r="H43">
        <f t="shared" si="5"/>
        <v>1.0345436671271577</v>
      </c>
      <c r="I43">
        <f t="shared" si="1"/>
        <v>0.9676892363667049</v>
      </c>
      <c r="J43">
        <f t="shared" si="4"/>
        <v>6.6854430760452832E-2</v>
      </c>
      <c r="K43">
        <f>J$2*EXP(-A43*Params_Phys!$C$6)</f>
        <v>9.2696244730700858E-2</v>
      </c>
    </row>
    <row r="44" spans="1:11" x14ac:dyDescent="0.2">
      <c r="A44" s="1">
        <v>0.42</v>
      </c>
      <c r="B44">
        <v>0.30645127070512218</v>
      </c>
      <c r="C44">
        <v>-1.865357412277086</v>
      </c>
      <c r="D44">
        <f t="shared" si="0"/>
        <v>0.30645127070512218</v>
      </c>
      <c r="E44">
        <f>-(C44+B44*Params_Phys!$C$6/2)/Params_Phys!$C$8</f>
        <v>0.55374299031753771</v>
      </c>
      <c r="F44">
        <f t="shared" si="2"/>
        <v>0.40054368064259277</v>
      </c>
      <c r="G44">
        <f t="shared" si="3"/>
        <v>1.0653328129654116</v>
      </c>
      <c r="H44">
        <f t="shared" si="5"/>
        <v>1.0653328129654116</v>
      </c>
      <c r="I44">
        <f t="shared" si="1"/>
        <v>0.99860848603418573</v>
      </c>
      <c r="J44">
        <f t="shared" si="4"/>
        <v>6.6724326931225875E-2</v>
      </c>
      <c r="K44">
        <f>J$2*EXP(-A44*Params_Phys!$C$6)</f>
        <v>9.1773901684802581E-2</v>
      </c>
    </row>
    <row r="45" spans="1:11" x14ac:dyDescent="0.2">
      <c r="A45" s="1">
        <v>0.43</v>
      </c>
      <c r="B45">
        <v>0.28774608271639029</v>
      </c>
      <c r="C45">
        <v>-1.875371091463778</v>
      </c>
      <c r="D45">
        <f t="shared" si="0"/>
        <v>0.28774608271639029</v>
      </c>
      <c r="E45">
        <f>-(C45+B45*Params_Phys!$C$6/2)/Params_Phys!$C$8</f>
        <v>0.56000649069006658</v>
      </c>
      <c r="F45">
        <f t="shared" si="2"/>
        <v>0.39640507773363132</v>
      </c>
      <c r="G45">
        <f t="shared" si="3"/>
        <v>1.0961489305663696</v>
      </c>
      <c r="H45">
        <f t="shared" si="5"/>
        <v>1.0961489305663696</v>
      </c>
      <c r="I45">
        <f t="shared" si="1"/>
        <v>1.0295277357016663</v>
      </c>
      <c r="J45">
        <f t="shared" si="4"/>
        <v>6.6621194864703304E-2</v>
      </c>
      <c r="K45">
        <f>J$2*EXP(-A45*Params_Phys!$C$6)</f>
        <v>9.0860736105551287E-2</v>
      </c>
    </row>
    <row r="46" spans="1:11" x14ac:dyDescent="0.2">
      <c r="A46" s="1">
        <v>0.44</v>
      </c>
      <c r="B46">
        <v>0.26895003200105988</v>
      </c>
      <c r="C46">
        <v>-1.8835299932510801</v>
      </c>
      <c r="D46">
        <f t="shared" si="0"/>
        <v>0.26895003200105988</v>
      </c>
      <c r="E46">
        <f>-(C46+B46*Params_Phys!$C$6/2)/Params_Phys!$C$8</f>
        <v>0.56568480673388477</v>
      </c>
      <c r="F46">
        <f t="shared" si="2"/>
        <v>0.39233342028292367</v>
      </c>
      <c r="G46">
        <f t="shared" si="3"/>
        <v>1.1269878291407289</v>
      </c>
      <c r="H46">
        <f t="shared" si="5"/>
        <v>1.1269878291407287</v>
      </c>
      <c r="I46">
        <f t="shared" si="1"/>
        <v>1.0604469853691469</v>
      </c>
      <c r="J46">
        <f t="shared" si="4"/>
        <v>6.6540843771581759E-2</v>
      </c>
      <c r="K46">
        <f>J$2*EXP(-A46*Params_Phys!$C$6)</f>
        <v>8.9956656675628091E-2</v>
      </c>
    </row>
    <row r="47" spans="1:11" x14ac:dyDescent="0.2">
      <c r="A47" s="1">
        <v>0.45</v>
      </c>
      <c r="B47">
        <v>0.2500816615465789</v>
      </c>
      <c r="C47">
        <v>-1.8898354478212771</v>
      </c>
      <c r="D47">
        <f t="shared" si="0"/>
        <v>0.2500816615465789</v>
      </c>
      <c r="E47">
        <f>-(C47+B47*Params_Phys!$C$6/2)/Params_Phys!$C$8</f>
        <v>0.57077537004531975</v>
      </c>
      <c r="F47">
        <f t="shared" si="2"/>
        <v>0.38832536049226934</v>
      </c>
      <c r="G47">
        <f t="shared" si="3"/>
        <v>1.1578456843353544</v>
      </c>
      <c r="H47">
        <f t="shared" si="5"/>
        <v>1.157845684335354</v>
      </c>
      <c r="I47">
        <f t="shared" si="1"/>
        <v>1.0913662350366276</v>
      </c>
      <c r="J47">
        <f t="shared" si="4"/>
        <v>6.6479449298726401E-2</v>
      </c>
      <c r="K47">
        <f>J$2*EXP(-A47*Params_Phys!$C$6)</f>
        <v>8.9061572986336573E-2</v>
      </c>
    </row>
    <row r="48" spans="1:11" x14ac:dyDescent="0.2">
      <c r="A48" s="1">
        <v>0.46</v>
      </c>
      <c r="B48">
        <v>0.23115948979965581</v>
      </c>
      <c r="C48">
        <v>-1.8942910379602309</v>
      </c>
      <c r="D48">
        <f t="shared" si="0"/>
        <v>0.23115948979965581</v>
      </c>
      <c r="E48">
        <f>-(C48+B48*Params_Phys!$C$6/2)/Params_Phys!$C$8</f>
        <v>0.57527634473328326</v>
      </c>
      <c r="F48">
        <f t="shared" si="2"/>
        <v>0.38437758253412457</v>
      </c>
      <c r="G48">
        <f t="shared" si="3"/>
        <v>1.1887190525930182</v>
      </c>
      <c r="H48">
        <f t="shared" si="5"/>
        <v>1.188719052593018</v>
      </c>
      <c r="I48">
        <f t="shared" si="1"/>
        <v>1.1222854847041082</v>
      </c>
      <c r="J48">
        <f t="shared" si="4"/>
        <v>6.6433567888909861E-2</v>
      </c>
      <c r="K48">
        <f>J$2*EXP(-A48*Params_Phys!$C$6)</f>
        <v>8.817539552856192E-2</v>
      </c>
    </row>
    <row r="49" spans="1:11" x14ac:dyDescent="0.2">
      <c r="A49" s="1">
        <v>0.47</v>
      </c>
      <c r="B49">
        <v>0.2122019880095444</v>
      </c>
      <c r="C49">
        <v>-1.896902623786916</v>
      </c>
      <c r="D49">
        <f t="shared" si="0"/>
        <v>0.2122019880095444</v>
      </c>
      <c r="E49">
        <f>-(C49+B49*Params_Phys!$C$6/2)/Params_Phys!$C$8</f>
        <v>0.57918663908122692</v>
      </c>
      <c r="F49">
        <f t="shared" si="2"/>
        <v>0.38048684660541027</v>
      </c>
      <c r="G49">
        <f t="shared" si="3"/>
        <v>1.2196048780393844</v>
      </c>
      <c r="H49">
        <f t="shared" si="5"/>
        <v>1.2196048780393842</v>
      </c>
      <c r="I49">
        <f t="shared" si="1"/>
        <v>1.1532047343715888</v>
      </c>
      <c r="J49">
        <f t="shared" si="4"/>
        <v>6.6400143667795453E-2</v>
      </c>
      <c r="K49">
        <f>J$2*EXP(-A49*Params_Phys!$C$6)</f>
        <v>8.7298035683819858E-2</v>
      </c>
    </row>
    <row r="50" spans="1:11" x14ac:dyDescent="0.2">
      <c r="A50" s="1">
        <v>0.48</v>
      </c>
      <c r="B50">
        <v>0.19322755736664979</v>
      </c>
      <c r="C50">
        <v>-1.897678358920762</v>
      </c>
      <c r="D50">
        <f t="shared" si="0"/>
        <v>0.19322755736664979</v>
      </c>
      <c r="E50">
        <f>-(C50+B50*Params_Phys!$C$6/2)/Params_Phys!$C$8</f>
        <v>0.58250591447298627</v>
      </c>
      <c r="F50">
        <f t="shared" si="2"/>
        <v>0.37665002932189195</v>
      </c>
      <c r="G50">
        <f t="shared" si="3"/>
        <v>1.2505004920775291</v>
      </c>
      <c r="H50">
        <f t="shared" si="5"/>
        <v>1.2505004920775289</v>
      </c>
      <c r="I50">
        <f t="shared" si="1"/>
        <v>1.1841239840390694</v>
      </c>
      <c r="J50">
        <f t="shared" si="4"/>
        <v>6.6376508038459514E-2</v>
      </c>
      <c r="K50">
        <f>J$2*EXP(-A50*Params_Phys!$C$6)</f>
        <v>8.64294057153948E-2</v>
      </c>
    </row>
    <row r="51" spans="1:11" x14ac:dyDescent="0.2">
      <c r="A51" s="1">
        <v>0.49</v>
      </c>
      <c r="B51">
        <v>0.17425450602311801</v>
      </c>
      <c r="C51">
        <v>-1.8966286978914391</v>
      </c>
      <c r="D51">
        <f t="shared" si="0"/>
        <v>0.17425450602311801</v>
      </c>
      <c r="E51">
        <f>-(C51+B51*Params_Phys!$C$6/2)/Params_Phys!$C$8</f>
        <v>0.58523459150531298</v>
      </c>
      <c r="F51">
        <f t="shared" si="2"/>
        <v>0.37286415996375144</v>
      </c>
      <c r="G51">
        <f t="shared" si="3"/>
        <v>1.2814036059985348</v>
      </c>
      <c r="H51">
        <f t="shared" si="5"/>
        <v>1.2814036059985345</v>
      </c>
      <c r="I51">
        <f t="shared" si="1"/>
        <v>1.21504323370655</v>
      </c>
      <c r="J51">
        <f t="shared" si="4"/>
        <v>6.6360372291984548E-2</v>
      </c>
      <c r="K51">
        <f>J$2*EXP(-A51*Params_Phys!$C$6)</f>
        <v>8.5569418759566016E-2</v>
      </c>
    </row>
    <row r="52" spans="1:11" x14ac:dyDescent="0.2">
      <c r="A52" s="1">
        <v>0.5</v>
      </c>
      <c r="B52">
        <v>0.1553010260836411</v>
      </c>
      <c r="C52">
        <v>-1.8937663946725869</v>
      </c>
      <c r="D52">
        <f t="shared" si="0"/>
        <v>0.1553010260836411</v>
      </c>
      <c r="E52">
        <f>-(C52+B52*Params_Phys!$C$6/2)/Params_Phys!$C$8</f>
        <v>0.58737385323450142</v>
      </c>
      <c r="F52">
        <f t="shared" si="2"/>
        <v>0.3691264521661774</v>
      </c>
      <c r="G52">
        <f t="shared" si="3"/>
        <v>1.3123122970338501</v>
      </c>
      <c r="H52">
        <f t="shared" si="5"/>
        <v>1.3123122970338497</v>
      </c>
      <c r="I52">
        <f t="shared" si="1"/>
        <v>1.2459624833740306</v>
      </c>
      <c r="J52">
        <f t="shared" si="4"/>
        <v>6.6349813659819068E-2</v>
      </c>
      <c r="K52">
        <f>J$2*EXP(-A52*Params_Phys!$C$6)</f>
        <v>8.4717988816921275E-2</v>
      </c>
    </row>
    <row r="53" spans="1:11" x14ac:dyDescent="0.2">
      <c r="A53" s="1">
        <v>0.51</v>
      </c>
      <c r="B53">
        <v>0.1363851706555084</v>
      </c>
      <c r="C53">
        <v>-1.889106492298861</v>
      </c>
      <c r="D53">
        <f t="shared" si="0"/>
        <v>0.1363851706555084</v>
      </c>
      <c r="E53">
        <f>-(C53+B53*Params_Phys!$C$6/2)/Params_Phys!$C$8</f>
        <v>0.58892564552957338</v>
      </c>
      <c r="F53">
        <f t="shared" si="2"/>
        <v>0.36543433073715686</v>
      </c>
      <c r="G53">
        <f t="shared" si="3"/>
        <v>1.3432249883793002</v>
      </c>
      <c r="H53">
        <f t="shared" si="5"/>
        <v>1.3432249883792997</v>
      </c>
      <c r="I53">
        <f t="shared" si="1"/>
        <v>1.2768817330415112</v>
      </c>
      <c r="J53">
        <f t="shared" si="4"/>
        <v>6.6343255337788509E-2</v>
      </c>
      <c r="K53">
        <f>J$2*EXP(-A53*Params_Phys!$C$6)</f>
        <v>8.3875030743756782E-2</v>
      </c>
    </row>
    <row r="54" spans="1:11" x14ac:dyDescent="0.2">
      <c r="A54" s="1">
        <v>0.52</v>
      </c>
      <c r="B54">
        <v>0.1175248310469461</v>
      </c>
      <c r="C54">
        <v>-1.882666303603479</v>
      </c>
      <c r="D54">
        <f t="shared" si="0"/>
        <v>0.1175248310469461</v>
      </c>
      <c r="E54">
        <f>-(C54+B54*Params_Phys!$C$6/2)/Params_Phys!$C$8</f>
        <v>0.58989267452964778</v>
      </c>
      <c r="F54">
        <f t="shared" si="2"/>
        <v>0.3617854533763542</v>
      </c>
      <c r="G54">
        <f t="shared" si="3"/>
        <v>1.3741404238104995</v>
      </c>
      <c r="H54">
        <f t="shared" si="5"/>
        <v>1.3741404238104991</v>
      </c>
      <c r="I54">
        <f t="shared" si="1"/>
        <v>1.3078009827089918</v>
      </c>
      <c r="J54">
        <f t="shared" si="4"/>
        <v>6.6339441101507246E-2</v>
      </c>
      <c r="K54">
        <f>J$2*EXP(-A54*Params_Phys!$C$6)</f>
        <v>8.3040460243562778E-2</v>
      </c>
    </row>
    <row r="55" spans="1:11" x14ac:dyDescent="0.2">
      <c r="A55" s="1">
        <v>0.53</v>
      </c>
      <c r="B55">
        <v>9.8737714202036836E-2</v>
      </c>
      <c r="C55">
        <v>-1.8744653831902529</v>
      </c>
      <c r="D55">
        <f t="shared" si="0"/>
        <v>9.8737714202036836E-2</v>
      </c>
      <c r="E55">
        <f>-(C55+B55*Params_Phys!$C$6/2)/Params_Phys!$C$8</f>
        <v>0.5902784012280814</v>
      </c>
      <c r="F55">
        <f t="shared" si="2"/>
        <v>0.35817772716222296</v>
      </c>
      <c r="G55">
        <f t="shared" si="3"/>
        <v>1.4050576375840163</v>
      </c>
      <c r="H55">
        <f t="shared" si="5"/>
        <v>1.4050576375840158</v>
      </c>
      <c r="I55">
        <f t="shared" si="1"/>
        <v>1.3387202323764724</v>
      </c>
      <c r="J55">
        <f t="shared" si="4"/>
        <v>6.6337405207543387E-2</v>
      </c>
      <c r="K55">
        <f>J$2*EXP(-A55*Params_Phys!$C$6)</f>
        <v>8.2214193858593715E-2</v>
      </c>
    </row>
    <row r="56" spans="1:11" x14ac:dyDescent="0.2">
      <c r="A56" s="1">
        <v>0.54</v>
      </c>
      <c r="B56">
        <v>8.0041320458989762E-2</v>
      </c>
      <c r="C56">
        <v>-1.864525490828989</v>
      </c>
      <c r="D56">
        <f t="shared" si="0"/>
        <v>8.0041320458989762E-2</v>
      </c>
      <c r="E56">
        <f>-(C56+B56*Params_Phys!$C$6/2)/Params_Phys!$C$8</f>
        <v>0.5900870332304412</v>
      </c>
      <c r="F56">
        <f t="shared" si="2"/>
        <v>0.35460931976752252</v>
      </c>
      <c r="G56">
        <f t="shared" si="3"/>
        <v>1.4359759203775799</v>
      </c>
      <c r="H56">
        <f t="shared" si="5"/>
        <v>1.4359759203775793</v>
      </c>
      <c r="I56">
        <f t="shared" si="1"/>
        <v>1.3696394820439532</v>
      </c>
      <c r="J56">
        <f t="shared" si="4"/>
        <v>6.6336438333626013E-2</v>
      </c>
      <c r="K56">
        <f>J$2*EXP(-A56*Params_Phys!$C$6)</f>
        <v>8.1396148961522585E-2</v>
      </c>
    </row>
    <row r="57" spans="1:11" x14ac:dyDescent="0.2">
      <c r="A57" s="1">
        <v>0.55000000000000004</v>
      </c>
      <c r="B57">
        <v>6.1452921716281327E-2</v>
      </c>
      <c r="C57">
        <v>-1.8528705465350761</v>
      </c>
      <c r="D57">
        <f t="shared" si="0"/>
        <v>6.1452921716281327E-2</v>
      </c>
      <c r="E57">
        <f>-(C57+B57*Params_Phys!$C$6/2)/Params_Phys!$C$8</f>
        <v>0.58932351375699121</v>
      </c>
      <c r="F57">
        <f t="shared" si="2"/>
        <v>0.35107866545435401</v>
      </c>
      <c r="G57">
        <f t="shared" si="3"/>
        <v>1.4668947820657765</v>
      </c>
      <c r="H57">
        <f t="shared" si="5"/>
        <v>1.4668947820657761</v>
      </c>
      <c r="I57">
        <f t="shared" si="1"/>
        <v>1.4005587317114339</v>
      </c>
      <c r="J57">
        <f t="shared" si="4"/>
        <v>6.6336050354342202E-2</v>
      </c>
      <c r="K57">
        <f>J$2*EXP(-A57*Params_Phys!$C$6)</f>
        <v>8.0586243747177946E-2</v>
      </c>
    </row>
    <row r="58" spans="1:11" x14ac:dyDescent="0.2">
      <c r="A58" s="1">
        <v>0.56000000000000005</v>
      </c>
      <c r="B58">
        <v>4.2989540088235828E-2</v>
      </c>
      <c r="C58">
        <v>-1.839526577662365</v>
      </c>
      <c r="D58">
        <f t="shared" si="0"/>
        <v>4.2989540088235828E-2</v>
      </c>
      <c r="E58">
        <f>-(C58+B58*Params_Phys!$C$6/2)/Params_Phys!$C$8</f>
        <v>0.58799350798294625</v>
      </c>
      <c r="F58">
        <f t="shared" si="2"/>
        <v>0.34758446598708909</v>
      </c>
      <c r="G58">
        <f t="shared" si="3"/>
        <v>1.4978139121553269</v>
      </c>
      <c r="H58">
        <f t="shared" si="5"/>
        <v>1.4978139121553262</v>
      </c>
      <c r="I58">
        <f t="shared" si="1"/>
        <v>1.4314779813789145</v>
      </c>
      <c r="J58">
        <f t="shared" si="4"/>
        <v>6.6335930776411756E-2</v>
      </c>
      <c r="K58">
        <f>J$2*EXP(-A58*Params_Phys!$C$6)</f>
        <v>7.9784397224363465E-2</v>
      </c>
    </row>
    <row r="59" spans="1:11" x14ac:dyDescent="0.2">
      <c r="A59" s="1">
        <v>0.57000000000000006</v>
      </c>
      <c r="B59">
        <v>2.4667927127998951E-2</v>
      </c>
      <c r="C59">
        <v>-1.824521658402104</v>
      </c>
      <c r="D59">
        <f t="shared" si="0"/>
        <v>2.4667927127998951E-2</v>
      </c>
      <c r="E59">
        <f>-(C59+B59*Params_Phys!$C$6/2)/Params_Phys!$C$8</f>
        <v>0.58610338683091556</v>
      </c>
      <c r="F59">
        <f t="shared" si="2"/>
        <v>0.34412568668346211</v>
      </c>
      <c r="G59">
        <f t="shared" si="3"/>
        <v>1.5287331387166736</v>
      </c>
      <c r="H59">
        <f t="shared" si="5"/>
        <v>1.5287331387166729</v>
      </c>
      <c r="I59">
        <f t="shared" si="1"/>
        <v>1.4623972310463951</v>
      </c>
      <c r="J59">
        <f t="shared" si="4"/>
        <v>6.6335907670277861E-2</v>
      </c>
      <c r="K59">
        <f>J$2*EXP(-A59*Params_Phys!$C$6)</f>
        <v>7.8990529207758634E-2</v>
      </c>
    </row>
    <row r="60" spans="1:11" x14ac:dyDescent="0.2">
      <c r="A60" s="1">
        <v>0.57999999999999996</v>
      </c>
      <c r="B60">
        <v>6.5045436916343832E-3</v>
      </c>
      <c r="C60">
        <v>-1.8078858421391311</v>
      </c>
      <c r="D60">
        <f t="shared" si="0"/>
        <v>6.5045436916343832E-3</v>
      </c>
      <c r="E60">
        <f>-(C60+B60*Params_Phys!$C$6/2)/Params_Phys!$C$8</f>
        <v>0.58366020834953869</v>
      </c>
      <c r="F60">
        <f t="shared" si="2"/>
        <v>0.34070154789926332</v>
      </c>
      <c r="G60">
        <f t="shared" si="3"/>
        <v>1.5596523866469061</v>
      </c>
      <c r="H60">
        <f t="shared" si="5"/>
        <v>1.5596523866469054</v>
      </c>
      <c r="I60">
        <f t="shared" si="1"/>
        <v>1.4933164807138755</v>
      </c>
      <c r="J60">
        <f t="shared" si="4"/>
        <v>6.6335905933029959E-2</v>
      </c>
      <c r="K60">
        <f>J$2*EXP(-A60*Params_Phys!$C$6)</f>
        <v>7.8204560309900237E-2</v>
      </c>
    </row>
    <row r="61" spans="1:11" x14ac:dyDescent="0.2">
      <c r="A61" s="1">
        <v>0.59</v>
      </c>
      <c r="B61">
        <v>-1.148445948770649E-2</v>
      </c>
      <c r="C61">
        <v>-1.789651087169031</v>
      </c>
      <c r="D61">
        <f t="shared" si="0"/>
        <v>-1.148445948770649E-2</v>
      </c>
      <c r="E61">
        <f>-(C61+B61*Params_Phys!$C$6/2)/Params_Phys!$C$8</f>
        <v>0.58067169683007958</v>
      </c>
      <c r="F61">
        <f t="shared" si="2"/>
        <v>0.33731151230924861</v>
      </c>
      <c r="G61">
        <f t="shared" si="3"/>
        <v>1.5905716360838582</v>
      </c>
      <c r="H61">
        <f t="shared" si="5"/>
        <v>1.5905716360838575</v>
      </c>
      <c r="I61">
        <f t="shared" si="1"/>
        <v>1.5242357303813561</v>
      </c>
      <c r="J61">
        <f t="shared" si="4"/>
        <v>6.6335905702501474E-2</v>
      </c>
      <c r="K61">
        <f>J$2*EXP(-A61*Params_Phys!$C$6)</f>
        <v>7.7426411933243525E-2</v>
      </c>
    </row>
    <row r="62" spans="1:11" x14ac:dyDescent="0.2">
      <c r="A62" s="1">
        <v>0.6</v>
      </c>
      <c r="B62">
        <v>-2.928326045186495E-2</v>
      </c>
      <c r="C62">
        <v>-1.769851176326062</v>
      </c>
      <c r="D62">
        <f t="shared" si="0"/>
        <v>-2.928326045186495E-2</v>
      </c>
      <c r="E62">
        <f>-(C62+B62*Params_Phys!$C$6/2)/Params_Phys!$C$8</f>
        <v>0.5771462198284969</v>
      </c>
      <c r="F62">
        <f t="shared" si="2"/>
        <v>0.33395526840501538</v>
      </c>
      <c r="G62">
        <f t="shared" si="3"/>
        <v>1.6214908817634055</v>
      </c>
      <c r="H62">
        <f t="shared" si="5"/>
        <v>1.6214908817634051</v>
      </c>
      <c r="I62">
        <f t="shared" si="1"/>
        <v>1.5551549800488367</v>
      </c>
      <c r="J62">
        <f t="shared" si="4"/>
        <v>6.6335901714568379E-2</v>
      </c>
      <c r="K62">
        <f>J$2*EXP(-A62*Params_Phys!$C$6)</f>
        <v>7.6656006262302345E-2</v>
      </c>
    </row>
    <row r="63" spans="1:11" x14ac:dyDescent="0.2">
      <c r="A63" s="1">
        <v>0.61</v>
      </c>
      <c r="B63">
        <v>-4.6876383838028307E-2</v>
      </c>
      <c r="C63">
        <v>-1.7485216311108731</v>
      </c>
      <c r="D63">
        <f t="shared" si="0"/>
        <v>-4.6876383838028307E-2</v>
      </c>
      <c r="E63">
        <f>-(C63+B63*Params_Phys!$C$6/2)/Params_Phys!$C$8</f>
        <v>0.57309276327411973</v>
      </c>
      <c r="F63">
        <f t="shared" si="2"/>
        <v>0.33063271067889638</v>
      </c>
      <c r="G63">
        <f t="shared" si="3"/>
        <v>1.6524100940725586</v>
      </c>
      <c r="H63">
        <f t="shared" si="5"/>
        <v>1.6524100940725579</v>
      </c>
      <c r="I63">
        <f t="shared" si="1"/>
        <v>1.5860742297163173</v>
      </c>
      <c r="J63">
        <f t="shared" si="4"/>
        <v>6.6335864356240615E-2</v>
      </c>
      <c r="K63">
        <f>J$2*EXP(-A63*Params_Phys!$C$6)</f>
        <v>7.589326625586762E-2</v>
      </c>
    </row>
    <row r="64" spans="1:11" x14ac:dyDescent="0.2">
      <c r="A64" s="1">
        <v>0.62</v>
      </c>
      <c r="B64">
        <v>-6.4248717815436174E-2</v>
      </c>
      <c r="C64">
        <v>-1.72569962093911</v>
      </c>
      <c r="D64">
        <f t="shared" si="0"/>
        <v>-6.4248717815436174E-2</v>
      </c>
      <c r="E64">
        <f>-(C64+B64*Params_Phys!$C$6/2)/Params_Phys!$C$8</f>
        <v>0.56852090485741091</v>
      </c>
      <c r="F64">
        <f t="shared" si="2"/>
        <v>0.32734391700081683</v>
      </c>
      <c r="G64">
        <f t="shared" si="3"/>
        <v>1.6833291825008774</v>
      </c>
      <c r="H64">
        <f t="shared" si="5"/>
        <v>1.6833291825008769</v>
      </c>
      <c r="I64">
        <f t="shared" si="1"/>
        <v>1.6169934793837979</v>
      </c>
      <c r="J64">
        <f t="shared" si="4"/>
        <v>6.6335703117079037E-2</v>
      </c>
      <c r="K64">
        <f>J$2*EXP(-A64*Params_Phys!$C$6)</f>
        <v>7.5138115639303088E-2</v>
      </c>
    </row>
    <row r="65" spans="1:11" x14ac:dyDescent="0.2">
      <c r="A65" s="1">
        <v>0.63</v>
      </c>
      <c r="B65">
        <v>-8.1385530092859884E-2</v>
      </c>
      <c r="C65">
        <v>-1.7014238681567211</v>
      </c>
      <c r="D65">
        <f t="shared" si="0"/>
        <v>-8.1385530092859884E-2</v>
      </c>
      <c r="E65">
        <f>-(C65+B65*Params_Phys!$C$6/2)/Params_Phys!$C$8</f>
        <v>0.56344078589831559</v>
      </c>
      <c r="F65">
        <f t="shared" si="2"/>
        <v>0.32408912372220733</v>
      </c>
      <c r="G65">
        <f t="shared" si="3"/>
        <v>1.7142479621330164</v>
      </c>
      <c r="H65">
        <f t="shared" si="5"/>
        <v>1.714247962133016</v>
      </c>
      <c r="I65">
        <f t="shared" si="1"/>
        <v>1.6479127290512785</v>
      </c>
      <c r="J65">
        <f t="shared" si="4"/>
        <v>6.6335233081737499E-2</v>
      </c>
      <c r="K65">
        <f>J$2*EXP(-A65*Params_Phys!$C$6)</f>
        <v>7.4390478896917786E-2</v>
      </c>
    </row>
    <row r="66" spans="1:11" x14ac:dyDescent="0.2">
      <c r="A66" s="1">
        <v>0.64</v>
      </c>
      <c r="B66">
        <v>-9.8272482957826396E-2</v>
      </c>
      <c r="C66">
        <v>-1.6757345494850551</v>
      </c>
      <c r="D66">
        <f t="shared" ref="D66:D129" si="6">B66</f>
        <v>-9.8272482957826396E-2</v>
      </c>
      <c r="E66">
        <f>-(C66+B66*Params_Phys!$C$6/2)/Params_Phys!$C$8</f>
        <v>0.5578630819033441</v>
      </c>
      <c r="F66">
        <f t="shared" si="2"/>
        <v>0.32086869905739346</v>
      </c>
      <c r="G66">
        <f t="shared" si="3"/>
        <v>1.7451661237569247</v>
      </c>
      <c r="H66">
        <f t="shared" si="5"/>
        <v>1.7451661237569243</v>
      </c>
      <c r="I66">
        <f t="shared" ref="I66:I129" si="7">$Q$3*A66+$Q$4</f>
        <v>1.6788319787187591</v>
      </c>
      <c r="J66">
        <f t="shared" si="4"/>
        <v>6.6334145038165149E-2</v>
      </c>
      <c r="K66">
        <f>J$2*EXP(-A66*Params_Phys!$C$6)</f>
        <v>7.3650281264414447E-2</v>
      </c>
    </row>
    <row r="67" spans="1:11" x14ac:dyDescent="0.2">
      <c r="A67" s="1">
        <v>0.65</v>
      </c>
      <c r="B67">
        <v>-0.1148956473152441</v>
      </c>
      <c r="C67">
        <v>-1.648673194568705</v>
      </c>
      <c r="D67">
        <f t="shared" si="6"/>
        <v>-0.1148956473152441</v>
      </c>
      <c r="E67">
        <f>-(C67+B67*Params_Phys!$C$6/2)/Params_Phys!$C$8</f>
        <v>0.55179897202380801</v>
      </c>
      <c r="F67">
        <f t="shared" ref="F67:F130" si="8">D67^2+E67^2</f>
        <v>0.31768311529852022</v>
      </c>
      <c r="G67">
        <f t="shared" ref="G67:G130" si="9">ATAN2(D67,E67)</f>
        <v>1.7760832080863997</v>
      </c>
      <c r="H67">
        <f t="shared" si="5"/>
        <v>1.7760832080863993</v>
      </c>
      <c r="I67">
        <f t="shared" si="7"/>
        <v>1.7097512283862397</v>
      </c>
      <c r="J67">
        <f t="shared" ref="J67:J130" si="10">H67-I67</f>
        <v>6.6331979700159582E-2</v>
      </c>
      <c r="K67">
        <f>J$2*EXP(-A67*Params_Phys!$C$6)</f>
        <v>7.2917448721412995E-2</v>
      </c>
    </row>
    <row r="68" spans="1:11" x14ac:dyDescent="0.2">
      <c r="A68" s="1">
        <v>0.66</v>
      </c>
      <c r="B68">
        <v>-0.13124151569983661</v>
      </c>
      <c r="C68">
        <v>-1.6202825823017011</v>
      </c>
      <c r="D68">
        <f t="shared" si="6"/>
        <v>-0.13124151569983661</v>
      </c>
      <c r="E68">
        <f>-(C68+B68*Params_Phys!$C$6/2)/Params_Phys!$C$8</f>
        <v>0.54526010762957544</v>
      </c>
      <c r="F68">
        <f t="shared" si="8"/>
        <v>0.31453292041540665</v>
      </c>
      <c r="G68">
        <f t="shared" si="9"/>
        <v>1.8069985845144663</v>
      </c>
      <c r="H68">
        <f t="shared" ref="H68:H131" si="11">IF(ABS(G68-G67)&gt;PI(),H67+G68-G67+2*PI(),H67+G68-G67)</f>
        <v>1.806998584514466</v>
      </c>
      <c r="I68">
        <f t="shared" si="7"/>
        <v>1.7406704780537205</v>
      </c>
      <c r="J68">
        <f t="shared" si="10"/>
        <v>6.6328106460745495E-2</v>
      </c>
      <c r="K68">
        <f>J$2*EXP(-A68*Params_Phys!$C$6)</f>
        <v>7.2191907984048412E-2</v>
      </c>
    </row>
    <row r="69" spans="1:11" x14ac:dyDescent="0.2">
      <c r="A69" s="1">
        <v>0.67</v>
      </c>
      <c r="B69">
        <v>-0.1472970142435312</v>
      </c>
      <c r="C69">
        <v>-1.5906066356032209</v>
      </c>
      <c r="D69">
        <f t="shared" si="6"/>
        <v>-0.1472970142435312</v>
      </c>
      <c r="E69">
        <f>-(C69+B69*Params_Phys!$C$6/2)/Params_Phys!$C$8</f>
        <v>0.53825858021236861</v>
      </c>
      <c r="F69">
        <f t="shared" si="8"/>
        <v>0.3114187095772939</v>
      </c>
      <c r="G69">
        <f t="shared" si="9"/>
        <v>1.8379114347265844</v>
      </c>
      <c r="H69">
        <f t="shared" si="11"/>
        <v>1.8379114347265841</v>
      </c>
      <c r="I69">
        <f t="shared" si="7"/>
        <v>1.7715897277212009</v>
      </c>
      <c r="J69">
        <f t="shared" si="10"/>
        <v>6.6321707005383201E-2</v>
      </c>
      <c r="K69">
        <f>J$2*EXP(-A69*Params_Phys!$C$6)</f>
        <v>7.1473586497642363E-2</v>
      </c>
    </row>
    <row r="70" spans="1:11" x14ac:dyDescent="0.2">
      <c r="A70" s="1">
        <v>0.68</v>
      </c>
      <c r="B70">
        <v>-0.16304951358560771</v>
      </c>
      <c r="C70">
        <v>-1.5596903153029229</v>
      </c>
      <c r="D70">
        <f t="shared" si="6"/>
        <v>-0.16304951358560771</v>
      </c>
      <c r="E70">
        <f>-(C70+B70*Params_Phys!$C$6/2)/Params_Phys!$C$8</f>
        <v>0.53080688883012528</v>
      </c>
      <c r="F70">
        <f t="shared" si="8"/>
        <v>0.30834109711002022</v>
      </c>
      <c r="G70">
        <f t="shared" si="9"/>
        <v>1.8688207414112123</v>
      </c>
      <c r="H70">
        <f t="shared" si="11"/>
        <v>1.8688207414112121</v>
      </c>
      <c r="I70">
        <f t="shared" si="7"/>
        <v>1.8025089773886818</v>
      </c>
      <c r="J70">
        <f t="shared" si="10"/>
        <v>6.6311764022530362E-2</v>
      </c>
      <c r="K70">
        <f>J$2*EXP(-A70*Params_Phys!$C$6)</f>
        <v>7.0762412429447599E-2</v>
      </c>
    </row>
    <row r="71" spans="1:11" x14ac:dyDescent="0.2">
      <c r="A71" s="1">
        <v>0.69000000000000006</v>
      </c>
      <c r="B71">
        <v>-0.17848683871993709</v>
      </c>
      <c r="C71">
        <v>-1.5275795137786219</v>
      </c>
      <c r="D71">
        <f t="shared" si="6"/>
        <v>-0.17848683871993709</v>
      </c>
      <c r="E71">
        <f>-(C71+B71*Params_Phys!$C$6/2)/Params_Phys!$C$8</f>
        <v>0.52291790729937648</v>
      </c>
      <c r="F71">
        <f t="shared" si="8"/>
        <v>0.30530068937059612</v>
      </c>
      <c r="G71">
        <f t="shared" si="9"/>
        <v>1.8997252822111343</v>
      </c>
      <c r="H71">
        <f t="shared" si="11"/>
        <v>1.8997252822111341</v>
      </c>
      <c r="I71">
        <f t="shared" si="7"/>
        <v>1.8334282270561626</v>
      </c>
      <c r="J71">
        <f t="shared" si="10"/>
        <v>6.6297055154971529E-2</v>
      </c>
      <c r="K71">
        <f>J$2*EXP(-A71*Params_Phys!$C$6)</f>
        <v>7.0058314661464657E-2</v>
      </c>
    </row>
    <row r="72" spans="1:11" x14ac:dyDescent="0.2">
      <c r="A72" s="1">
        <v>0.70000000000000007</v>
      </c>
      <c r="B72">
        <v>-0.19359727777995039</v>
      </c>
      <c r="C72">
        <v>-1.494320948965878</v>
      </c>
      <c r="D72">
        <f t="shared" si="6"/>
        <v>-0.19359727777995039</v>
      </c>
      <c r="E72">
        <f>-(C72+B72*Params_Phys!$C$6/2)/Params_Phys!$C$8</f>
        <v>0.51460485133612954</v>
      </c>
      <c r="F72">
        <f t="shared" si="8"/>
        <v>0.30229805898248729</v>
      </c>
      <c r="G72">
        <f t="shared" si="9"/>
        <v>1.9306236289635639</v>
      </c>
      <c r="H72">
        <f t="shared" si="11"/>
        <v>1.9306236289635639</v>
      </c>
      <c r="I72">
        <f t="shared" si="7"/>
        <v>1.864347476723643</v>
      </c>
      <c r="J72">
        <f t="shared" si="10"/>
        <v>6.6276152239920894E-2</v>
      </c>
      <c r="K72">
        <f>J$2*EXP(-A72*Params_Phys!$C$6)</f>
        <v>6.9361222783329998E-2</v>
      </c>
    </row>
    <row r="73" spans="1:11" x14ac:dyDescent="0.2">
      <c r="A73" s="1">
        <v>0.71</v>
      </c>
      <c r="B73">
        <v>-0.2083695897680401</v>
      </c>
      <c r="C73">
        <v>-1.4599620593306559</v>
      </c>
      <c r="D73">
        <f t="shared" si="6"/>
        <v>-0.2083695897680401</v>
      </c>
      <c r="E73">
        <f>-(C73+B73*Params_Phys!$C$6/2)/Params_Phys!$C$8</f>
        <v>0.50588124583753102</v>
      </c>
      <c r="F73">
        <f t="shared" si="8"/>
        <v>0.2993337208302338</v>
      </c>
      <c r="G73">
        <f t="shared" si="9"/>
        <v>1.9615141521819179</v>
      </c>
      <c r="H73">
        <f t="shared" si="11"/>
        <v>1.9615141521819177</v>
      </c>
      <c r="I73">
        <f t="shared" si="7"/>
        <v>1.8952667263911234</v>
      </c>
      <c r="J73">
        <f t="shared" si="10"/>
        <v>6.6247425790794345E-2</v>
      </c>
      <c r="K73">
        <f>J$2*EXP(-A73*Params_Phys!$C$6)</f>
        <v>6.8671067085274873E-2</v>
      </c>
    </row>
    <row r="74" spans="1:11" x14ac:dyDescent="0.2">
      <c r="A74" s="1">
        <v>0.72</v>
      </c>
      <c r="B74">
        <v>-0.22279301124184309</v>
      </c>
      <c r="C74">
        <v>-1.42455090036313</v>
      </c>
      <c r="D74">
        <f t="shared" si="6"/>
        <v>-0.22279301124184309</v>
      </c>
      <c r="E74">
        <f>-(C74+B74*Params_Phys!$C$6/2)/Params_Phys!$C$8</f>
        <v>0.49676089248682115</v>
      </c>
      <c r="F74">
        <f t="shared" si="8"/>
        <v>0.29640811016251112</v>
      </c>
      <c r="G74">
        <f t="shared" si="9"/>
        <v>1.9923950306388323</v>
      </c>
      <c r="H74">
        <f t="shared" si="11"/>
        <v>1.9923950306388321</v>
      </c>
      <c r="I74">
        <f t="shared" si="7"/>
        <v>1.9261859760586042</v>
      </c>
      <c r="J74">
        <f t="shared" si="10"/>
        <v>6.6209054580227855E-2</v>
      </c>
      <c r="K74">
        <f>J$2*EXP(-A74*Params_Phys!$C$6)</f>
        <v>6.7987778551154357E-2</v>
      </c>
    </row>
    <row r="75" spans="1:11" x14ac:dyDescent="0.2">
      <c r="A75" s="1">
        <v>0.73</v>
      </c>
      <c r="B75">
        <v>-0.23685726197525531</v>
      </c>
      <c r="C75">
        <v>-1.388136043113573</v>
      </c>
      <c r="D75">
        <f t="shared" si="6"/>
        <v>-0.23685726197525531</v>
      </c>
      <c r="E75">
        <f>-(C75+B75*Params_Phys!$C$6/2)/Params_Phys!$C$8</f>
        <v>0.48725783785294546</v>
      </c>
      <c r="F75">
        <f t="shared" si="8"/>
        <v>0.29352156309954203</v>
      </c>
      <c r="G75">
        <f t="shared" si="9"/>
        <v>2.0232642658201341</v>
      </c>
      <c r="H75">
        <f t="shared" si="11"/>
        <v>2.0232642658201341</v>
      </c>
      <c r="I75">
        <f t="shared" si="7"/>
        <v>1.9571052257260846</v>
      </c>
      <c r="J75">
        <f t="shared" si="10"/>
        <v>6.6159040094049493E-2</v>
      </c>
      <c r="K75">
        <f>J$2*EXP(-A75*Params_Phys!$C$6)</f>
        <v>6.7311288851545623E-2</v>
      </c>
    </row>
    <row r="76" spans="1:11" x14ac:dyDescent="0.2">
      <c r="A76" s="1">
        <v>0.74</v>
      </c>
      <c r="B76">
        <v>-0.25055254961703449</v>
      </c>
      <c r="C76">
        <v>-1.3507664752507309</v>
      </c>
      <c r="D76">
        <f t="shared" si="6"/>
        <v>-0.25055254961703449</v>
      </c>
      <c r="E76">
        <f>-(C76+B76*Params_Phys!$C$6/2)/Params_Phys!$C$8</f>
        <v>0.47738634214389725</v>
      </c>
      <c r="F76">
        <f t="shared" si="8"/>
        <v>0.29067429978512666</v>
      </c>
      <c r="G76">
        <f t="shared" si="9"/>
        <v>2.0541197009346535</v>
      </c>
      <c r="H76">
        <f t="shared" si="11"/>
        <v>2.0541197009346535</v>
      </c>
      <c r="I76">
        <f t="shared" si="7"/>
        <v>1.9880244753935654</v>
      </c>
      <c r="J76">
        <f t="shared" si="10"/>
        <v>6.6095225541088043E-2</v>
      </c>
      <c r="K76">
        <f>J$2*EXP(-A76*Params_Phys!$C$6)</f>
        <v>6.6641530336914973E-2</v>
      </c>
    </row>
    <row r="77" spans="1:11" x14ac:dyDescent="0.2">
      <c r="A77" s="1">
        <v>0.75</v>
      </c>
      <c r="B77">
        <v>-0.2638695733744395</v>
      </c>
      <c r="C77">
        <v>-1.3124915050797861</v>
      </c>
      <c r="D77">
        <f t="shared" si="6"/>
        <v>-0.2638695733744395</v>
      </c>
      <c r="E77">
        <f>-(C77+B77*Params_Phys!$C$6/2)/Params_Phys!$C$8</f>
        <v>0.46716084875959468</v>
      </c>
      <c r="F77">
        <f t="shared" si="8"/>
        <v>0.28786641036659361</v>
      </c>
      <c r="G77">
        <f t="shared" si="9"/>
        <v>2.0849590440866024</v>
      </c>
      <c r="H77">
        <f t="shared" si="11"/>
        <v>2.0849590440866024</v>
      </c>
      <c r="I77">
        <f t="shared" si="7"/>
        <v>2.018943725061046</v>
      </c>
      <c r="J77">
        <f t="shared" si="10"/>
        <v>6.6015319025556352E-2</v>
      </c>
      <c r="K77">
        <f>J$2*EXP(-A77*Params_Phys!$C$6)</f>
        <v>6.5978436030852808E-2</v>
      </c>
    </row>
    <row r="78" spans="1:11" x14ac:dyDescent="0.2">
      <c r="A78" s="1">
        <v>0.76</v>
      </c>
      <c r="B78">
        <v>-0.27679952675349823</v>
      </c>
      <c r="C78">
        <v>-1.273360668911566</v>
      </c>
      <c r="D78">
        <f t="shared" si="6"/>
        <v>-0.27679952675349823</v>
      </c>
      <c r="E78">
        <f>-(C78+B78*Params_Phys!$C$6/2)/Params_Phys!$C$8</f>
        <v>0.45659595477607501</v>
      </c>
      <c r="F78">
        <f t="shared" si="8"/>
        <v>0.28509784392883614</v>
      </c>
      <c r="G78">
        <f t="shared" si="9"/>
        <v>2.1157798951472371</v>
      </c>
      <c r="H78">
        <f t="shared" si="11"/>
        <v>2.1157798951472371</v>
      </c>
      <c r="I78">
        <f t="shared" si="7"/>
        <v>2.0498629747285269</v>
      </c>
      <c r="J78">
        <f t="shared" si="10"/>
        <v>6.5916920418710223E-2</v>
      </c>
      <c r="K78">
        <f>J$2*EXP(-A78*Params_Phys!$C$6)</f>
        <v>6.5321939623375944E-2</v>
      </c>
    </row>
    <row r="79" spans="1:11" x14ac:dyDescent="0.2">
      <c r="A79" s="1">
        <v>0.77</v>
      </c>
      <c r="B79">
        <v>-0.28933409939118032</v>
      </c>
      <c r="C79">
        <v>-1.23342364212777</v>
      </c>
      <c r="D79">
        <f t="shared" si="6"/>
        <v>-0.28933409939118032</v>
      </c>
      <c r="E79">
        <f>-(C79+B79*Params_Phys!$C$6/2)/Params_Phys!$C$8</f>
        <v>0.44570638247821714</v>
      </c>
      <c r="F79">
        <f t="shared" si="8"/>
        <v>0.2823684004523242</v>
      </c>
      <c r="G79">
        <f t="shared" si="9"/>
        <v>2.1465797758020382</v>
      </c>
      <c r="H79">
        <f t="shared" si="11"/>
        <v>2.1465797758020377</v>
      </c>
      <c r="I79">
        <f t="shared" si="7"/>
        <v>2.0807822243960072</v>
      </c>
      <c r="J79">
        <f t="shared" si="10"/>
        <v>6.5797551406030497E-2</v>
      </c>
      <c r="K79">
        <f>J$2*EXP(-A79*Params_Phys!$C$6)</f>
        <v>6.4671975464296552E-2</v>
      </c>
    </row>
    <row r="80" spans="1:11" x14ac:dyDescent="0.2">
      <c r="A80" s="1">
        <v>0.78</v>
      </c>
      <c r="B80">
        <v>-0.30146547801795981</v>
      </c>
      <c r="C80">
        <v>-1.192730154239164</v>
      </c>
      <c r="D80">
        <f t="shared" si="6"/>
        <v>-0.30146547801795981</v>
      </c>
      <c r="E80">
        <f>-(C80+B80*Params_Phys!$C$6/2)/Params_Phys!$C$8</f>
        <v>0.4345069520432554</v>
      </c>
      <c r="F80">
        <f t="shared" si="8"/>
        <v>0.27967772581051686</v>
      </c>
      <c r="G80">
        <f t="shared" si="9"/>
        <v>2.1773561621999225</v>
      </c>
      <c r="H80">
        <f t="shared" si="11"/>
        <v>2.177356162199922</v>
      </c>
      <c r="I80">
        <f t="shared" si="7"/>
        <v>2.1117014740634881</v>
      </c>
      <c r="J80">
        <f t="shared" si="10"/>
        <v>6.5654688136433936E-2</v>
      </c>
      <c r="K80">
        <f>J$2*EXP(-A80*Params_Phys!$C$6)</f>
        <v>6.4028478556657067E-2</v>
      </c>
    </row>
    <row r="81" spans="1:11" x14ac:dyDescent="0.2">
      <c r="A81" s="1">
        <v>0.79</v>
      </c>
      <c r="B81">
        <v>-0.31318634659198119</v>
      </c>
      <c r="C81">
        <v>-1.151329908185651</v>
      </c>
      <c r="D81">
        <f t="shared" si="6"/>
        <v>-0.31318634659198119</v>
      </c>
      <c r="E81">
        <f>-(C81+B81*Params_Phys!$C$6/2)/Params_Phys!$C$8</f>
        <v>0.42301255546225386</v>
      </c>
      <c r="F81">
        <f t="shared" si="8"/>
        <v>0.27702530977033896</v>
      </c>
      <c r="G81">
        <f t="shared" si="9"/>
        <v>2.2081065195928815</v>
      </c>
      <c r="H81">
        <f t="shared" si="11"/>
        <v>2.2081065195928815</v>
      </c>
      <c r="I81">
        <f t="shared" si="7"/>
        <v>2.1426207237309689</v>
      </c>
      <c r="J81">
        <f t="shared" si="10"/>
        <v>6.548579586191261E-2</v>
      </c>
      <c r="K81">
        <f>J$2*EXP(-A81*Params_Phys!$C$6)</f>
        <v>6.3391384550230509E-2</v>
      </c>
    </row>
    <row r="82" spans="1:11" x14ac:dyDescent="0.2">
      <c r="A82" s="1">
        <v>0.8</v>
      </c>
      <c r="B82">
        <v>-0.32448988564829379</v>
      </c>
      <c r="C82">
        <v>-1.1092725040792419</v>
      </c>
      <c r="D82">
        <f t="shared" si="6"/>
        <v>-0.32448988564829379</v>
      </c>
      <c r="E82">
        <f>-(C82+B82*Params_Phys!$C$6/2)/Params_Phys!$C$8</f>
        <v>0.41123813177158369</v>
      </c>
      <c r="F82">
        <f t="shared" si="8"/>
        <v>0.27441048691102521</v>
      </c>
      <c r="G82">
        <f t="shared" si="9"/>
        <v>2.2388283383287941</v>
      </c>
      <c r="H82">
        <f t="shared" si="11"/>
        <v>2.2388283383287941</v>
      </c>
      <c r="I82">
        <f t="shared" si="7"/>
        <v>2.1735399733984493</v>
      </c>
      <c r="J82">
        <f t="shared" si="10"/>
        <v>6.5288364930344844E-2</v>
      </c>
      <c r="K82">
        <f>J$2*EXP(-A82*Params_Phys!$C$6)</f>
        <v>6.2760629735085283E-2</v>
      </c>
    </row>
    <row r="83" spans="1:11" x14ac:dyDescent="0.2">
      <c r="A83" s="1">
        <v>0.81</v>
      </c>
      <c r="B83">
        <v>-0.33536977090838999</v>
      </c>
      <c r="C83">
        <v>-1.066607367543883</v>
      </c>
      <c r="D83">
        <f t="shared" si="6"/>
        <v>-0.33536977090838999</v>
      </c>
      <c r="E83">
        <f>-(C83+B83*Params_Phys!$C$6/2)/Params_Phys!$C$8</f>
        <v>0.39919864365151381</v>
      </c>
      <c r="F83">
        <f t="shared" si="8"/>
        <v>0.27183244033235432</v>
      </c>
      <c r="G83">
        <f t="shared" si="9"/>
        <v>2.2695191705471411</v>
      </c>
      <c r="H83">
        <f t="shared" si="11"/>
        <v>2.2695191705471416</v>
      </c>
      <c r="I83">
        <f t="shared" si="7"/>
        <v>2.2044592230659301</v>
      </c>
      <c r="J83">
        <f t="shared" si="10"/>
        <v>6.5059947481211466E-2</v>
      </c>
      <c r="K83">
        <f>J$2*EXP(-A83*Params_Phys!$C$6)</f>
        <v>6.2136151035214283E-2</v>
      </c>
    </row>
    <row r="84" spans="1:11" x14ac:dyDescent="0.2">
      <c r="A84" s="1">
        <v>0.82000000000000006</v>
      </c>
      <c r="B84">
        <v>-0.34582017119659603</v>
      </c>
      <c r="C84">
        <v>-1.023383682760213</v>
      </c>
      <c r="D84">
        <f t="shared" si="6"/>
        <v>-0.34582017119659603</v>
      </c>
      <c r="E84">
        <f>-(C84+B84*Params_Phys!$C$6/2)/Params_Phys!$C$8</f>
        <v>0.38690905543439347</v>
      </c>
      <c r="F84">
        <f t="shared" si="8"/>
        <v>0.26929020798357756</v>
      </c>
      <c r="G84">
        <f t="shared" si="9"/>
        <v>2.3001766669271841</v>
      </c>
      <c r="H84">
        <f t="shared" si="11"/>
        <v>2.3001766669271846</v>
      </c>
      <c r="I84">
        <f t="shared" si="7"/>
        <v>2.2353784727334105</v>
      </c>
      <c r="J84">
        <f t="shared" si="10"/>
        <v>6.4798194193774084E-2</v>
      </c>
      <c r="K84">
        <f>J$2*EXP(-A84*Params_Phys!$C$6)</f>
        <v>6.1517886002227101E-2</v>
      </c>
    </row>
    <row r="85" spans="1:11" x14ac:dyDescent="0.2">
      <c r="A85" s="1">
        <v>0.83000000000000007</v>
      </c>
      <c r="B85">
        <v>-0.3558357457107178</v>
      </c>
      <c r="C85">
        <v>-0.97965033027901705</v>
      </c>
      <c r="D85">
        <f t="shared" si="6"/>
        <v>-0.3558357457107178</v>
      </c>
      <c r="E85">
        <f>-(C85+B85*Params_Phys!$C$6/2)/Params_Phys!$C$8</f>
        <v>0.37438431255071847</v>
      </c>
      <c r="F85">
        <f t="shared" si="8"/>
        <v>0.26678269140957667</v>
      </c>
      <c r="G85">
        <f t="shared" si="9"/>
        <v>2.3307986128504696</v>
      </c>
      <c r="H85">
        <f t="shared" si="11"/>
        <v>2.3307986128504705</v>
      </c>
      <c r="I85">
        <f t="shared" si="7"/>
        <v>2.2662977224008913</v>
      </c>
      <c r="J85">
        <f t="shared" si="10"/>
        <v>6.4500890449579185E-2</v>
      </c>
      <c r="K85">
        <f>J$2*EXP(-A85*Params_Phys!$C$6)</f>
        <v>6.090577280910521E-2</v>
      </c>
    </row>
    <row r="86" spans="1:11" x14ac:dyDescent="0.2">
      <c r="A86" s="1">
        <v>0.84</v>
      </c>
      <c r="B86">
        <v>-0.36541164069477222</v>
      </c>
      <c r="C86">
        <v>-0.93545582962486407</v>
      </c>
      <c r="D86">
        <f t="shared" si="6"/>
        <v>-0.36541164069477222</v>
      </c>
      <c r="E86">
        <f>-(C86+B86*Params_Phys!$C$6/2)/Params_Phys!$C$8</f>
        <v>0.36163932242776226</v>
      </c>
      <c r="F86">
        <f t="shared" si="8"/>
        <v>0.2643086666812563</v>
      </c>
      <c r="G86">
        <f t="shared" si="9"/>
        <v>2.3613829633636882</v>
      </c>
      <c r="H86">
        <f t="shared" si="11"/>
        <v>2.3613829633636891</v>
      </c>
      <c r="I86">
        <f t="shared" si="7"/>
        <v>2.2972169720683717</v>
      </c>
      <c r="J86">
        <f t="shared" si="10"/>
        <v>6.4165991295317415E-2</v>
      </c>
      <c r="K86">
        <f>J$2*EXP(-A86*Params_Phys!$C$6)</f>
        <v>6.0299750244019221E-2</v>
      </c>
    </row>
    <row r="87" spans="1:11" x14ac:dyDescent="0.2">
      <c r="A87" s="1">
        <v>0.85</v>
      </c>
      <c r="B87">
        <v>-0.37454348556164319</v>
      </c>
      <c r="C87">
        <v>-0.89084828667131288</v>
      </c>
      <c r="D87">
        <f t="shared" si="6"/>
        <v>-0.37454348556164319</v>
      </c>
      <c r="E87">
        <f>-(C87+B87*Params_Phys!$C$6/2)/Params_Phys!$C$8</f>
        <v>0.34868893684249058</v>
      </c>
      <c r="F87">
        <f t="shared" si="8"/>
        <v>0.26186679725301121</v>
      </c>
      <c r="G87">
        <f t="shared" si="9"/>
        <v>2.391927876363086</v>
      </c>
      <c r="H87">
        <f t="shared" si="11"/>
        <v>2.3919278763630869</v>
      </c>
      <c r="I87">
        <f t="shared" si="7"/>
        <v>2.3281362217358521</v>
      </c>
      <c r="J87">
        <f t="shared" si="10"/>
        <v>6.3791654627234795E-2</v>
      </c>
      <c r="K87">
        <f>J$2*EXP(-A87*Params_Phys!$C$6)</f>
        <v>5.9699757704207587E-2</v>
      </c>
    </row>
    <row r="88" spans="1:11" x14ac:dyDescent="0.2">
      <c r="A88" s="1">
        <v>0.86</v>
      </c>
      <c r="B88">
        <v>-0.38322738851312932</v>
      </c>
      <c r="C88">
        <v>-0.84587534573158996</v>
      </c>
      <c r="D88">
        <f t="shared" si="6"/>
        <v>-0.38322738851312932</v>
      </c>
      <c r="E88">
        <f>-(C88+B88*Params_Phys!$C$6/2)/Params_Phys!$C$8</f>
        <v>0.33554793571829006</v>
      </c>
      <c r="F88">
        <f t="shared" si="8"/>
        <v>0.25945564847139868</v>
      </c>
      <c r="G88">
        <f t="shared" si="9"/>
        <v>2.4224317434665501</v>
      </c>
      <c r="H88">
        <f t="shared" si="11"/>
        <v>2.422431743466551</v>
      </c>
      <c r="I88">
        <f t="shared" si="7"/>
        <v>2.3590554714033329</v>
      </c>
      <c r="J88">
        <f t="shared" si="10"/>
        <v>6.3376272063218053E-2</v>
      </c>
      <c r="K88">
        <f>J$2*EXP(-A88*Params_Phys!$C$6)</f>
        <v>5.9105735189916332E-2</v>
      </c>
    </row>
    <row r="89" spans="1:11" x14ac:dyDescent="0.2">
      <c r="A89" s="1">
        <v>0.87</v>
      </c>
      <c r="B89">
        <v>-0.39145993170411031</v>
      </c>
      <c r="C89">
        <v>-0.80058414627379237</v>
      </c>
      <c r="D89">
        <f t="shared" si="6"/>
        <v>-0.39145993170411031</v>
      </c>
      <c r="E89">
        <f>-(C89+B89*Params_Phys!$C$6/2)/Params_Phys!$C$8</f>
        <v>0.32223101234365431</v>
      </c>
      <c r="F89">
        <f t="shared" si="8"/>
        <v>0.25707370344580299</v>
      </c>
      <c r="G89">
        <f t="shared" si="9"/>
        <v>2.4528932180928171</v>
      </c>
      <c r="H89">
        <f t="shared" si="11"/>
        <v>2.452893218092818</v>
      </c>
      <c r="I89">
        <f t="shared" si="7"/>
        <v>2.3899747210708133</v>
      </c>
      <c r="J89">
        <f t="shared" si="10"/>
        <v>6.2918497022004694E-2</v>
      </c>
      <c r="K89">
        <f>J$2*EXP(-A89*Params_Phys!$C$6)</f>
        <v>5.8517623298399019E-2</v>
      </c>
    </row>
    <row r="90" spans="1:11" x14ac:dyDescent="0.2">
      <c r="A90" s="1">
        <v>0.88</v>
      </c>
      <c r="B90">
        <v>-0.39923816599648831</v>
      </c>
      <c r="C90">
        <v>-0.7550212841377465</v>
      </c>
      <c r="D90">
        <f t="shared" si="6"/>
        <v>-0.39923816599648831</v>
      </c>
      <c r="E90">
        <f>-(C90+B90*Params_Phys!$C$6/2)/Params_Phys!$C$8</f>
        <v>0.30875275998047125</v>
      </c>
      <c r="F90">
        <f t="shared" si="8"/>
        <v>0.25471937998379807</v>
      </c>
      <c r="G90">
        <f t="shared" si="9"/>
        <v>2.4833112403274122</v>
      </c>
      <c r="H90">
        <f t="shared" si="11"/>
        <v>2.4833112403274127</v>
      </c>
      <c r="I90">
        <f t="shared" si="7"/>
        <v>2.4208939707382942</v>
      </c>
      <c r="J90">
        <f t="shared" si="10"/>
        <v>6.2417269589118529E-2</v>
      </c>
      <c r="K90">
        <f>J$2*EXP(-A90*Params_Phys!$C$6)</f>
        <v>5.7935363217976391E-2</v>
      </c>
    </row>
    <row r="91" spans="1:11" x14ac:dyDescent="0.2">
      <c r="A91" s="1">
        <v>0.89</v>
      </c>
      <c r="B91">
        <v>-0.40655960534718533</v>
      </c>
      <c r="C91">
        <v>-0.70923277710169541</v>
      </c>
      <c r="D91">
        <f t="shared" si="6"/>
        <v>-0.40655960534718533</v>
      </c>
      <c r="E91">
        <f>-(C91+B91*Params_Phys!$C$6/2)/Params_Phys!$C$8</f>
        <v>0.29512765981996814</v>
      </c>
      <c r="F91">
        <f t="shared" si="8"/>
        <v>0.25239104829086989</v>
      </c>
      <c r="G91">
        <f t="shared" si="9"/>
        <v>2.513685058220243</v>
      </c>
      <c r="H91">
        <f t="shared" si="11"/>
        <v>2.513685058220243</v>
      </c>
      <c r="I91">
        <f t="shared" si="7"/>
        <v>2.4518132204057745</v>
      </c>
      <c r="J91">
        <f t="shared" si="10"/>
        <v>6.1871837814468478E-2</v>
      </c>
      <c r="K91">
        <f>J$2*EXP(-A91*Params_Phys!$C$6)</f>
        <v>5.7358896722155189E-2</v>
      </c>
    </row>
    <row r="92" spans="1:11" x14ac:dyDescent="0.2">
      <c r="A92" s="1">
        <v>0.9</v>
      </c>
      <c r="B92">
        <v>-0.4134222208728251</v>
      </c>
      <c r="C92">
        <v>-0.66326403462108507</v>
      </c>
      <c r="D92">
        <f t="shared" si="6"/>
        <v>-0.4134222208728251</v>
      </c>
      <c r="E92">
        <f>-(C92+B92*Params_Phys!$C$6/2)/Params_Phys!$C$8</f>
        <v>0.2813700702357263</v>
      </c>
      <c r="F92">
        <f t="shared" si="8"/>
        <v>0.25008704913587654</v>
      </c>
      <c r="G92">
        <f t="shared" si="9"/>
        <v>2.5440142452285595</v>
      </c>
      <c r="H92">
        <f t="shared" si="11"/>
        <v>2.5440142452285595</v>
      </c>
      <c r="I92">
        <f t="shared" si="7"/>
        <v>2.4827324700732554</v>
      </c>
      <c r="J92">
        <f t="shared" si="10"/>
        <v>6.1281775155304086E-2</v>
      </c>
      <c r="K92">
        <f>J$2*EXP(-A92*Params_Phys!$C$6)</f>
        <v>5.6788166163805442E-2</v>
      </c>
    </row>
    <row r="93" spans="1:11" x14ac:dyDescent="0.2">
      <c r="A93" s="1">
        <v>0.91</v>
      </c>
      <c r="B93">
        <v>-0.41982443463183722</v>
      </c>
      <c r="C93">
        <v>-0.61715983153889897</v>
      </c>
      <c r="D93">
        <f t="shared" si="6"/>
        <v>-0.41982443463183722</v>
      </c>
      <c r="E93">
        <f>-(C93+B93*Params_Phys!$C$6/2)/Params_Phys!$C$8</f>
        <v>0.26749421727548983</v>
      </c>
      <c r="F93">
        <f t="shared" si="8"/>
        <v>0.24780571218976871</v>
      </c>
      <c r="G93">
        <f t="shared" si="9"/>
        <v>2.5742987135895623</v>
      </c>
      <c r="H93">
        <f t="shared" si="11"/>
        <v>2.5742987135895619</v>
      </c>
      <c r="I93">
        <f t="shared" si="7"/>
        <v>2.5136517197407362</v>
      </c>
      <c r="J93">
        <f t="shared" si="10"/>
        <v>6.0646993848825659E-2</v>
      </c>
      <c r="K93">
        <f>J$2*EXP(-A93*Params_Phys!$C$6)</f>
        <v>5.6223114469395714E-2</v>
      </c>
    </row>
    <row r="94" spans="1:11" x14ac:dyDescent="0.2">
      <c r="A94" s="1">
        <v>0.92</v>
      </c>
      <c r="B94">
        <v>-0.42576511316261101</v>
      </c>
      <c r="C94">
        <v>-0.57096428554724354</v>
      </c>
      <c r="D94">
        <f t="shared" si="6"/>
        <v>-0.42576511316261101</v>
      </c>
      <c r="E94">
        <f>-(C94+B94*Params_Phys!$C$6/2)/Params_Phys!$C$8</f>
        <v>0.25351418632676642</v>
      </c>
      <c r="F94">
        <f t="shared" si="8"/>
        <v>0.24554537425529338</v>
      </c>
      <c r="G94">
        <f t="shared" si="9"/>
        <v>2.604538723477682</v>
      </c>
      <c r="H94">
        <f t="shared" si="11"/>
        <v>2.604538723477682</v>
      </c>
      <c r="I94">
        <f t="shared" si="7"/>
        <v>2.5445709694082166</v>
      </c>
      <c r="J94">
        <f t="shared" si="10"/>
        <v>5.9967754069465418E-2</v>
      </c>
      <c r="K94">
        <f>J$2*EXP(-A94*Params_Phys!$C$6)</f>
        <v>5.5663685133285665E-2</v>
      </c>
    </row>
    <row r="95" spans="1:11" x14ac:dyDescent="0.2">
      <c r="A95" s="1">
        <v>0.93</v>
      </c>
      <c r="B95">
        <v>-0.43124356081404058</v>
      </c>
      <c r="C95">
        <v>-0.52472083816318105</v>
      </c>
      <c r="D95">
        <f t="shared" si="6"/>
        <v>-0.43124356081404058</v>
      </c>
      <c r="E95">
        <f>-(C95+B95*Params_Phys!$C$6/2)/Params_Phys!$C$8</f>
        <v>0.23944391488544378</v>
      </c>
      <c r="F95">
        <f t="shared" si="8"/>
        <v>0.24330439711924076</v>
      </c>
      <c r="G95">
        <f t="shared" si="9"/>
        <v>2.6347348878710117</v>
      </c>
      <c r="H95">
        <f t="shared" si="11"/>
        <v>2.6347348878710113</v>
      </c>
      <c r="I95">
        <f t="shared" si="7"/>
        <v>2.5754902190756974</v>
      </c>
      <c r="J95">
        <f t="shared" si="10"/>
        <v>5.9244668795313871E-2</v>
      </c>
      <c r="K95">
        <f>J$2*EXP(-A95*Params_Phys!$C$6)</f>
        <v>5.5109822212075506E-2</v>
      </c>
    </row>
    <row r="96" spans="1:11" x14ac:dyDescent="0.2">
      <c r="A96" s="1">
        <v>0.94000000000000006</v>
      </c>
      <c r="B96">
        <v>-0.43625951290235981</v>
      </c>
      <c r="C96">
        <v>-0.47847223896807728</v>
      </c>
      <c r="D96">
        <f t="shared" si="6"/>
        <v>-0.43625951290235981</v>
      </c>
      <c r="E96">
        <f>-(C96+B96*Params_Phys!$C$6/2)/Params_Phys!$C$8</f>
        <v>0.2252971863518117</v>
      </c>
      <c r="F96">
        <f t="shared" si="8"/>
        <v>0.24108118477584722</v>
      </c>
      <c r="G96">
        <f t="shared" si="9"/>
        <v>2.6648881731182108</v>
      </c>
      <c r="H96">
        <f t="shared" si="11"/>
        <v>2.6648881731182104</v>
      </c>
      <c r="I96">
        <f t="shared" si="7"/>
        <v>2.6064094687431778</v>
      </c>
      <c r="J96">
        <f t="shared" si="10"/>
        <v>5.8478704375032553E-2</v>
      </c>
      <c r="K96">
        <f>J$2*EXP(-A96*Params_Phys!$C$6)</f>
        <v>5.4561470319011568E-2</v>
      </c>
    </row>
    <row r="97" spans="1:11" x14ac:dyDescent="0.2">
      <c r="A97" s="1">
        <v>0.95000000000000007</v>
      </c>
      <c r="B97">
        <v>-0.44081312872560102</v>
      </c>
      <c r="C97">
        <v>-0.43226053284889299</v>
      </c>
      <c r="D97">
        <f t="shared" si="6"/>
        <v>-0.44081312872560102</v>
      </c>
      <c r="E97">
        <f>-(C97+B97*Params_Phys!$C$6/2)/Params_Phys!$C$8</f>
        <v>0.21108762477445805</v>
      </c>
      <c r="F97">
        <f t="shared" si="8"/>
        <v>0.2388741997897757</v>
      </c>
      <c r="G97">
        <f t="shared" si="9"/>
        <v>2.6949998952603238</v>
      </c>
      <c r="H97">
        <f t="shared" si="11"/>
        <v>2.6949998952603238</v>
      </c>
      <c r="I97">
        <f t="shared" si="7"/>
        <v>2.6373287184106586</v>
      </c>
      <c r="J97">
        <f t="shared" si="10"/>
        <v>5.7671176849665162E-2</v>
      </c>
      <c r="K97">
        <f>J$2*EXP(-A97*Params_Phys!$C$6)</f>
        <v>5.4018574618447571E-2</v>
      </c>
    </row>
    <row r="98" spans="1:11" x14ac:dyDescent="0.2">
      <c r="A98" s="1">
        <v>0.96</v>
      </c>
      <c r="B98">
        <v>-0.44490498446435711</v>
      </c>
      <c r="C98">
        <v>-0.38612704997179792</v>
      </c>
      <c r="D98">
        <f t="shared" si="6"/>
        <v>-0.44490498446435711</v>
      </c>
      <c r="E98">
        <f>-(C98+B98*Params_Phys!$C$6/2)/Params_Phys!$C$8</f>
        <v>0.19682869045947493</v>
      </c>
      <c r="F98">
        <f t="shared" si="8"/>
        <v>0.23668197858922163</v>
      </c>
      <c r="G98">
        <f t="shared" si="9"/>
        <v>2.7250717122204566</v>
      </c>
      <c r="H98">
        <f t="shared" si="11"/>
        <v>2.7250717122204566</v>
      </c>
      <c r="I98">
        <f t="shared" si="7"/>
        <v>2.668247968078139</v>
      </c>
      <c r="J98">
        <f t="shared" si="10"/>
        <v>5.6823744142317612E-2</v>
      </c>
      <c r="K98">
        <f>J$2*EXP(-A98*Params_Phys!$C$6)</f>
        <v>5.3481080820361057E-2</v>
      </c>
    </row>
    <row r="99" spans="1:11" x14ac:dyDescent="0.2">
      <c r="A99" s="1">
        <v>0.97</v>
      </c>
      <c r="B99">
        <v>-0.44853606599479579</v>
      </c>
      <c r="C99">
        <v>-0.3401123982131059</v>
      </c>
      <c r="D99">
        <f t="shared" si="6"/>
        <v>-0.44853606599479579</v>
      </c>
      <c r="E99">
        <f>-(C99+B99*Params_Phys!$C$6/2)/Params_Phys!$C$8</f>
        <v>0.18253367636022946</v>
      </c>
      <c r="F99">
        <f t="shared" si="8"/>
        <v>0.2345031455036688</v>
      </c>
      <c r="G99">
        <f t="shared" si="9"/>
        <v>2.7551056120274442</v>
      </c>
      <c r="H99">
        <f t="shared" si="11"/>
        <v>2.7551056120274442</v>
      </c>
      <c r="I99">
        <f t="shared" si="7"/>
        <v>2.6991672177456194</v>
      </c>
      <c r="J99">
        <f t="shared" si="10"/>
        <v>5.5938394281824788E-2</v>
      </c>
      <c r="K99">
        <f>J$2*EXP(-A99*Params_Phys!$C$6)</f>
        <v>5.2948935174924279E-2</v>
      </c>
    </row>
    <row r="100" spans="1:11" x14ac:dyDescent="0.2">
      <c r="A100" s="1">
        <v>0.98</v>
      </c>
      <c r="B100">
        <v>-0.4517077616371134</v>
      </c>
      <c r="C100">
        <v>-0.29425645776968151</v>
      </c>
      <c r="D100">
        <f t="shared" si="6"/>
        <v>-0.4517077616371134</v>
      </c>
      <c r="E100">
        <f>-(C100+B100*Params_Phys!$C$6/2)/Params_Phys!$C$8</f>
        <v>0.1682157051615859</v>
      </c>
      <c r="F100">
        <f t="shared" si="8"/>
        <v>0.23233642538622085</v>
      </c>
      <c r="G100">
        <f t="shared" si="9"/>
        <v>2.7851038972870881</v>
      </c>
      <c r="H100">
        <f t="shared" si="11"/>
        <v>2.7851038972870885</v>
      </c>
      <c r="I100">
        <f t="shared" si="7"/>
        <v>2.7300864674131002</v>
      </c>
      <c r="J100">
        <f t="shared" si="10"/>
        <v>5.5017429873988277E-2</v>
      </c>
      <c r="K100">
        <f>J$2*EXP(-A100*Params_Phys!$C$6)</f>
        <v>5.242208446712926E-2</v>
      </c>
    </row>
    <row r="101" spans="1:11" x14ac:dyDescent="0.2">
      <c r="A101" s="1">
        <v>0.99</v>
      </c>
      <c r="B101">
        <v>-0.454421854859829</v>
      </c>
      <c r="C101">
        <v>-0.2485983776705212</v>
      </c>
      <c r="D101">
        <f t="shared" si="6"/>
        <v>-0.454421854859829</v>
      </c>
      <c r="E101">
        <f>-(C101+B101*Params_Phys!$C$6/2)/Params_Phys!$C$8</f>
        <v>0.15388772697187059</v>
      </c>
      <c r="F101">
        <f t="shared" si="8"/>
        <v>0.23018065468681648</v>
      </c>
      <c r="G101">
        <f t="shared" si="9"/>
        <v>2.8150691661559466</v>
      </c>
      <c r="H101">
        <f t="shared" si="11"/>
        <v>2.8150691661559475</v>
      </c>
      <c r="I101">
        <f t="shared" si="7"/>
        <v>2.7610057170805806</v>
      </c>
      <c r="J101">
        <f t="shared" si="10"/>
        <v>5.4063449075366865E-2</v>
      </c>
      <c r="K101">
        <f>J$2*EXP(-A101*Params_Phys!$C$6)</f>
        <v>5.1900476011466169E-2</v>
      </c>
    </row>
    <row r="102" spans="1:11" x14ac:dyDescent="0.2">
      <c r="A102" s="1">
        <v>1</v>
      </c>
      <c r="B102">
        <v>-0.45668051695754819</v>
      </c>
      <c r="C102">
        <v>-0.20317657391301469</v>
      </c>
      <c r="D102">
        <f t="shared" si="6"/>
        <v>-0.45668051695754819</v>
      </c>
      <c r="E102">
        <f>-(C102+B102*Params_Phys!$C$6/2)/Params_Phys!$C$8</f>
        <v>0.13956251753600526</v>
      </c>
      <c r="F102">
        <f t="shared" si="8"/>
        <v>0.22803479086960124</v>
      </c>
      <c r="G102">
        <f t="shared" si="9"/>
        <v>2.8450042901079948</v>
      </c>
      <c r="H102">
        <f t="shared" si="11"/>
        <v>2.8450042901079962</v>
      </c>
      <c r="I102">
        <f t="shared" si="7"/>
        <v>2.7919249667480615</v>
      </c>
      <c r="J102">
        <f t="shared" si="10"/>
        <v>5.3079323359934705E-2</v>
      </c>
      <c r="K102">
        <f>J$2*EXP(-A102*Params_Phys!$C$6)</f>
        <v>5.1384057646654761E-2</v>
      </c>
    </row>
    <row r="103" spans="1:11" x14ac:dyDescent="0.2">
      <c r="A103" s="1">
        <v>1.01</v>
      </c>
      <c r="B103">
        <v>-0.45848629971707372</v>
      </c>
      <c r="C103">
        <v>-0.15802872895128831</v>
      </c>
      <c r="D103">
        <f t="shared" si="6"/>
        <v>-0.45848629971707372</v>
      </c>
      <c r="E103">
        <f>-(C103+B103*Params_Phys!$C$6/2)/Params_Phys!$C$8</f>
        <v>0.12525267688405103</v>
      </c>
      <c r="F103">
        <f t="shared" si="8"/>
        <v>0.22589792009487483</v>
      </c>
      <c r="G103">
        <f t="shared" si="9"/>
        <v>2.8749123888138128</v>
      </c>
      <c r="H103">
        <f t="shared" si="11"/>
        <v>2.8749123888138142</v>
      </c>
      <c r="I103">
        <f t="shared" si="7"/>
        <v>2.8228442164155423</v>
      </c>
      <c r="J103">
        <f t="shared" si="10"/>
        <v>5.2068172398271884E-2</v>
      </c>
      <c r="K103">
        <f>J$2*EXP(-A103*Params_Phys!$C$6)</f>
        <v>5.0872777730428219E-2</v>
      </c>
    </row>
    <row r="104" spans="1:11" x14ac:dyDescent="0.2">
      <c r="A104" s="1">
        <v>1.02</v>
      </c>
      <c r="B104">
        <v>-0.45984212808404579</v>
      </c>
      <c r="C104">
        <v>-0.1131917922698867</v>
      </c>
      <c r="D104">
        <f t="shared" si="6"/>
        <v>-0.45984212808404579</v>
      </c>
      <c r="E104">
        <f>-(C104+B104*Params_Phys!$C$6/2)/Params_Phys!$C$8</f>
        <v>0.11097062833086123</v>
      </c>
      <c r="F104">
        <f t="shared" si="8"/>
        <v>0.2237692631130101</v>
      </c>
      <c r="G104">
        <f t="shared" si="9"/>
        <v>2.9047968024755089</v>
      </c>
      <c r="H104">
        <f t="shared" si="11"/>
        <v>2.9047968024755098</v>
      </c>
      <c r="I104">
        <f t="shared" si="7"/>
        <v>2.8537634660830227</v>
      </c>
      <c r="J104">
        <f t="shared" si="10"/>
        <v>5.1033336392487083E-2</v>
      </c>
      <c r="K104">
        <f>J$2*EXP(-A104*Params_Phys!$C$6)</f>
        <v>5.0366585134368834E-2</v>
      </c>
    </row>
    <row r="105" spans="1:11" x14ac:dyDescent="0.2">
      <c r="A105" s="1">
        <v>1.03</v>
      </c>
      <c r="B105">
        <v>-0.46075129283966348</v>
      </c>
      <c r="C105">
        <v>-6.8701981783689026E-2</v>
      </c>
      <c r="D105">
        <f t="shared" si="6"/>
        <v>-0.46075129283966348</v>
      </c>
      <c r="E105">
        <f>-(C105+B105*Params_Phys!$C$6/2)/Params_Phys!$C$8</f>
        <v>9.672861774458788E-2</v>
      </c>
      <c r="F105">
        <f t="shared" si="8"/>
        <v>0.22164817934419995</v>
      </c>
      <c r="G105">
        <f t="shared" si="9"/>
        <v>2.934661061978709</v>
      </c>
      <c r="H105">
        <f t="shared" si="11"/>
        <v>2.9346610619787099</v>
      </c>
      <c r="I105">
        <f t="shared" si="7"/>
        <v>2.8846827157505035</v>
      </c>
      <c r="J105">
        <f t="shared" si="10"/>
        <v>4.9978346228206405E-2</v>
      </c>
      <c r="K105">
        <f>J$2*EXP(-A105*Params_Phys!$C$6)</f>
        <v>4.9865429238795181E-2</v>
      </c>
    </row>
    <row r="106" spans="1:11" x14ac:dyDescent="0.2">
      <c r="A106" s="1">
        <v>1.04</v>
      </c>
      <c r="B106">
        <v>-0.46121744329448988</v>
      </c>
      <c r="C106">
        <v>-2.4594785814249901E-2</v>
      </c>
      <c r="D106">
        <f t="shared" si="6"/>
        <v>-0.46121744329448988</v>
      </c>
      <c r="E106">
        <f>-(C106+B106*Params_Phys!$C$6/2)/Params_Phys!$C$8</f>
        <v>8.2538713004379816E-2</v>
      </c>
      <c r="F106">
        <f t="shared" si="8"/>
        <v>0.21953416914352536</v>
      </c>
      <c r="G106">
        <f t="shared" si="9"/>
        <v>2.9645088572360061</v>
      </c>
      <c r="H106">
        <f t="shared" si="11"/>
        <v>2.9645088572360065</v>
      </c>
      <c r="I106">
        <f t="shared" si="7"/>
        <v>2.9156019654179839</v>
      </c>
      <c r="J106">
        <f t="shared" si="10"/>
        <v>4.8906891818022658E-2</v>
      </c>
      <c r="K106">
        <f>J$2*EXP(-A106*Params_Phys!$C$6)</f>
        <v>4.9369259927700075E-2</v>
      </c>
    </row>
    <row r="107" spans="1:11" x14ac:dyDescent="0.2">
      <c r="A107" s="1">
        <v>1.05</v>
      </c>
      <c r="B107">
        <v>-0.46124458000390289</v>
      </c>
      <c r="C107">
        <v>1.909503459645864E-2</v>
      </c>
      <c r="D107">
        <f t="shared" si="6"/>
        <v>-0.46124458000390289</v>
      </c>
      <c r="E107">
        <f>-(C107+B107*Params_Phys!$C$6/2)/Params_Phys!$C$8</f>
        <v>6.8412803570704714E-2</v>
      </c>
      <c r="F107">
        <f t="shared" si="8"/>
        <v>0.2174268742753806</v>
      </c>
      <c r="G107">
        <f t="shared" si="9"/>
        <v>2.9943440041046783</v>
      </c>
      <c r="H107">
        <f t="shared" si="11"/>
        <v>2.9943440041046783</v>
      </c>
      <c r="I107">
        <f t="shared" si="7"/>
        <v>2.9465212150854647</v>
      </c>
      <c r="J107">
        <f t="shared" si="10"/>
        <v>4.7822789019213552E-2</v>
      </c>
      <c r="K107">
        <f>J$2*EXP(-A107*Params_Phys!$C$6)</f>
        <v>4.8878027583738916E-2</v>
      </c>
    </row>
    <row r="108" spans="1:11" x14ac:dyDescent="0.2">
      <c r="A108" s="1">
        <v>1.06</v>
      </c>
      <c r="B108">
        <v>-0.46083704750741927</v>
      </c>
      <c r="C108">
        <v>6.2333443261783347E-2</v>
      </c>
      <c r="D108">
        <f t="shared" si="6"/>
        <v>-0.46083704750741927</v>
      </c>
      <c r="E108">
        <f>-(C108+B108*Params_Phys!$C$6/2)/Params_Phys!$C$8</f>
        <v>5.436260009527661E-2</v>
      </c>
      <c r="F108">
        <f t="shared" si="8"/>
        <v>0.2153260766444744</v>
      </c>
      <c r="G108">
        <f t="shared" si="9"/>
        <v>3.0241704102657487</v>
      </c>
      <c r="H108">
        <f t="shared" si="11"/>
        <v>3.0241704102657492</v>
      </c>
      <c r="I108">
        <f t="shared" si="7"/>
        <v>2.9774404647529451</v>
      </c>
      <c r="J108">
        <f t="shared" si="10"/>
        <v>4.6729945512804072E-2</v>
      </c>
      <c r="K108">
        <f>J$2*EXP(-A108*Params_Phys!$C$6)</f>
        <v>4.8391683083267967E-2</v>
      </c>
    </row>
    <row r="109" spans="1:11" x14ac:dyDescent="0.2">
      <c r="A109" s="1">
        <v>1.07</v>
      </c>
      <c r="B109">
        <v>-0.45999952709191888</v>
      </c>
      <c r="C109">
        <v>0.1050871265291297</v>
      </c>
      <c r="D109">
        <f t="shared" si="6"/>
        <v>-0.45999952709191888</v>
      </c>
      <c r="E109">
        <f>-(C109+B109*Params_Phys!$C$6/2)/Params_Phys!$C$8</f>
        <v>4.0399634001534929E-2</v>
      </c>
      <c r="F109">
        <f t="shared" si="8"/>
        <v>0.21323169535224698</v>
      </c>
      <c r="G109">
        <f t="shared" si="9"/>
        <v>3.053992040451925</v>
      </c>
      <c r="H109">
        <f t="shared" si="11"/>
        <v>3.053992040451925</v>
      </c>
      <c r="I109">
        <f t="shared" si="7"/>
        <v>3.0083597144204259</v>
      </c>
      <c r="J109">
        <f t="shared" si="10"/>
        <v>4.5632326031499026E-2</v>
      </c>
      <c r="K109">
        <f>J$2*EXP(-A109*Params_Phys!$C$6)</f>
        <v>4.7910177791431877E-2</v>
      </c>
    </row>
    <row r="110" spans="1:11" x14ac:dyDescent="0.2">
      <c r="A110" s="1">
        <v>1.08</v>
      </c>
      <c r="B110">
        <v>-0.45873702957673013</v>
      </c>
      <c r="C110">
        <v>0.14732349126079819</v>
      </c>
      <c r="D110">
        <f t="shared" si="6"/>
        <v>-0.45873702957673013</v>
      </c>
      <c r="E110">
        <f>-(C110+B110*Params_Phys!$C$6/2)/Params_Phys!$C$8</f>
        <v>2.6535256970953568E-2</v>
      </c>
      <c r="F110">
        <f t="shared" si="8"/>
        <v>0.21114378216739629</v>
      </c>
      <c r="G110">
        <f t="shared" si="9"/>
        <v>3.0838128814090613</v>
      </c>
      <c r="H110">
        <f t="shared" si="11"/>
        <v>3.0838128814090617</v>
      </c>
      <c r="I110">
        <f t="shared" si="7"/>
        <v>3.0392789640879068</v>
      </c>
      <c r="J110">
        <f t="shared" si="10"/>
        <v>4.453391732115497E-2</v>
      </c>
      <c r="K110">
        <f>J$2*EXP(-A110*Params_Phys!$C$6)</f>
        <v>4.7433463557300215E-2</v>
      </c>
    </row>
    <row r="111" spans="1:11" x14ac:dyDescent="0.2">
      <c r="A111" s="1">
        <v>1.0900000000000001</v>
      </c>
      <c r="B111">
        <v>-0.4570548881166242</v>
      </c>
      <c r="C111">
        <v>0.18901066330063351</v>
      </c>
      <c r="D111">
        <f t="shared" si="6"/>
        <v>-0.4570548881166242</v>
      </c>
      <c r="E111">
        <f>-(C111+B111*Params_Phys!$C$6/2)/Params_Phys!$C$8</f>
        <v>1.2780640275122991E-2</v>
      </c>
      <c r="F111">
        <f t="shared" si="8"/>
        <v>0.20906251551714197</v>
      </c>
      <c r="G111">
        <f t="shared" si="9"/>
        <v>3.1136369069698668</v>
      </c>
      <c r="H111">
        <f t="shared" si="11"/>
        <v>3.1136369069698677</v>
      </c>
      <c r="I111">
        <f t="shared" si="7"/>
        <v>3.0701982137553872</v>
      </c>
      <c r="J111">
        <f t="shared" si="10"/>
        <v>4.3438693214480573E-2</v>
      </c>
      <c r="K111">
        <f>J$2*EXP(-A111*Params_Phys!$C$6)</f>
        <v>4.6961492709052303E-2</v>
      </c>
    </row>
    <row r="112" spans="1:11" x14ac:dyDescent="0.2">
      <c r="A112" s="1">
        <v>1.1000000000000001</v>
      </c>
      <c r="B112">
        <v>-0.45495875101700978</v>
      </c>
      <c r="C112">
        <v>0.23011748659400891</v>
      </c>
      <c r="D112">
        <f t="shared" si="6"/>
        <v>-0.45495875101700978</v>
      </c>
      <c r="E112">
        <f>-(C112+B112*Params_Phys!$C$6/2)/Params_Phys!$C$8</f>
        <v>-8.5322610149840019E-4</v>
      </c>
      <c r="F112">
        <f t="shared" si="8"/>
        <v>0.20698819312173777</v>
      </c>
      <c r="G112">
        <f t="shared" si="9"/>
        <v>-3.1397172635697079</v>
      </c>
      <c r="H112">
        <f t="shared" si="11"/>
        <v>3.1434680436098792</v>
      </c>
      <c r="I112">
        <f t="shared" si="7"/>
        <v>3.101117463422868</v>
      </c>
      <c r="J112">
        <f t="shared" si="10"/>
        <v>4.2350580187011211E-2</v>
      </c>
      <c r="K112">
        <f>J$2*EXP(-A112*Params_Phys!$C$6)</f>
        <v>4.6494218049210001E-2</v>
      </c>
    </row>
    <row r="113" spans="1:11" x14ac:dyDescent="0.2">
      <c r="A113" s="1">
        <v>1.1100000000000001</v>
      </c>
      <c r="B113">
        <v>-0.45245457455402532</v>
      </c>
      <c r="C113">
        <v>0.27061352311178399</v>
      </c>
      <c r="D113">
        <f t="shared" si="6"/>
        <v>-0.45245457455402532</v>
      </c>
      <c r="E113">
        <f>-(C113+B113*Params_Phys!$C$6/2)/Params_Phys!$C$8</f>
        <v>-1.4355534598064535E-2</v>
      </c>
      <c r="F113">
        <f t="shared" si="8"/>
        <v>0.20492122340846031</v>
      </c>
      <c r="G113">
        <f t="shared" si="9"/>
        <v>-3.1098751703351049</v>
      </c>
      <c r="H113">
        <f t="shared" si="11"/>
        <v>3.1733101368444823</v>
      </c>
      <c r="I113">
        <f t="shared" si="7"/>
        <v>3.1320367130903484</v>
      </c>
      <c r="J113">
        <f t="shared" si="10"/>
        <v>4.1273423754133898E-2</v>
      </c>
      <c r="K113">
        <f>J$2*EXP(-A113*Params_Phys!$C$6)</f>
        <v>4.6031592849917931E-2</v>
      </c>
    </row>
    <row r="114" spans="1:11" x14ac:dyDescent="0.2">
      <c r="A114" s="1">
        <v>1.1200000000000001</v>
      </c>
      <c r="B114">
        <v>-0.44954861579081012</v>
      </c>
      <c r="C114">
        <v>0.31046905371141348</v>
      </c>
      <c r="D114">
        <f t="shared" si="6"/>
        <v>-0.44954861579081012</v>
      </c>
      <c r="E114">
        <f>-(C114+B114*Params_Phys!$C$6/2)/Params_Phys!$C$8</f>
        <v>-2.7715661517536128E-2</v>
      </c>
      <c r="F114">
        <f t="shared" si="8"/>
        <v>0.20286211585278804</v>
      </c>
      <c r="G114">
        <f t="shared" si="9"/>
        <v>-3.0800183883674643</v>
      </c>
      <c r="H114">
        <f t="shared" si="11"/>
        <v>3.2031669188121228</v>
      </c>
      <c r="I114">
        <f t="shared" si="7"/>
        <v>3.1629559627578292</v>
      </c>
      <c r="J114">
        <f t="shared" si="10"/>
        <v>4.021095605429359E-2</v>
      </c>
      <c r="K114">
        <f>J$2*EXP(-A114*Params_Phys!$C$6)</f>
        <v>4.5573570848270635E-2</v>
      </c>
    </row>
    <row r="115" spans="1:11" x14ac:dyDescent="0.2">
      <c r="A115" s="1">
        <v>1.1299999999999999</v>
      </c>
      <c r="B115">
        <v>-0.44624742537999063</v>
      </c>
      <c r="C115">
        <v>0.34965508005047402</v>
      </c>
      <c r="D115">
        <f t="shared" si="6"/>
        <v>-0.44624742537999063</v>
      </c>
      <c r="E115">
        <f>-(C115+B115*Params_Phys!$C$6/2)/Params_Phys!$C$8</f>
        <v>-4.0923168809480631E-2</v>
      </c>
      <c r="F115">
        <f t="shared" si="8"/>
        <v>0.20081147040367955</v>
      </c>
      <c r="G115">
        <f t="shared" si="9"/>
        <v>-3.0501433298067107</v>
      </c>
      <c r="H115">
        <f t="shared" si="11"/>
        <v>3.2330419773728765</v>
      </c>
      <c r="I115">
        <f t="shared" si="7"/>
        <v>3.1938752124253091</v>
      </c>
      <c r="J115">
        <f t="shared" si="10"/>
        <v>3.9166764947567323E-2</v>
      </c>
      <c r="K115">
        <f>J$2*EXP(-A115*Params_Phys!$C$6)</f>
        <v>4.5120106241686282E-2</v>
      </c>
    </row>
    <row r="116" spans="1:11" x14ac:dyDescent="0.2">
      <c r="A116" s="1">
        <v>1.1399999999999999</v>
      </c>
      <c r="B116">
        <v>-0.44255784034135698</v>
      </c>
      <c r="C116">
        <v>0.38814332764962012</v>
      </c>
      <c r="D116">
        <f t="shared" si="6"/>
        <v>-0.44255784034135698</v>
      </c>
      <c r="E116">
        <f>-(C116+B116*Params_Phys!$C$6/2)/Params_Phys!$C$8</f>
        <v>-5.3967806228636145E-2</v>
      </c>
      <c r="F116">
        <f t="shared" si="8"/>
        <v>0.19876996615673764</v>
      </c>
      <c r="G116">
        <f t="shared" si="9"/>
        <v>-3.0202465801463001</v>
      </c>
      <c r="H116">
        <f t="shared" si="11"/>
        <v>3.262938727033287</v>
      </c>
      <c r="I116">
        <f t="shared" si="7"/>
        <v>3.2247944620927895</v>
      </c>
      <c r="J116">
        <f t="shared" si="10"/>
        <v>3.8144264940497496E-2</v>
      </c>
      <c r="K116">
        <f>J$2*EXP(-A116*Params_Phys!$C$6)</f>
        <v>4.467115368332631E-2</v>
      </c>
    </row>
    <row r="117" spans="1:11" x14ac:dyDescent="0.2">
      <c r="A117" s="1">
        <v>1.1499999999999999</v>
      </c>
      <c r="B117">
        <v>-0.43848697680282922</v>
      </c>
      <c r="C117">
        <v>0.42590625018350181</v>
      </c>
      <c r="D117">
        <f t="shared" si="6"/>
        <v>-0.43848697680282922</v>
      </c>
      <c r="E117">
        <f>-(C117+B117*Params_Phys!$C$6/2)/Params_Phys!$C$8</f>
        <v>-6.6839513896563021E-2</v>
      </c>
      <c r="F117">
        <f t="shared" si="8"/>
        <v>0.19673834944361374</v>
      </c>
      <c r="G117">
        <f t="shared" si="9"/>
        <v>-2.9903249251917936</v>
      </c>
      <c r="H117">
        <f t="shared" si="11"/>
        <v>3.2928603819877935</v>
      </c>
      <c r="I117">
        <f t="shared" si="7"/>
        <v>3.2557137117602704</v>
      </c>
      <c r="J117">
        <f t="shared" si="10"/>
        <v>3.714667022752316E-2</v>
      </c>
      <c r="K117">
        <f>J$2*EXP(-A117*Params_Phys!$C$6)</f>
        <v>4.4226668277560749E-2</v>
      </c>
    </row>
    <row r="118" spans="1:11" x14ac:dyDescent="0.2">
      <c r="A118" s="1">
        <v>1.1599999999999999</v>
      </c>
      <c r="B118">
        <v>-0.43404222269211512</v>
      </c>
      <c r="C118">
        <v>0.46291703505957338</v>
      </c>
      <c r="D118">
        <f t="shared" si="6"/>
        <v>-0.43404222269211512</v>
      </c>
      <c r="E118">
        <f>-(C118+B118*Params_Phys!$C$6/2)/Params_Phys!$C$8</f>
        <v>-7.9528425287802948E-2</v>
      </c>
      <c r="F118">
        <f t="shared" si="8"/>
        <v>0.19471742150826929</v>
      </c>
      <c r="G118">
        <f t="shared" si="9"/>
        <v>-2.9603753756354401</v>
      </c>
      <c r="H118">
        <f t="shared" si="11"/>
        <v>3.3228099315441471</v>
      </c>
      <c r="I118">
        <f t="shared" si="7"/>
        <v>3.2866329614277512</v>
      </c>
      <c r="J118">
        <f t="shared" si="10"/>
        <v>3.6176970116395868E-2</v>
      </c>
      <c r="K118">
        <f>J$2*EXP(-A118*Params_Phys!$C$6)</f>
        <v>4.3786605575478615E-2</v>
      </c>
    </row>
    <row r="119" spans="1:11" x14ac:dyDescent="0.2">
      <c r="A119" s="1">
        <v>1.17</v>
      </c>
      <c r="B119">
        <v>-0.42923123036596211</v>
      </c>
      <c r="C119">
        <v>0.49914961032611699</v>
      </c>
      <c r="D119">
        <f t="shared" si="6"/>
        <v>-0.42923123036596211</v>
      </c>
      <c r="E119">
        <f>-(C119+B119*Params_Phys!$C$6/2)/Params_Phys!$C$8</f>
        <v>-9.2024870656028615E-2</v>
      </c>
      <c r="F119">
        <f t="shared" si="8"/>
        <v>0.19270802594073644</v>
      </c>
      <c r="G119">
        <f t="shared" si="9"/>
        <v>-2.9303951890047353</v>
      </c>
      <c r="H119">
        <f t="shared" si="11"/>
        <v>3.3527901181748518</v>
      </c>
      <c r="I119">
        <f t="shared" si="7"/>
        <v>3.3175522110952316</v>
      </c>
      <c r="J119">
        <f t="shared" si="10"/>
        <v>3.5237907079620268E-2</v>
      </c>
      <c r="K119">
        <f>J$2*EXP(-A119*Params_Phys!$C$6)</f>
        <v>4.3350921570442999E-2</v>
      </c>
    </row>
    <row r="120" spans="1:11" x14ac:dyDescent="0.2">
      <c r="A120" s="1">
        <v>1.18</v>
      </c>
      <c r="B120">
        <v>-0.42406190916357978</v>
      </c>
      <c r="C120">
        <v>0.53457865293229601</v>
      </c>
      <c r="D120">
        <f t="shared" si="6"/>
        <v>-0.42406190916357978</v>
      </c>
      <c r="E120">
        <f>-(C120+B120*Params_Phys!$C$6/2)/Params_Phys!$C$8</f>
        <v>-0.10431938090973351</v>
      </c>
      <c r="F120">
        <f t="shared" si="8"/>
        <v>0.19071103603685027</v>
      </c>
      <c r="G120">
        <f t="shared" si="9"/>
        <v>-2.9003818887707018</v>
      </c>
      <c r="H120">
        <f t="shared" si="11"/>
        <v>3.3828034184088853</v>
      </c>
      <c r="I120">
        <f t="shared" si="7"/>
        <v>3.3484714607627124</v>
      </c>
      <c r="J120">
        <f t="shared" si="10"/>
        <v>3.4331957646172917E-2</v>
      </c>
      <c r="K120">
        <f>J$2*EXP(-A120*Params_Phys!$C$6)</f>
        <v>4.2919572693690317E-2</v>
      </c>
    </row>
    <row r="121" spans="1:11" x14ac:dyDescent="0.2">
      <c r="A121" s="1">
        <v>1.19</v>
      </c>
      <c r="B121">
        <v>-0.41854241787067481</v>
      </c>
      <c r="C121">
        <v>0.56917959834474918</v>
      </c>
      <c r="D121">
        <f t="shared" si="6"/>
        <v>-0.41854241787067481</v>
      </c>
      <c r="E121">
        <f>-(C121+B121*Params_Phys!$C$6/2)/Params_Phys!$C$8</f>
        <v>-0.11640269194111337</v>
      </c>
      <c r="F121">
        <f t="shared" si="8"/>
        <v>0.18872734224816831</v>
      </c>
      <c r="G121">
        <f t="shared" si="9"/>
        <v>-2.8703332804319421</v>
      </c>
      <c r="H121">
        <f t="shared" si="11"/>
        <v>3.412852026747645</v>
      </c>
      <c r="I121">
        <f t="shared" si="7"/>
        <v>3.3793907104301928</v>
      </c>
      <c r="J121">
        <f t="shared" si="10"/>
        <v>3.3461316317452194E-2</v>
      </c>
      <c r="K121">
        <f>J$2*EXP(-A121*Params_Phys!$C$6)</f>
        <v>4.249251580997343E-2</v>
      </c>
    </row>
    <row r="122" spans="1:11" x14ac:dyDescent="0.2">
      <c r="A122" s="1">
        <v>1.2</v>
      </c>
      <c r="B122">
        <v>-0.41268115708058672</v>
      </c>
      <c r="C122">
        <v>0.60292865150724728</v>
      </c>
      <c r="D122">
        <f t="shared" si="6"/>
        <v>-0.41268115708058672</v>
      </c>
      <c r="E122">
        <f>-(C122+B122*Params_Phys!$C$6/2)/Params_Phys!$C$8</f>
        <v>-0.12826574940596513</v>
      </c>
      <c r="F122">
        <f t="shared" si="8"/>
        <v>0.18675783988004574</v>
      </c>
      <c r="G122">
        <f t="shared" si="9"/>
        <v>-2.8402474644232325</v>
      </c>
      <c r="H122">
        <f t="shared" si="11"/>
        <v>3.4429378427563546</v>
      </c>
      <c r="I122">
        <f t="shared" si="7"/>
        <v>3.4103099600976736</v>
      </c>
      <c r="J122">
        <f t="shared" si="10"/>
        <v>3.2627882658680996E-2</v>
      </c>
      <c r="K122">
        <f>J$2*EXP(-A122*Params_Phys!$C$6)</f>
        <v>4.206970821324809E-2</v>
      </c>
    </row>
    <row r="123" spans="1:11" x14ac:dyDescent="0.2">
      <c r="A123" s="1">
        <v>1.21</v>
      </c>
      <c r="B123">
        <v>-0.40648676143923351</v>
      </c>
      <c r="C123">
        <v>0.63580279911236415</v>
      </c>
      <c r="D123">
        <f t="shared" si="6"/>
        <v>-0.40648676143923351</v>
      </c>
      <c r="E123">
        <f>-(C123+B123*Params_Phys!$C$6/2)/Params_Phys!$C$8</f>
        <v>-0.13989971394671089</v>
      </c>
      <c r="F123">
        <f t="shared" si="8"/>
        <v>0.18480341718772786</v>
      </c>
      <c r="G123">
        <f t="shared" si="9"/>
        <v>-2.810122845732546</v>
      </c>
      <c r="H123">
        <f t="shared" si="11"/>
        <v>3.4730624614470411</v>
      </c>
      <c r="I123">
        <f t="shared" si="7"/>
        <v>3.441229209765154</v>
      </c>
      <c r="J123">
        <f t="shared" si="10"/>
        <v>3.1833251681887109E-2</v>
      </c>
      <c r="K123">
        <f>J$2*EXP(-A123*Params_Phys!$C$6)</f>
        <v>4.1651107622402275E-2</v>
      </c>
    </row>
    <row r="124" spans="1:11" x14ac:dyDescent="0.2">
      <c r="A124" s="1">
        <v>1.22</v>
      </c>
      <c r="B124">
        <v>-0.39996809176097409</v>
      </c>
      <c r="C124">
        <v>0.66777982313706474</v>
      </c>
      <c r="D124">
        <f t="shared" si="6"/>
        <v>-0.39996809176097409</v>
      </c>
      <c r="E124">
        <f>-(C124+B124*Params_Phys!$C$6/2)/Params_Phys!$C$8</f>
        <v>-0.1512959668450761</v>
      </c>
      <c r="F124">
        <f t="shared" si="8"/>
        <v>0.18286494401050135</v>
      </c>
      <c r="G124">
        <f t="shared" si="9"/>
        <v>-2.7799581401476825</v>
      </c>
      <c r="H124">
        <f t="shared" si="11"/>
        <v>3.5032271670319046</v>
      </c>
      <c r="I124">
        <f t="shared" si="7"/>
        <v>3.4721484594326348</v>
      </c>
      <c r="J124">
        <f t="shared" si="10"/>
        <v>3.1078707599269784E-2</v>
      </c>
      <c r="K124">
        <f>J$2*EXP(-A124*Params_Phys!$C$6)</f>
        <v>4.1236672177028082E-2</v>
      </c>
    </row>
    <row r="125" spans="1:11" x14ac:dyDescent="0.2">
      <c r="A125" s="1">
        <v>1.23</v>
      </c>
      <c r="B125">
        <v>-0.39313422700305778</v>
      </c>
      <c r="C125">
        <v>0.69883831557769338</v>
      </c>
      <c r="D125">
        <f t="shared" si="6"/>
        <v>-0.39313422700305778</v>
      </c>
      <c r="E125">
        <f>-(C125+B125*Params_Phys!$C$6/2)/Params_Phys!$C$8</f>
        <v>-0.16244611608554954</v>
      </c>
      <c r="F125">
        <f t="shared" si="8"/>
        <v>0.18094326107257158</v>
      </c>
      <c r="G125">
        <f t="shared" si="9"/>
        <v>-2.7497523770929604</v>
      </c>
      <c r="H125">
        <f t="shared" si="11"/>
        <v>3.5334329300866267</v>
      </c>
      <c r="I125">
        <f t="shared" si="7"/>
        <v>3.5030677091001157</v>
      </c>
      <c r="J125">
        <f t="shared" si="10"/>
        <v>3.0365220986511066E-2</v>
      </c>
      <c r="K125">
        <f>J$2*EXP(-A125*Params_Phys!$C$6)</f>
        <v>4.0826360433235599E-2</v>
      </c>
    </row>
    <row r="126" spans="1:11" x14ac:dyDescent="0.2">
      <c r="A126" s="1">
        <v>1.24</v>
      </c>
      <c r="B126">
        <v>-0.38599445608705413</v>
      </c>
      <c r="C126">
        <v>0.72895769430415736</v>
      </c>
      <c r="D126">
        <f t="shared" si="6"/>
        <v>-0.38599445608705413</v>
      </c>
      <c r="E126">
        <f>-(C126+B126*Params_Phys!$C$6/2)/Params_Phys!$C$8</f>
        <v>-0.17334200280556222</v>
      </c>
      <c r="F126">
        <f t="shared" si="8"/>
        <v>0.17903917006658429</v>
      </c>
      <c r="G126">
        <f t="shared" si="9"/>
        <v>-2.7195048990572879</v>
      </c>
      <c r="H126">
        <f t="shared" si="11"/>
        <v>3.5636804081222992</v>
      </c>
      <c r="I126">
        <f t="shared" si="7"/>
        <v>3.5339869587675961</v>
      </c>
      <c r="J126">
        <f t="shared" si="10"/>
        <v>2.9693449354703194E-2</v>
      </c>
      <c r="K126">
        <f>J$2*EXP(-A126*Params_Phys!$C$6)</f>
        <v>4.0420131359508511E-2</v>
      </c>
    </row>
    <row r="127" spans="1:11" x14ac:dyDescent="0.2">
      <c r="A127" s="1">
        <v>1.25</v>
      </c>
      <c r="B127">
        <v>-0.37855826955653538</v>
      </c>
      <c r="C127">
        <v>0.75811821993824002</v>
      </c>
      <c r="D127">
        <f t="shared" si="6"/>
        <v>-0.37855826955653538</v>
      </c>
      <c r="E127">
        <f>-(C127+B127*Params_Phys!$C$6/2)/Params_Phys!$C$8</f>
        <v>-0.18397570810337291</v>
      </c>
      <c r="F127">
        <f t="shared" si="8"/>
        <v>0.17715342462177597</v>
      </c>
      <c r="G127">
        <f t="shared" si="9"/>
        <v>-2.6892153576569573</v>
      </c>
      <c r="H127">
        <f t="shared" si="11"/>
        <v>3.5939699495226298</v>
      </c>
      <c r="I127">
        <f t="shared" si="7"/>
        <v>3.5649062084350769</v>
      </c>
      <c r="J127">
        <f t="shared" si="10"/>
        <v>2.9063741087552941E-2</v>
      </c>
      <c r="K127">
        <f>J$2*EXP(-A127*Params_Phys!$C$6)</f>
        <v>4.001794433260094E-2</v>
      </c>
    </row>
    <row r="128" spans="1:11" x14ac:dyDescent="0.2">
      <c r="A128" s="1">
        <v>1.26</v>
      </c>
      <c r="B128">
        <v>-0.3708353510613045</v>
      </c>
      <c r="C128">
        <v>0.78630101364705074</v>
      </c>
      <c r="D128">
        <f t="shared" si="6"/>
        <v>-0.3708353510613045</v>
      </c>
      <c r="E128">
        <f>-(C128+B128*Params_Phys!$C$6/2)/Params_Phys!$C$8</f>
        <v>-0.19433956016998008</v>
      </c>
      <c r="F128">
        <f t="shared" si="8"/>
        <v>0.17528672224382225</v>
      </c>
      <c r="G128">
        <f t="shared" si="9"/>
        <v>-2.658883706419175</v>
      </c>
      <c r="H128">
        <f t="shared" si="11"/>
        <v>3.6243016007604121</v>
      </c>
      <c r="I128">
        <f t="shared" si="7"/>
        <v>3.5958254581025573</v>
      </c>
      <c r="J128">
        <f t="shared" si="10"/>
        <v>2.8476142657854808E-2</v>
      </c>
      <c r="K128">
        <f>J$2*EXP(-A128*Params_Phys!$C$6)</f>
        <v>3.9619759133475027E-2</v>
      </c>
    </row>
    <row r="129" spans="1:11" x14ac:dyDescent="0.2">
      <c r="A129" s="1">
        <v>1.27</v>
      </c>
      <c r="B129">
        <v>-0.36283556865961453</v>
      </c>
      <c r="C129">
        <v>0.81348807572971205</v>
      </c>
      <c r="D129">
        <f t="shared" si="6"/>
        <v>-0.36283556865961453</v>
      </c>
      <c r="E129">
        <f>-(C129+B129*Params_Phys!$C$6/2)/Params_Phys!$C$8</f>
        <v>-0.20442614170701759</v>
      </c>
      <c r="F129">
        <f t="shared" si="8"/>
        <v>0.17343969729776348</v>
      </c>
      <c r="G129">
        <f t="shared" si="9"/>
        <v>-2.6285101904149757</v>
      </c>
      <c r="H129">
        <f t="shared" si="11"/>
        <v>3.6546751167646114</v>
      </c>
      <c r="I129">
        <f t="shared" si="7"/>
        <v>3.6267447077700381</v>
      </c>
      <c r="J129">
        <f t="shared" si="10"/>
        <v>2.793040899457333E-2</v>
      </c>
      <c r="K129">
        <f>J$2*EXP(-A129*Params_Phys!$C$6)</f>
        <v>3.922553594327903E-2</v>
      </c>
    </row>
    <row r="130" spans="1:11" x14ac:dyDescent="0.2">
      <c r="A130" s="1">
        <v>1.28</v>
      </c>
      <c r="B130">
        <v>-0.35456896593110843</v>
      </c>
      <c r="C130">
        <v>0.83966230486359739</v>
      </c>
      <c r="D130">
        <f t="shared" ref="D130:D193" si="12">B130</f>
        <v>-0.35456896593110843</v>
      </c>
      <c r="E130">
        <f>-(C130+B130*Params_Phys!$C$6/2)/Params_Phys!$C$8</f>
        <v>-0.21422829758857326</v>
      </c>
      <c r="F130">
        <f t="shared" si="8"/>
        <v>0.17161291508915383</v>
      </c>
      <c r="G130">
        <f t="shared" si="9"/>
        <v>-2.5980953329121101</v>
      </c>
      <c r="H130">
        <f t="shared" si="11"/>
        <v>3.685089974267477</v>
      </c>
      <c r="I130">
        <f t="shared" ref="I130:I193" si="13">$Q$3*A130+$Q$4</f>
        <v>3.6576639574375185</v>
      </c>
      <c r="J130">
        <f t="shared" si="10"/>
        <v>2.7426016829958488E-2</v>
      </c>
      <c r="K130">
        <f>J$2*EXP(-A130*Params_Phys!$C$6)</f>
        <v>3.883523533936542E-2</v>
      </c>
    </row>
    <row r="131" spans="1:11" x14ac:dyDescent="0.2">
      <c r="A131" s="1">
        <v>1.29</v>
      </c>
      <c r="B131">
        <v>-0.34604575289459538</v>
      </c>
      <c r="C131">
        <v>0.86480751786584076</v>
      </c>
      <c r="D131">
        <f t="shared" si="12"/>
        <v>-0.34604575289459538</v>
      </c>
      <c r="E131">
        <f>-(C131+B131*Params_Phys!$C$6/2)/Params_Phys!$C$8</f>
        <v>-0.22373914272121845</v>
      </c>
      <c r="F131">
        <f t="shared" ref="F131:F194" si="14">D131^2+E131^2</f>
        <v>0.16980686708201315</v>
      </c>
      <c r="G131">
        <f t="shared" ref="G131:G194" si="15">ATAN2(D131,E131)</f>
        <v>-2.5676399192589643</v>
      </c>
      <c r="H131">
        <f t="shared" si="11"/>
        <v>3.7155453879206228</v>
      </c>
      <c r="I131">
        <f t="shared" si="13"/>
        <v>3.6885832071049993</v>
      </c>
      <c r="J131">
        <f t="shared" ref="J131:J194" si="16">H131-I131</f>
        <v>2.6962180815623515E-2</v>
      </c>
      <c r="K131">
        <f>J$2*EXP(-A131*Params_Phys!$C$6)</f>
        <v>3.8448818291348545E-2</v>
      </c>
    </row>
    <row r="132" spans="1:11" x14ac:dyDescent="0.2">
      <c r="A132" s="1">
        <v>1.3</v>
      </c>
      <c r="B132">
        <v>-0.33727629672627257</v>
      </c>
      <c r="C132">
        <v>0.88890846981653515</v>
      </c>
      <c r="D132">
        <f t="shared" si="12"/>
        <v>-0.33727629672627257</v>
      </c>
      <c r="E132">
        <f>-(C132+B132*Params_Phys!$C$6/2)/Params_Phys!$C$8</f>
        <v>-0.23295207005328616</v>
      </c>
      <c r="F132">
        <f t="shared" si="14"/>
        <v>0.16802196727549981</v>
      </c>
      <c r="G132">
        <f t="shared" si="15"/>
        <v>-2.5371449782487399</v>
      </c>
      <c r="H132">
        <f t="shared" ref="H132:H195" si="17">IF(ABS(G132-G131)&gt;PI(),H131+G132-G131+2*PI(),H131+G132-G131)</f>
        <v>3.7460403289308473</v>
      </c>
      <c r="I132">
        <f t="shared" si="13"/>
        <v>3.7195024567724797</v>
      </c>
      <c r="J132">
        <f t="shared" si="16"/>
        <v>2.6537872158367559E-2</v>
      </c>
      <c r="K132">
        <f>J$2*EXP(-A132*Params_Phys!$C$6)</f>
        <v>3.8066246157201597E-2</v>
      </c>
    </row>
    <row r="133" spans="1:11" x14ac:dyDescent="0.2">
      <c r="A133" s="1">
        <v>1.31</v>
      </c>
      <c r="B133">
        <v>-0.32827111227557559</v>
      </c>
      <c r="C133">
        <v>0.91195087438207845</v>
      </c>
      <c r="D133">
        <f t="shared" si="12"/>
        <v>-0.32827111227557559</v>
      </c>
      <c r="E133">
        <f>-(C133+B133*Params_Phys!$C$6/2)/Params_Phys!$C$8</f>
        <v>-0.24186075868160764</v>
      </c>
      <c r="F133">
        <f t="shared" si="14"/>
        <v>0.1662585497446864</v>
      </c>
      <c r="G133">
        <f t="shared" si="15"/>
        <v>-2.5066117612482324</v>
      </c>
      <c r="H133">
        <f t="shared" si="17"/>
        <v>3.7765735459313547</v>
      </c>
      <c r="I133">
        <f t="shared" si="13"/>
        <v>3.750421706439961</v>
      </c>
      <c r="J133">
        <f t="shared" si="16"/>
        <v>2.6151839491393769E-2</v>
      </c>
      <c r="K133">
        <f>J$2*EXP(-A133*Params_Phys!$C$6)</f>
        <v>3.7687480679392343E-2</v>
      </c>
    </row>
    <row r="134" spans="1:11" x14ac:dyDescent="0.2">
      <c r="A134" s="1">
        <v>1.32</v>
      </c>
      <c r="B134">
        <v>-0.31904085237749452</v>
      </c>
      <c r="C134">
        <v>0.93392142417058854</v>
      </c>
      <c r="D134">
        <f t="shared" si="12"/>
        <v>-0.31904085237749452</v>
      </c>
      <c r="E134">
        <f>-(C134+B134*Params_Phys!$C$6/2)/Params_Phys!$C$8</f>
        <v>-0.2504591820015345</v>
      </c>
      <c r="F134">
        <f t="shared" si="14"/>
        <v>0.16451686733463602</v>
      </c>
      <c r="G134">
        <f t="shared" si="15"/>
        <v>-2.4760417194067692</v>
      </c>
      <c r="H134">
        <f t="shared" si="17"/>
        <v>3.8071435877728179</v>
      </c>
      <c r="I134">
        <f t="shared" si="13"/>
        <v>3.7813409561074414</v>
      </c>
      <c r="J134">
        <f t="shared" si="16"/>
        <v>2.5802631665376552E-2</v>
      </c>
      <c r="K134">
        <f>J$2*EXP(-A134*Params_Phys!$C$6)</f>
        <v>3.7312483981057375E-2</v>
      </c>
    </row>
    <row r="135" spans="1:11" x14ac:dyDescent="0.2">
      <c r="A135" s="1">
        <v>1.33</v>
      </c>
      <c r="B135">
        <v>-0.30959629796189297</v>
      </c>
      <c r="C135">
        <v>0.95480781094624501</v>
      </c>
      <c r="D135">
        <f t="shared" si="12"/>
        <v>-0.30959629796189297</v>
      </c>
      <c r="E135">
        <f>-(C135+B135*Params_Phys!$C$6/2)/Params_Phys!$C$8</f>
        <v>-0.25874161584416144</v>
      </c>
      <c r="F135">
        <f t="shared" si="14"/>
        <v>0.16279709148135682</v>
      </c>
      <c r="G135">
        <f t="shared" si="15"/>
        <v>-2.4454364792874435</v>
      </c>
      <c r="H135">
        <f t="shared" si="17"/>
        <v>3.8377488278921437</v>
      </c>
      <c r="I135">
        <f t="shared" si="13"/>
        <v>3.8122602057749218</v>
      </c>
      <c r="J135">
        <f t="shared" si="16"/>
        <v>2.5488622117221915E-2</v>
      </c>
      <c r="K135">
        <f>J$2*EXP(-A135*Params_Phys!$C$6)</f>
        <v>3.6941218562214356E-2</v>
      </c>
    </row>
    <row r="136" spans="1:11" x14ac:dyDescent="0.2">
      <c r="A136" s="1">
        <v>1.34</v>
      </c>
      <c r="B136">
        <v>-0.29994834796212688</v>
      </c>
      <c r="C136">
        <v>0.9745987455258619</v>
      </c>
      <c r="D136">
        <f t="shared" si="12"/>
        <v>-0.29994834796212688</v>
      </c>
      <c r="E136">
        <f>-(C136+B136*Params_Phys!$C$6/2)/Params_Phys!$C$8</f>
        <v>-0.26670264654323067</v>
      </c>
      <c r="F136">
        <f t="shared" si="14"/>
        <v>0.16109931311837258</v>
      </c>
      <c r="G136">
        <f t="shared" si="15"/>
        <v>-2.4147978172840925</v>
      </c>
      <c r="H136">
        <f t="shared" si="17"/>
        <v>3.8683874898954946</v>
      </c>
      <c r="I136">
        <f t="shared" si="13"/>
        <v>3.8431794554424021</v>
      </c>
      <c r="J136">
        <f t="shared" si="16"/>
        <v>2.5208034453092498E-2</v>
      </c>
      <c r="K136">
        <f>J$2*EXP(-A136*Params_Phys!$C$6)</f>
        <v>3.6573647296012E-2</v>
      </c>
    </row>
    <row r="137" spans="1:11" x14ac:dyDescent="0.2">
      <c r="A137" s="1">
        <v>1.35</v>
      </c>
      <c r="B137">
        <v>-0.29010800902702821</v>
      </c>
      <c r="C137">
        <v>0.99328397717899763</v>
      </c>
      <c r="D137">
        <f t="shared" si="12"/>
        <v>-0.29010800902702821</v>
      </c>
      <c r="E137">
        <f>-(C137+B137*Params_Phys!$C$6/2)/Params_Phys!$C$8</f>
        <v>-0.27433717887326714</v>
      </c>
      <c r="F137">
        <f t="shared" si="14"/>
        <v>0.15942354461376926</v>
      </c>
      <c r="G137">
        <f t="shared" si="15"/>
        <v>-2.3841276332028682</v>
      </c>
      <c r="H137">
        <f t="shared" si="17"/>
        <v>3.8990576739767189</v>
      </c>
      <c r="I137">
        <f t="shared" si="13"/>
        <v>3.8740987051098834</v>
      </c>
      <c r="J137">
        <f t="shared" si="16"/>
        <v>2.4958968866835463E-2</v>
      </c>
      <c r="K137">
        <f>J$2*EXP(-A137*Params_Phys!$C$6)</f>
        <v>3.6209733425017397E-2</v>
      </c>
    </row>
    <row r="138" spans="1:11" x14ac:dyDescent="0.2">
      <c r="A138" s="1">
        <v>1.36</v>
      </c>
      <c r="B138">
        <v>-0.28008638504211758</v>
      </c>
      <c r="C138">
        <v>1.0108543123524769</v>
      </c>
      <c r="D138">
        <f t="shared" si="12"/>
        <v>-0.28008638504211758</v>
      </c>
      <c r="E138">
        <f>-(C138+B138*Params_Phys!$C$6/2)/Params_Phys!$C$8</f>
        <v>-0.2816404438000627</v>
      </c>
      <c r="F138">
        <f t="shared" si="14"/>
        <v>0.15776972266985761</v>
      </c>
      <c r="G138">
        <f t="shared" si="15"/>
        <v>-2.3534279233963802</v>
      </c>
      <c r="H138">
        <f t="shared" si="17"/>
        <v>3.9297573837832069</v>
      </c>
      <c r="I138">
        <f t="shared" si="13"/>
        <v>3.9050179547773638</v>
      </c>
      <c r="J138">
        <f t="shared" si="16"/>
        <v>2.4739429005843139E-2</v>
      </c>
      <c r="K138">
        <f>J$2*EXP(-A138*Params_Phys!$C$6)</f>
        <v>3.5849440557540163E-2</v>
      </c>
    </row>
    <row r="139" spans="1:11" x14ac:dyDescent="0.2">
      <c r="A139" s="1">
        <v>1.37</v>
      </c>
      <c r="B139">
        <v>-0.26989466646769278</v>
      </c>
      <c r="C139">
        <v>1.0273016325413451</v>
      </c>
      <c r="D139">
        <f t="shared" si="12"/>
        <v>-0.26989466646769278</v>
      </c>
      <c r="E139">
        <f>-(C139+B139*Params_Phys!$C$6/2)/Params_Phys!$C$8</f>
        <v>-0.28860800598470998</v>
      </c>
      <c r="F139">
        <f t="shared" si="14"/>
        <v>0.15613771210617752</v>
      </c>
      <c r="G139">
        <f t="shared" si="15"/>
        <v>-2.322700753840869</v>
      </c>
      <c r="H139">
        <f t="shared" si="17"/>
        <v>3.9604845533387181</v>
      </c>
      <c r="I139">
        <f t="shared" si="13"/>
        <v>3.9359372044448442</v>
      </c>
      <c r="J139">
        <f t="shared" si="16"/>
        <v>2.4547348893873888E-2</v>
      </c>
      <c r="K139">
        <f>J$2*EXP(-A139*Params_Phys!$C$6)</f>
        <v>3.5492732663993318E-2</v>
      </c>
    </row>
    <row r="140" spans="1:11" x14ac:dyDescent="0.2">
      <c r="A140" s="1">
        <v>1.38</v>
      </c>
      <c r="B140">
        <v>-0.25954411950320633</v>
      </c>
      <c r="C140">
        <v>1.0426189111309869</v>
      </c>
      <c r="D140">
        <f t="shared" si="12"/>
        <v>-0.25954411950320633</v>
      </c>
      <c r="E140">
        <f>-(C140+B140*Params_Phys!$C$6/2)/Params_Phys!$C$8</f>
        <v>-0.29523577098297837</v>
      </c>
      <c r="F140">
        <f t="shared" si="14"/>
        <v>0.15452731043660831</v>
      </c>
      <c r="G140">
        <f t="shared" si="15"/>
        <v>-2.2919482335426205</v>
      </c>
      <c r="H140">
        <f t="shared" si="17"/>
        <v>3.9912370736369667</v>
      </c>
      <c r="I140">
        <f t="shared" si="13"/>
        <v>3.9668564541123246</v>
      </c>
      <c r="J140">
        <f t="shared" si="16"/>
        <v>2.43806195246421E-2</v>
      </c>
      <c r="K140">
        <f>J$2*EXP(-A140*Params_Phys!$C$6)</f>
        <v>3.5139574073290256E-2</v>
      </c>
    </row>
    <row r="141" spans="1:11" x14ac:dyDescent="0.2">
      <c r="A141" s="1">
        <v>1.39</v>
      </c>
      <c r="B141">
        <v>-0.2490460750890805</v>
      </c>
      <c r="C141">
        <v>1.0568002290394241</v>
      </c>
      <c r="D141">
        <f t="shared" si="12"/>
        <v>-0.2490460750890805</v>
      </c>
      <c r="E141">
        <f>-(C141+B141*Params_Phys!$C$6/2)/Params_Phys!$C$8</f>
        <v>-0.30151999208292829</v>
      </c>
      <c r="F141">
        <f t="shared" si="14"/>
        <v>0.15293825314296505</v>
      </c>
      <c r="G141">
        <f t="shared" si="15"/>
        <v>-2.2611724886488558</v>
      </c>
      <c r="H141">
        <f t="shared" si="17"/>
        <v>4.0220128185307313</v>
      </c>
      <c r="I141">
        <f t="shared" si="13"/>
        <v>3.997775703779805</v>
      </c>
      <c r="J141">
        <f t="shared" si="16"/>
        <v>2.4237114750926381E-2</v>
      </c>
      <c r="K141">
        <f>J$2*EXP(-A141*Params_Phys!$C$6)</f>
        <v>3.47899294692776E-2</v>
      </c>
    </row>
    <row r="142" spans="1:11" x14ac:dyDescent="0.2">
      <c r="A142" s="1">
        <v>1.4</v>
      </c>
      <c r="B142">
        <v>-0.2384119177587917</v>
      </c>
      <c r="C142">
        <v>1.0698407889945529</v>
      </c>
      <c r="D142">
        <f t="shared" si="12"/>
        <v>-0.2384119177587917</v>
      </c>
      <c r="E142">
        <f>-(C142+B142*Params_Phys!$C$6/2)/Params_Phys!$C$8</f>
        <v>-0.30745727672524642</v>
      </c>
      <c r="F142">
        <f t="shared" si="14"/>
        <v>0.1513702195407296</v>
      </c>
      <c r="G142">
        <f t="shared" si="15"/>
        <v>-2.2303756376208472</v>
      </c>
      <c r="H142">
        <f t="shared" si="17"/>
        <v>4.0528096695587399</v>
      </c>
      <c r="I142">
        <f t="shared" si="13"/>
        <v>4.0286949534472853</v>
      </c>
      <c r="J142">
        <f t="shared" si="16"/>
        <v>2.4114716111454548E-2</v>
      </c>
      <c r="K142">
        <f>J$2*EXP(-A142*Params_Phys!$C$6)</f>
        <v>3.4443763887203563E-2</v>
      </c>
    </row>
    <row r="143" spans="1:11" x14ac:dyDescent="0.2">
      <c r="A143" s="1">
        <v>1.41</v>
      </c>
      <c r="B143">
        <v>-0.22765307435566681</v>
      </c>
      <c r="C143">
        <v>1.0817369282883751</v>
      </c>
      <c r="D143">
        <f t="shared" si="12"/>
        <v>-0.22765307435566681</v>
      </c>
      <c r="E143">
        <f>-(C143+B143*Params_Phys!$C$6/2)/Params_Phys!$C$8</f>
        <v>-0.31304459245288335</v>
      </c>
      <c r="F143">
        <f t="shared" si="14"/>
        <v>0.1498228391275786</v>
      </c>
      <c r="G143">
        <f t="shared" si="15"/>
        <v>-2.1995597678033136</v>
      </c>
      <c r="H143">
        <f t="shared" si="17"/>
        <v>4.083625539376273</v>
      </c>
      <c r="I143">
        <f t="shared" si="13"/>
        <v>4.0596142031147666</v>
      </c>
      <c r="J143">
        <f t="shared" si="16"/>
        <v>2.4011336261506422E-2</v>
      </c>
      <c r="K143">
        <f>J$2*EXP(-A143*Params_Phys!$C$6)</f>
        <v>3.4101042710221491E-2</v>
      </c>
    </row>
    <row r="144" spans="1:11" x14ac:dyDescent="0.2">
      <c r="A144" s="1">
        <v>1.42</v>
      </c>
      <c r="B144">
        <v>-0.21678100263038061</v>
      </c>
      <c r="C144">
        <v>1.09248612985886</v>
      </c>
      <c r="D144">
        <f t="shared" si="12"/>
        <v>-0.21678100263038061</v>
      </c>
      <c r="E144">
        <f>-(C144+B144*Params_Phys!$C$6/2)/Params_Phys!$C$8</f>
        <v>-0.31827927233910025</v>
      </c>
      <c r="F144">
        <f t="shared" si="14"/>
        <v>0.14829569830214023</v>
      </c>
      <c r="G144">
        <f t="shared" si="15"/>
        <v>-2.1687269136948988</v>
      </c>
      <c r="H144">
        <f t="shared" si="17"/>
        <v>4.1144583934846874</v>
      </c>
      <c r="I144">
        <f t="shared" si="13"/>
        <v>4.090533452782247</v>
      </c>
      <c r="J144">
        <f t="shared" si="16"/>
        <v>2.3924940702440445E-2</v>
      </c>
      <c r="K144">
        <f>J$2*EXP(-A144*Params_Phys!$C$6)</f>
        <v>3.3761731665928066E-2</v>
      </c>
    </row>
    <row r="145" spans="1:11" x14ac:dyDescent="0.2">
      <c r="A145" s="1">
        <v>1.43</v>
      </c>
      <c r="B145">
        <v>-0.20580717973658019</v>
      </c>
      <c r="C145">
        <v>1.102087031560089</v>
      </c>
      <c r="D145">
        <f t="shared" si="12"/>
        <v>-0.20580717973658019</v>
      </c>
      <c r="E145">
        <f>-(C145+B145*Params_Phys!$C$6/2)/Params_Phys!$C$8</f>
        <v>-0.32315901984603862</v>
      </c>
      <c r="F145">
        <f t="shared" si="14"/>
        <v>0.14678834733897742</v>
      </c>
      <c r="G145">
        <f t="shared" si="15"/>
        <v>-2.1378790371901704</v>
      </c>
      <c r="H145">
        <f t="shared" si="17"/>
        <v>4.1453062699894154</v>
      </c>
      <c r="I145">
        <f t="shared" si="13"/>
        <v>4.1214527024497274</v>
      </c>
      <c r="J145">
        <f t="shared" si="16"/>
        <v>2.3853567539688036E-2</v>
      </c>
      <c r="K145">
        <f>J$2*EXP(-A145*Params_Phys!$C$6)</f>
        <v>3.3425796822936102E-2</v>
      </c>
    </row>
    <row r="146" spans="1:11" x14ac:dyDescent="0.2">
      <c r="A146" s="1">
        <v>1.44</v>
      </c>
      <c r="B146">
        <v>-0.19474309064340661</v>
      </c>
      <c r="C146">
        <v>1.110539433492497</v>
      </c>
      <c r="D146">
        <f t="shared" si="12"/>
        <v>-0.19474309064340661</v>
      </c>
      <c r="E146">
        <f>-(C146+B146*Params_Phys!$C$6/2)/Params_Phys!$C$8</f>
        <v>-0.32768191306931849</v>
      </c>
      <c r="F146">
        <f t="shared" si="14"/>
        <v>0.1453003075061145</v>
      </c>
      <c r="G146">
        <f t="shared" si="15"/>
        <v>-2.1070180100250737</v>
      </c>
      <c r="H146">
        <f t="shared" si="17"/>
        <v>4.1761672971545121</v>
      </c>
      <c r="I146">
        <f t="shared" si="13"/>
        <v>4.1523719521172087</v>
      </c>
      <c r="J146">
        <f t="shared" si="16"/>
        <v>2.3795345037303406E-2</v>
      </c>
      <c r="K146">
        <f>J$2*EXP(-A146*Params_Phys!$C$6)</f>
        <v>3.3093204587481356E-2</v>
      </c>
    </row>
    <row r="147" spans="1:11" x14ac:dyDescent="0.2">
      <c r="A147" s="1">
        <v>1.45</v>
      </c>
      <c r="B147">
        <v>-0.1836002164849013</v>
      </c>
      <c r="C147">
        <v>1.11784430327732</v>
      </c>
      <c r="D147">
        <f t="shared" si="12"/>
        <v>-0.1836002164849013</v>
      </c>
      <c r="E147">
        <f>-(C147+B147*Params_Phys!$C$6/2)/Params_Phys!$C$8</f>
        <v>-0.33184640832795287</v>
      </c>
      <c r="F147">
        <f t="shared" si="14"/>
        <v>0.14383107821346505</v>
      </c>
      <c r="G147">
        <f t="shared" si="15"/>
        <v>-2.0761455986158142</v>
      </c>
      <c r="H147">
        <f t="shared" si="17"/>
        <v>4.2070397085637712</v>
      </c>
      <c r="I147">
        <f t="shared" si="13"/>
        <v>4.1832912017846891</v>
      </c>
      <c r="J147">
        <f t="shared" si="16"/>
        <v>2.3748506779082135E-2</v>
      </c>
      <c r="K147">
        <f>J$2*EXP(-A147*Params_Phys!$C$6)</f>
        <v>3.276392170006312E-2</v>
      </c>
    </row>
    <row r="148" spans="1:11" x14ac:dyDescent="0.2">
      <c r="A148" s="1">
        <v>1.46</v>
      </c>
      <c r="B148">
        <v>-0.17239002286738009</v>
      </c>
      <c r="C148">
        <v>1.1240037791727111</v>
      </c>
      <c r="D148">
        <f t="shared" si="12"/>
        <v>-0.17239002286738009</v>
      </c>
      <c r="E148">
        <f>-(C148+B148*Params_Phys!$C$6/2)/Params_Phys!$C$8</f>
        <v>-0.33565134306300409</v>
      </c>
      <c r="F148">
        <f t="shared" si="14"/>
        <v>0.14238014408421429</v>
      </c>
      <c r="G148">
        <f t="shared" si="15"/>
        <v>-2.0452634514367118</v>
      </c>
      <c r="H148">
        <f t="shared" si="17"/>
        <v>4.2379218557428739</v>
      </c>
      <c r="I148">
        <f t="shared" si="13"/>
        <v>4.2142104514521694</v>
      </c>
      <c r="J148">
        <f t="shared" si="16"/>
        <v>2.3711404290704508E-2</v>
      </c>
      <c r="K148">
        <f>J$2*EXP(-A148*Params_Phys!$C$6)</f>
        <v>3.2437915232118253E-2</v>
      </c>
    </row>
    <row r="149" spans="1:11" x14ac:dyDescent="0.2">
      <c r="A149" s="1">
        <v>1.47</v>
      </c>
      <c r="B149">
        <v>-0.16112394815681291</v>
      </c>
      <c r="C149">
        <v>1.1290211709431279</v>
      </c>
      <c r="D149">
        <f t="shared" si="12"/>
        <v>-0.16112394815681291</v>
      </c>
      <c r="E149">
        <f>-(C149+B149*Params_Phys!$C$6/2)/Params_Phys!$C$8</f>
        <v>-0.33909593801282978</v>
      </c>
      <c r="F149">
        <f t="shared" si="14"/>
        <v>0.14094698184644022</v>
      </c>
      <c r="G149">
        <f t="shared" si="15"/>
        <v>-2.0143730890366189</v>
      </c>
      <c r="H149">
        <f t="shared" si="17"/>
        <v>4.2688122181429673</v>
      </c>
      <c r="I149">
        <f t="shared" si="13"/>
        <v>4.2451297011196498</v>
      </c>
      <c r="J149">
        <f t="shared" si="16"/>
        <v>2.3682517023317473E-2</v>
      </c>
      <c r="K149">
        <f>J$2*EXP(-A149*Params_Phys!$C$6)</f>
        <v>3.2115152582728283E-2</v>
      </c>
    </row>
    <row r="150" spans="1:11" x14ac:dyDescent="0.2">
      <c r="A150" s="1">
        <v>1.48</v>
      </c>
      <c r="B150">
        <v>-0.14981339176905439</v>
      </c>
      <c r="C150">
        <v>1.1329009584085401</v>
      </c>
      <c r="D150">
        <f t="shared" si="12"/>
        <v>-0.14981339176905439</v>
      </c>
      <c r="E150">
        <f>-(C150+B150*Params_Phys!$C$6/2)/Params_Phys!$C$8</f>
        <v>-0.34217979863746845</v>
      </c>
      <c r="F150">
        <f t="shared" si="14"/>
        <v>0.13953106694892664</v>
      </c>
      <c r="G150">
        <f t="shared" si="15"/>
        <v>-1.9834758967468658</v>
      </c>
      <c r="H150">
        <f t="shared" si="17"/>
        <v>4.2997094104327207</v>
      </c>
      <c r="I150">
        <f t="shared" si="13"/>
        <v>4.2760489507871311</v>
      </c>
      <c r="J150">
        <f t="shared" si="16"/>
        <v>2.3660459645589604E-2</v>
      </c>
      <c r="K150">
        <f>J$2*EXP(-A150*Params_Phys!$C$6)</f>
        <v>3.17956014753593E-2</v>
      </c>
    </row>
    <row r="151" spans="1:11" x14ac:dyDescent="0.2">
      <c r="A151" s="1">
        <v>1.49</v>
      </c>
      <c r="B151">
        <v>-0.13846970248643251</v>
      </c>
      <c r="C151">
        <v>1.135648787615497</v>
      </c>
      <c r="D151">
        <f t="shared" si="12"/>
        <v>-0.13846970248643251</v>
      </c>
      <c r="E151">
        <f>-(C151+B151*Params_Phys!$C$6/2)/Params_Phys!$C$8</f>
        <v>-0.34490291576961651</v>
      </c>
      <c r="F151">
        <f t="shared" si="14"/>
        <v>0.13813187981306432</v>
      </c>
      <c r="G151">
        <f t="shared" si="15"/>
        <v>-1.952573120087477</v>
      </c>
      <c r="H151">
        <f t="shared" si="17"/>
        <v>4.3306121870921093</v>
      </c>
      <c r="I151">
        <f t="shared" si="13"/>
        <v>4.3069682004546115</v>
      </c>
      <c r="J151">
        <f t="shared" si="16"/>
        <v>2.3643986637497783E-2</v>
      </c>
      <c r="K151">
        <f>J$2*EXP(-A151*Params_Phys!$C$6)</f>
        <v>3.1479229954634279E-2</v>
      </c>
    </row>
    <row r="152" spans="1:11" x14ac:dyDescent="0.2">
      <c r="A152" s="1">
        <v>1.5</v>
      </c>
      <c r="B152">
        <v>-0.12710416682469861</v>
      </c>
      <c r="C152">
        <v>1.137271464588073</v>
      </c>
      <c r="D152">
        <f t="shared" si="12"/>
        <v>-0.12710416682469861</v>
      </c>
      <c r="E152">
        <f>-(C152+B152*Params_Phys!$C$6/2)/Params_Phys!$C$8</f>
        <v>-0.34726566547473836</v>
      </c>
      <c r="F152">
        <f t="shared" si="14"/>
        <v>0.13674891164181369</v>
      </c>
      <c r="G152">
        <f t="shared" si="15"/>
        <v>-1.9216658628332406</v>
      </c>
      <c r="H152">
        <f t="shared" si="17"/>
        <v>4.3615194443463459</v>
      </c>
      <c r="I152">
        <f t="shared" si="13"/>
        <v>4.3378874501220919</v>
      </c>
      <c r="J152">
        <f t="shared" si="16"/>
        <v>2.3631994224253994E-2</v>
      </c>
      <c r="K152">
        <f>J$2*EXP(-A152*Params_Phys!$C$6)</f>
        <v>3.1166006383137497E-2</v>
      </c>
    </row>
    <row r="153" spans="1:11" x14ac:dyDescent="0.2">
      <c r="A153" s="1">
        <v>1.51</v>
      </c>
      <c r="B153">
        <v>-0.1157279974746827</v>
      </c>
      <c r="C153">
        <v>1.137776946632886</v>
      </c>
      <c r="D153">
        <f t="shared" si="12"/>
        <v>-0.1157279974746827</v>
      </c>
      <c r="E153">
        <f>-(C153+B153*Params_Phys!$C$6/2)/Params_Phys!$C$8</f>
        <v>-0.34926880810802646</v>
      </c>
      <c r="F153">
        <f t="shared" si="14"/>
        <v>0.13538166971670157</v>
      </c>
      <c r="G153">
        <f t="shared" si="15"/>
        <v>-1.8907550876581443</v>
      </c>
      <c r="H153">
        <f t="shared" si="17"/>
        <v>4.392430219521442</v>
      </c>
      <c r="I153">
        <f t="shared" si="13"/>
        <v>4.3688066997895731</v>
      </c>
      <c r="J153">
        <f t="shared" si="16"/>
        <v>2.3623519731868825E-2</v>
      </c>
      <c r="K153">
        <f>J$2*EXP(-A153*Params_Phys!$C$6)</f>
        <v>3.0855899438250792E-2</v>
      </c>
    </row>
    <row r="154" spans="1:11" x14ac:dyDescent="0.2">
      <c r="A154" s="1">
        <v>1.52</v>
      </c>
      <c r="B154">
        <v>-0.1043523218431744</v>
      </c>
      <c r="C154">
        <v>1.1371743311887801</v>
      </c>
      <c r="D154">
        <f t="shared" si="12"/>
        <v>-0.1043523218431744</v>
      </c>
      <c r="E154">
        <f>-(C154+B154*Params_Phys!$C$6/2)/Params_Phys!$C$8</f>
        <v>-0.35091348656120269</v>
      </c>
      <c r="F154">
        <f t="shared" si="14"/>
        <v>0.13402968212460084</v>
      </c>
      <c r="G154">
        <f t="shared" si="15"/>
        <v>-1.8598416192362561</v>
      </c>
      <c r="H154">
        <f t="shared" si="17"/>
        <v>4.4233436879433299</v>
      </c>
      <c r="I154">
        <f t="shared" si="13"/>
        <v>4.3997259494570535</v>
      </c>
      <c r="J154">
        <f t="shared" si="16"/>
        <v>2.3617738486276352E-2</v>
      </c>
      <c r="K154">
        <f>J$2*EXP(-A154*Params_Phys!$C$6)</f>
        <v>3.0548878109021241E-2</v>
      </c>
    </row>
    <row r="155" spans="1:11" x14ac:dyDescent="0.2">
      <c r="A155" s="1">
        <v>1.53</v>
      </c>
      <c r="B155">
        <v>-9.298817071756188E-2</v>
      </c>
      <c r="C155">
        <v>1.135473842228049</v>
      </c>
      <c r="D155">
        <f t="shared" si="12"/>
        <v>-9.298817071756188E-2</v>
      </c>
      <c r="E155">
        <f>-(C155+B155*Params_Phys!$C$6/2)/Params_Phys!$C$8</f>
        <v>-0.3522012236974188</v>
      </c>
      <c r="F155">
        <f t="shared" si="14"/>
        <v>0.13269250186735768</v>
      </c>
      <c r="G155">
        <f t="shared" si="15"/>
        <v>-1.8289261496400557</v>
      </c>
      <c r="H155">
        <f t="shared" si="17"/>
        <v>4.4542591575395303</v>
      </c>
      <c r="I155">
        <f t="shared" si="13"/>
        <v>4.4306451991245339</v>
      </c>
      <c r="J155">
        <f t="shared" si="16"/>
        <v>2.3613958414996361E-2</v>
      </c>
      <c r="K155">
        <f>J$2*EXP(-A155*Params_Phys!$C$6)</f>
        <v>3.0244911693060084E-2</v>
      </c>
    </row>
    <row r="156" spans="1:11" x14ac:dyDescent="0.2">
      <c r="A156" s="1">
        <v>1.54</v>
      </c>
      <c r="B156">
        <v>-8.1646467078611284E-2</v>
      </c>
      <c r="C156">
        <v>1.1326868142322131</v>
      </c>
      <c r="D156">
        <f t="shared" si="12"/>
        <v>-8.1646467078611284E-2</v>
      </c>
      <c r="E156">
        <f>-(C156+B156*Params_Phys!$C$6/2)/Params_Phys!$C$8</f>
        <v>-0.35313391897775487</v>
      </c>
      <c r="F156">
        <f t="shared" si="14"/>
        <v>0.13136971031900629</v>
      </c>
      <c r="G156">
        <f t="shared" si="15"/>
        <v>-1.7980092458440038</v>
      </c>
      <c r="H156">
        <f t="shared" si="17"/>
        <v>4.485176061335582</v>
      </c>
      <c r="I156">
        <f t="shared" si="13"/>
        <v>4.4615644487920143</v>
      </c>
      <c r="J156">
        <f t="shared" si="16"/>
        <v>2.3611612543567695E-2</v>
      </c>
      <c r="K156">
        <f>J$2*EXP(-A156*Params_Phys!$C$6)</f>
        <v>2.9943969793472403E-2</v>
      </c>
    </row>
    <row r="157" spans="1:11" x14ac:dyDescent="0.2">
      <c r="A157" s="1">
        <v>1.55</v>
      </c>
      <c r="B157">
        <v>-7.0338015085461045E-2</v>
      </c>
      <c r="C157">
        <v>1.128825673781104</v>
      </c>
      <c r="D157">
        <f t="shared" si="12"/>
        <v>-7.0338015085461045E-2</v>
      </c>
      <c r="E157">
        <f>-(C157+B157*Params_Phys!$C$6/2)/Params_Phys!$C$8</f>
        <v>-0.35371384428795805</v>
      </c>
      <c r="F157">
        <f t="shared" si="14"/>
        <v>0.13006092000712838</v>
      </c>
      <c r="G157">
        <f t="shared" si="15"/>
        <v>-1.7670913591122193</v>
      </c>
      <c r="H157">
        <f t="shared" si="17"/>
        <v>4.5160939480673665</v>
      </c>
      <c r="I157">
        <f t="shared" si="13"/>
        <v>4.4924836984594956</v>
      </c>
      <c r="J157">
        <f t="shared" si="16"/>
        <v>2.3610249607870948E-2</v>
      </c>
      <c r="K157">
        <f>J$2*EXP(-A157*Params_Phys!$C$6)</f>
        <v>2.964602231581746E-2</v>
      </c>
    </row>
    <row r="158" spans="1:11" x14ac:dyDescent="0.2">
      <c r="A158" s="1">
        <v>1.56</v>
      </c>
      <c r="B158">
        <v>-5.9073489256439342E-2</v>
      </c>
      <c r="C158">
        <v>1.1239039188093409</v>
      </c>
      <c r="D158">
        <f t="shared" si="12"/>
        <v>-5.9073489256439342E-2</v>
      </c>
      <c r="E158">
        <f>-(C158+B158*Params_Phys!$C$6/2)/Params_Phys!$C$8</f>
        <v>-0.35394363897909342</v>
      </c>
      <c r="F158">
        <f t="shared" si="14"/>
        <v>0.12876577670669348</v>
      </c>
      <c r="G158">
        <f t="shared" si="15"/>
        <v>-1.7361728360248003</v>
      </c>
      <c r="H158">
        <f t="shared" si="17"/>
        <v>4.547012471154785</v>
      </c>
      <c r="I158">
        <f t="shared" si="13"/>
        <v>4.523402948126976</v>
      </c>
      <c r="J158">
        <f t="shared" si="16"/>
        <v>2.3609523027809054E-2</v>
      </c>
      <c r="K158">
        <f>J$2*EXP(-A158*Params_Phys!$C$6)</f>
        <v>2.9351039465099201E-2</v>
      </c>
    </row>
    <row r="159" spans="1:11" x14ac:dyDescent="0.2">
      <c r="A159" s="1">
        <v>1.57</v>
      </c>
      <c r="B159">
        <v>-4.786342386869976E-2</v>
      </c>
      <c r="C159">
        <v>1.117936095598852</v>
      </c>
      <c r="D159">
        <f t="shared" si="12"/>
        <v>-4.786342386869976E-2</v>
      </c>
      <c r="E159">
        <f>-(C159+B159*Params_Phys!$C$6/2)/Params_Phys!$C$8</f>
        <v>-0.35382630414059613</v>
      </c>
      <c r="F159">
        <f t="shared" si="14"/>
        <v>0.12748396084622846</v>
      </c>
      <c r="G159">
        <f t="shared" si="15"/>
        <v>-1.7052539308778478</v>
      </c>
      <c r="H159">
        <f t="shared" si="17"/>
        <v>4.5779313763017377</v>
      </c>
      <c r="I159">
        <f t="shared" si="13"/>
        <v>4.5543221977944564</v>
      </c>
      <c r="J159">
        <f t="shared" si="16"/>
        <v>2.3609178507281392E-2</v>
      </c>
      <c r="K159">
        <f>J$2*EXP(-A159*Params_Phys!$C$6)</f>
        <v>2.9058991742786738E-2</v>
      </c>
    </row>
    <row r="160" spans="1:11" x14ac:dyDescent="0.2">
      <c r="A160" s="1">
        <v>1.58</v>
      </c>
      <c r="B160">
        <v>-3.6718202598912862E-2</v>
      </c>
      <c r="C160">
        <v>1.110937773590035</v>
      </c>
      <c r="D160">
        <f t="shared" si="12"/>
        <v>-3.6718202598912862E-2</v>
      </c>
      <c r="E160">
        <f>-(C160+B160*Params_Phys!$C$6/2)/Params_Phys!$C$8</f>
        <v>-0.35336519612883766</v>
      </c>
      <c r="F160">
        <f t="shared" si="14"/>
        <v>0.12621518823726671</v>
      </c>
      <c r="G160">
        <f t="shared" si="15"/>
        <v>-1.674334819177709</v>
      </c>
      <c r="H160">
        <f t="shared" si="17"/>
        <v>4.6088504880018766</v>
      </c>
      <c r="I160">
        <f t="shared" si="13"/>
        <v>4.5852414474619376</v>
      </c>
      <c r="J160">
        <f t="shared" si="16"/>
        <v>2.3609040539938952E-2</v>
      </c>
      <c r="K160">
        <f>J$2*EXP(-A160*Params_Phys!$C$6)</f>
        <v>2.8769849943864455E-2</v>
      </c>
    </row>
    <row r="161" spans="1:11" x14ac:dyDescent="0.2">
      <c r="A161" s="1">
        <v>1.59</v>
      </c>
      <c r="B161">
        <v>-2.56480484263601E-2</v>
      </c>
      <c r="C161">
        <v>1.1029255181070829</v>
      </c>
      <c r="D161">
        <f t="shared" si="12"/>
        <v>-2.56480484263601E-2</v>
      </c>
      <c r="E161">
        <f>-(C161+B161*Params_Phys!$C$6/2)/Params_Phys!$C$8</f>
        <v>-0.35256401937865245</v>
      </c>
      <c r="F161">
        <f t="shared" si="14"/>
        <v>0.12495921014851173</v>
      </c>
      <c r="G161">
        <f t="shared" si="15"/>
        <v>-1.6434156119404293</v>
      </c>
      <c r="H161">
        <f t="shared" si="17"/>
        <v>4.6397696952391563</v>
      </c>
      <c r="I161">
        <f t="shared" si="13"/>
        <v>4.616160697129418</v>
      </c>
      <c r="J161">
        <f t="shared" si="16"/>
        <v>2.3608998109738266E-2</v>
      </c>
      <c r="K161">
        <f>J$2*EXP(-A161*Params_Phys!$C$6)</f>
        <v>2.8483585153911514E-2</v>
      </c>
    </row>
    <row r="162" spans="1:11" x14ac:dyDescent="0.2">
      <c r="A162" s="1">
        <v>1.6</v>
      </c>
      <c r="B162">
        <v>-1.466301381876017E-2</v>
      </c>
      <c r="C162">
        <v>1.0939168611050261</v>
      </c>
      <c r="D162">
        <f t="shared" si="12"/>
        <v>-1.466301381876017E-2</v>
      </c>
      <c r="E162">
        <f>-(C162+B162*Params_Phys!$C$6/2)/Params_Phys!$C$8</f>
        <v>-0.35142681852932045</v>
      </c>
      <c r="F162">
        <f t="shared" si="14"/>
        <v>0.12371581275588907</v>
      </c>
      <c r="G162">
        <f t="shared" si="15"/>
        <v>-1.6124963705028139</v>
      </c>
      <c r="H162">
        <f t="shared" si="17"/>
        <v>4.6706889366767719</v>
      </c>
      <c r="I162">
        <f t="shared" si="13"/>
        <v>4.6470799467968984</v>
      </c>
      <c r="J162">
        <f t="shared" si="16"/>
        <v>2.3608989879873477E-2</v>
      </c>
      <c r="K162">
        <f>J$2*EXP(-A162*Params_Phys!$C$6)</f>
        <v>2.8200168746210365E-2</v>
      </c>
    </row>
    <row r="163" spans="1:11" x14ac:dyDescent="0.2">
      <c r="A163" s="1">
        <v>1.61</v>
      </c>
      <c r="B163">
        <v>-3.7729712200272828E-3</v>
      </c>
      <c r="C163">
        <v>1.083930270056884</v>
      </c>
      <c r="D163">
        <f t="shared" si="12"/>
        <v>-3.7729712200272828E-3</v>
      </c>
      <c r="E163">
        <f>-(C163+B163*Params_Phys!$C$6/2)/Params_Phys!$C$8</f>
        <v>-0.34995796990019207</v>
      </c>
      <c r="F163">
        <f t="shared" si="14"/>
        <v>0.12248481600849088</v>
      </c>
      <c r="G163">
        <f t="shared" si="15"/>
        <v>-1.5815771215517747</v>
      </c>
      <c r="H163">
        <f t="shared" si="17"/>
        <v>4.7016081856278111</v>
      </c>
      <c r="I163">
        <f t="shared" si="13"/>
        <v>4.6779991964643788</v>
      </c>
      <c r="J163">
        <f t="shared" si="16"/>
        <v>2.3608989163432348E-2</v>
      </c>
      <c r="K163">
        <f>J$2*EXP(-A163*Params_Phys!$C$6)</f>
        <v>2.791957237888406E-2</v>
      </c>
    </row>
    <row r="164" spans="1:11" x14ac:dyDescent="0.2">
      <c r="A164" s="1">
        <v>1.62</v>
      </c>
      <c r="B164">
        <v>7.0123961420730987E-3</v>
      </c>
      <c r="C164">
        <v>1.0729851151091161</v>
      </c>
      <c r="D164">
        <f t="shared" si="12"/>
        <v>7.0123961420730987E-3</v>
      </c>
      <c r="E164">
        <f>-(C164+B164*Params_Phys!$C$6/2)/Params_Phys!$C$8</f>
        <v>-0.34816217235451047</v>
      </c>
      <c r="F164">
        <f t="shared" si="14"/>
        <v>0.12126607195826522</v>
      </c>
      <c r="G164">
        <f t="shared" si="15"/>
        <v>-1.5506578720835742</v>
      </c>
      <c r="H164">
        <f t="shared" si="17"/>
        <v>4.7325274350960118</v>
      </c>
      <c r="I164">
        <f t="shared" si="13"/>
        <v>4.7089184461318601</v>
      </c>
      <c r="J164">
        <f t="shared" si="16"/>
        <v>2.3608988964151756E-2</v>
      </c>
      <c r="K164">
        <f>J$2*EXP(-A164*Params_Phys!$C$6)</f>
        <v>2.7641767992062027E-2</v>
      </c>
    </row>
    <row r="165" spans="1:11" x14ac:dyDescent="0.2">
      <c r="A165" s="1">
        <v>1.63</v>
      </c>
      <c r="B165">
        <v>1.7683603111730371E-2</v>
      </c>
      <c r="C165">
        <v>1.0611016346419431</v>
      </c>
      <c r="D165">
        <f t="shared" si="12"/>
        <v>1.7683603111730371E-2</v>
      </c>
      <c r="E165">
        <f>-(C165+B165*Params_Phys!$C$6/2)/Params_Phys!$C$8</f>
        <v>-0.34604443759290948</v>
      </c>
      <c r="F165">
        <f t="shared" si="14"/>
        <v>0.12005946260800622</v>
      </c>
      <c r="G165">
        <f t="shared" si="15"/>
        <v>-1.5197386240139688</v>
      </c>
      <c r="H165">
        <f t="shared" si="17"/>
        <v>4.7634466831656175</v>
      </c>
      <c r="I165">
        <f t="shared" si="13"/>
        <v>4.7398376957993396</v>
      </c>
      <c r="J165">
        <f t="shared" si="16"/>
        <v>2.3608987366277923E-2</v>
      </c>
      <c r="K165">
        <f>J$2*EXP(-A165*Params_Phys!$C$6)</f>
        <v>2.7366727805074091E-2</v>
      </c>
    </row>
    <row r="166" spans="1:11" x14ac:dyDescent="0.2">
      <c r="A166" s="1">
        <v>1.64</v>
      </c>
      <c r="B166">
        <v>2.8231371109119229E-2</v>
      </c>
      <c r="C166">
        <v>1.04830089937838</v>
      </c>
      <c r="D166">
        <f t="shared" si="12"/>
        <v>2.8231371109119229E-2</v>
      </c>
      <c r="E166">
        <f>-(C166+B166*Params_Phys!$C$6/2)/Params_Phys!$C$8</f>
        <v>-0.34361007992064524</v>
      </c>
      <c r="F166">
        <f t="shared" si="14"/>
        <v>0.11886489733777302</v>
      </c>
      <c r="G166">
        <f t="shared" si="15"/>
        <v>-1.4888193881738152</v>
      </c>
      <c r="H166">
        <f t="shared" si="17"/>
        <v>4.794365919005771</v>
      </c>
      <c r="I166">
        <f t="shared" si="13"/>
        <v>4.7707569454668199</v>
      </c>
      <c r="J166">
        <f t="shared" si="16"/>
        <v>2.3608973538951084E-2</v>
      </c>
      <c r="K166">
        <f>J$2*EXP(-A166*Params_Phys!$C$6)</f>
        <v>2.7094424313672337E-2</v>
      </c>
    </row>
    <row r="167" spans="1:11" x14ac:dyDescent="0.2">
      <c r="A167" s="1">
        <v>1.65</v>
      </c>
      <c r="B167">
        <v>3.8646636268885461E-2</v>
      </c>
      <c r="C167">
        <v>1.034604775191621</v>
      </c>
      <c r="D167">
        <f t="shared" si="12"/>
        <v>3.8646636268885461E-2</v>
      </c>
      <c r="E167">
        <f>-(C167+B167*Params_Phys!$C$6/2)/Params_Phys!$C$8</f>
        <v>-0.34086470553473192</v>
      </c>
      <c r="F167">
        <f t="shared" si="14"/>
        <v>0.11768230997417903</v>
      </c>
      <c r="G167">
        <f t="shared" si="15"/>
        <v>-1.4579001974421151</v>
      </c>
      <c r="H167">
        <f t="shared" si="17"/>
        <v>4.8252851097374716</v>
      </c>
      <c r="I167">
        <f t="shared" si="13"/>
        <v>4.8016761951343012</v>
      </c>
      <c r="J167">
        <f t="shared" si="16"/>
        <v>2.3608914603170383E-2</v>
      </c>
      <c r="K167">
        <f>J$2*EXP(-A167*Params_Phys!$C$6)</f>
        <v>2.6824830287280714E-2</v>
      </c>
    </row>
    <row r="168" spans="1:11" x14ac:dyDescent="0.2">
      <c r="A168" s="1">
        <v>1.66</v>
      </c>
      <c r="B168">
        <v>4.8920557200838197E-2</v>
      </c>
      <c r="C168">
        <v>1.020035884764946</v>
      </c>
      <c r="D168">
        <f t="shared" si="12"/>
        <v>4.8920557200838197E-2</v>
      </c>
      <c r="E168">
        <f>-(C168+B168*Params_Phys!$C$6/2)/Params_Phys!$C$8</f>
        <v>-0.33781420137886342</v>
      </c>
      <c r="F168">
        <f t="shared" si="14"/>
        <v>0.11651165557007977</v>
      </c>
      <c r="G168">
        <f t="shared" si="15"/>
        <v>-1.4269811187893906</v>
      </c>
      <c r="H168">
        <f t="shared" si="17"/>
        <v>4.8562041883901959</v>
      </c>
      <c r="I168">
        <f t="shared" si="13"/>
        <v>4.8325954448017816</v>
      </c>
      <c r="J168">
        <f t="shared" si="16"/>
        <v>2.3608743588414249E-2</v>
      </c>
      <c r="K168">
        <f>J$2*EXP(-A168*Params_Phys!$C$6)</f>
        <v>2.6557918766271921E-2</v>
      </c>
    </row>
    <row r="169" spans="1:11" x14ac:dyDescent="0.2">
      <c r="A169" s="1">
        <v>1.67</v>
      </c>
      <c r="B169">
        <v>5.9044522362158507E-2</v>
      </c>
      <c r="C169">
        <v>1.00461756826148</v>
      </c>
      <c r="D169">
        <f t="shared" si="12"/>
        <v>5.9044522362158507E-2</v>
      </c>
      <c r="E169">
        <f>-(C169+B169*Params_Phys!$C$6/2)/Params_Phys!$C$8</f>
        <v>-0.33446472361527518</v>
      </c>
      <c r="F169">
        <f t="shared" si="14"/>
        <v>0.11535290696401784</v>
      </c>
      <c r="G169">
        <f t="shared" si="15"/>
        <v>-1.3960622640283129</v>
      </c>
      <c r="H169">
        <f t="shared" si="17"/>
        <v>4.8871230431512735</v>
      </c>
      <c r="I169">
        <f t="shared" si="13"/>
        <v>4.863514694469262</v>
      </c>
      <c r="J169">
        <f t="shared" si="16"/>
        <v>2.360834868201156E-2</v>
      </c>
      <c r="K169">
        <f>J$2*EXP(-A169*Params_Phys!$C$6)</f>
        <v>2.6293663059271426E-2</v>
      </c>
    </row>
    <row r="170" spans="1:11" x14ac:dyDescent="0.2">
      <c r="A170" s="1">
        <v>1.68</v>
      </c>
      <c r="B170">
        <v>6.9010157032017391E-2</v>
      </c>
      <c r="C170">
        <v>0.98837384316291521</v>
      </c>
      <c r="D170">
        <f t="shared" si="12"/>
        <v>6.9010157032017391E-2</v>
      </c>
      <c r="E170">
        <f>-(C170+B170*Params_Phys!$C$6/2)/Params_Phys!$C$8</f>
        <v>-0.33082268576353552</v>
      </c>
      <c r="F170">
        <f t="shared" si="14"/>
        <v>0.11420605118938267</v>
      </c>
      <c r="G170">
        <f t="shared" si="15"/>
        <v>-1.3651437990952231</v>
      </c>
      <c r="H170">
        <f t="shared" si="17"/>
        <v>4.9180415080843636</v>
      </c>
      <c r="I170">
        <f t="shared" si="13"/>
        <v>4.8944339441367433</v>
      </c>
      <c r="J170">
        <f t="shared" si="16"/>
        <v>2.3607563947620314E-2</v>
      </c>
      <c r="K170">
        <f>J$2*EXP(-A170*Params_Phys!$C$6)</f>
        <v>2.6032036740488314E-2</v>
      </c>
    </row>
    <row r="171" spans="1:11" x14ac:dyDescent="0.2">
      <c r="A171" s="1">
        <v>1.69</v>
      </c>
      <c r="B171">
        <v>7.8809329881091267E-2</v>
      </c>
      <c r="C171">
        <v>0.97132936343685339</v>
      </c>
      <c r="D171">
        <f t="shared" si="12"/>
        <v>7.8809329881091267E-2</v>
      </c>
      <c r="E171">
        <f>-(C171+B171*Params_Phys!$C$6/2)/Params_Phys!$C$8</f>
        <v>-0.3268947465566866</v>
      </c>
      <c r="F171">
        <f t="shared" si="14"/>
        <v>0.11307108580266703</v>
      </c>
      <c r="G171">
        <f t="shared" si="15"/>
        <v>-1.3342259517151689</v>
      </c>
      <c r="H171">
        <f t="shared" si="17"/>
        <v>4.9489593554644173</v>
      </c>
      <c r="I171">
        <f t="shared" si="13"/>
        <v>4.9253531938042237</v>
      </c>
      <c r="J171">
        <f t="shared" si="16"/>
        <v>2.3606161660193692E-2</v>
      </c>
      <c r="K171">
        <f>J$2*EXP(-A171*Params_Phys!$C$6)</f>
        <v>2.5773013647072688E-2</v>
      </c>
    </row>
    <row r="172" spans="1:11" x14ac:dyDescent="0.2">
      <c r="A172" s="1">
        <v>1.7</v>
      </c>
      <c r="B172">
        <v>8.8434159130056395E-2</v>
      </c>
      <c r="C172">
        <v>0.95350937819157955</v>
      </c>
      <c r="D172">
        <f t="shared" si="12"/>
        <v>8.8434159130056395E-2</v>
      </c>
      <c r="E172">
        <f>-(C172+B172*Params_Phys!$C$6/2)/Params_Phys!$C$8</f>
        <v>-0.32268779756514232</v>
      </c>
      <c r="F172">
        <f t="shared" si="14"/>
        <v>0.11194801519848241</v>
      </c>
      <c r="G172">
        <f t="shared" si="15"/>
        <v>-1.3033090173338331</v>
      </c>
      <c r="H172">
        <f t="shared" si="17"/>
        <v>4.9798762898457536</v>
      </c>
      <c r="I172">
        <f t="shared" si="13"/>
        <v>4.956272443471704</v>
      </c>
      <c r="J172">
        <f t="shared" si="16"/>
        <v>2.3603846374049553E-2</v>
      </c>
      <c r="K172">
        <f>J$2*EXP(-A172*Params_Phys!$C$6)</f>
        <v>2.5516567876499356E-2</v>
      </c>
    </row>
    <row r="173" spans="1:11" x14ac:dyDescent="0.2">
      <c r="A173" s="1">
        <v>1.71</v>
      </c>
      <c r="B173">
        <v>9.7877018292722814E-2</v>
      </c>
      <c r="C173">
        <v>0.93493968997510701</v>
      </c>
      <c r="D173">
        <f t="shared" si="12"/>
        <v>9.7877018292722814E-2</v>
      </c>
      <c r="E173">
        <f>-(C173+B173*Params_Phys!$C$6/2)/Params_Phys!$C$8</f>
        <v>-0.31820895063836702</v>
      </c>
      <c r="F173">
        <f t="shared" si="14"/>
        <v>0.11083684697624469</v>
      </c>
      <c r="G173">
        <f t="shared" si="15"/>
        <v>-1.2723933632317943</v>
      </c>
      <c r="H173">
        <f t="shared" si="17"/>
        <v>5.0107919439477921</v>
      </c>
      <c r="I173">
        <f t="shared" si="13"/>
        <v>4.9871916931391844</v>
      </c>
      <c r="J173">
        <f t="shared" si="16"/>
        <v>2.3600250808607726E-2</v>
      </c>
      <c r="K173">
        <f>J$2*EXP(-A173*Params_Phys!$C$6)</f>
        <v>2.5262673783977549E-2</v>
      </c>
    </row>
    <row r="174" spans="1:11" x14ac:dyDescent="0.2">
      <c r="A174" s="1">
        <v>1.72</v>
      </c>
      <c r="B174">
        <v>0.107130541501022</v>
      </c>
      <c r="C174">
        <v>0.91564661287212967</v>
      </c>
      <c r="D174">
        <f t="shared" si="12"/>
        <v>0.107130541501022</v>
      </c>
      <c r="E174">
        <f>-(C174+B174*Params_Phys!$C$6/2)/Params_Phys!$C$8</f>
        <v>-0.31346552521357313</v>
      </c>
      <c r="F174">
        <f t="shared" si="14"/>
        <v>0.10973758841972345</v>
      </c>
      <c r="G174">
        <f t="shared" si="15"/>
        <v>-1.241479430769409</v>
      </c>
      <c r="H174">
        <f t="shared" si="17"/>
        <v>5.0417058764101776</v>
      </c>
      <c r="I174">
        <f t="shared" si="13"/>
        <v>5.0181109428066657</v>
      </c>
      <c r="J174">
        <f t="shared" si="16"/>
        <v>2.3594933603511947E-2</v>
      </c>
      <c r="K174">
        <f>J$2*EXP(-A174*Params_Phys!$C$6)</f>
        <v>2.5011305979886437E-2</v>
      </c>
    </row>
    <row r="175" spans="1:11" x14ac:dyDescent="0.2">
      <c r="A175" s="1">
        <v>1.73</v>
      </c>
      <c r="B175">
        <v>0.1161876284105778</v>
      </c>
      <c r="C175">
        <v>0.89565693054824569</v>
      </c>
      <c r="D175">
        <f t="shared" si="12"/>
        <v>0.1161876284105778</v>
      </c>
      <c r="E175">
        <f>-(C175+B175*Params_Phys!$C$6/2)/Params_Phys!$C$8</f>
        <v>-0.30846503553954091</v>
      </c>
      <c r="F175">
        <f t="shared" si="14"/>
        <v>0.10865024314608475</v>
      </c>
      <c r="G175">
        <f t="shared" si="15"/>
        <v>-1.2105677357437346</v>
      </c>
      <c r="H175">
        <f t="shared" si="17"/>
        <v>5.0726175714358526</v>
      </c>
      <c r="I175">
        <f t="shared" si="13"/>
        <v>5.0490301924741461</v>
      </c>
      <c r="J175">
        <f t="shared" si="16"/>
        <v>2.3587378961706484E-2</v>
      </c>
      <c r="K175">
        <f>J$2*EXP(-A175*Params_Phys!$C$6)</f>
        <v>2.4762439327236142E-2</v>
      </c>
    </row>
    <row r="176" spans="1:11" x14ac:dyDescent="0.2">
      <c r="A176" s="1">
        <v>1.74</v>
      </c>
      <c r="B176">
        <v>0.1250414486870591</v>
      </c>
      <c r="C176">
        <v>0.87499785438552491</v>
      </c>
      <c r="D176">
        <f t="shared" si="12"/>
        <v>0.1250414486870591</v>
      </c>
      <c r="E176">
        <f>-(C176+B176*Params_Phys!$C$6/2)/Params_Phys!$C$8</f>
        <v>-0.30321517786218843</v>
      </c>
      <c r="F176">
        <f t="shared" si="14"/>
        <v>0.107574807975757</v>
      </c>
      <c r="G176">
        <f t="shared" si="15"/>
        <v>-1.1796588668718122</v>
      </c>
      <c r="H176">
        <f t="shared" si="17"/>
        <v>5.1035264403077747</v>
      </c>
      <c r="I176">
        <f t="shared" si="13"/>
        <v>5.0799494421416265</v>
      </c>
      <c r="J176">
        <f t="shared" si="16"/>
        <v>2.3576998166148222E-2</v>
      </c>
      <c r="K176">
        <f>J$2*EXP(-A176*Params_Phys!$C$6)</f>
        <v>2.4516048939154E-2</v>
      </c>
    </row>
    <row r="177" spans="1:11" x14ac:dyDescent="0.2">
      <c r="A177" s="1">
        <v>1.75</v>
      </c>
      <c r="B177">
        <v>0.13368544607492189</v>
      </c>
      <c r="C177">
        <v>0.85369698184727505</v>
      </c>
      <c r="D177">
        <f t="shared" si="12"/>
        <v>0.13368544607492189</v>
      </c>
      <c r="E177">
        <f>-(C177+B177*Params_Phys!$C$6/2)/Params_Phys!$C$8</f>
        <v>-0.29772381761673722</v>
      </c>
      <c r="F177">
        <f t="shared" si="14"/>
        <v>0.10651127006853506</v>
      </c>
      <c r="G177">
        <f t="shared" si="15"/>
        <v>-1.148753482446744</v>
      </c>
      <c r="H177">
        <f t="shared" si="17"/>
        <v>5.1344318247328431</v>
      </c>
      <c r="I177">
        <f t="shared" si="13"/>
        <v>5.1108686918091077</v>
      </c>
      <c r="J177">
        <f t="shared" si="16"/>
        <v>2.3563132923735353E-2</v>
      </c>
      <c r="K177">
        <f>J$2*EXP(-A177*Params_Phys!$C$6)</f>
        <v>2.427211017639589E-2</v>
      </c>
    </row>
    <row r="178" spans="1:11" x14ac:dyDescent="0.2">
      <c r="A178" s="1">
        <v>1.76</v>
      </c>
      <c r="B178">
        <v>0.14211334205149301</v>
      </c>
      <c r="C178">
        <v>0.83178225520281501</v>
      </c>
      <c r="D178">
        <f t="shared" si="12"/>
        <v>0.14211334205149301</v>
      </c>
      <c r="E178">
        <f>-(C178+B178*Params_Phys!$C$6/2)/Params_Phys!$C$8</f>
        <v>-0.29199897666925739</v>
      </c>
      <c r="F178">
        <f t="shared" si="14"/>
        <v>0.10545960436493818</v>
      </c>
      <c r="G178">
        <f t="shared" si="15"/>
        <v>-1.1178523052438738</v>
      </c>
      <c r="H178">
        <f t="shared" si="17"/>
        <v>5.1653330019357133</v>
      </c>
      <c r="I178">
        <f t="shared" si="13"/>
        <v>5.1417879414765881</v>
      </c>
      <c r="J178">
        <f t="shared" si="16"/>
        <v>2.3545060459125189E-2</v>
      </c>
      <c r="K178">
        <f>J$2*EXP(-A178*Params_Phys!$C$6)</f>
        <v>2.4030598644882238E-2</v>
      </c>
    </row>
    <row r="179" spans="1:11" x14ac:dyDescent="0.2">
      <c r="A179" s="1">
        <v>1.77</v>
      </c>
      <c r="B179">
        <v>0.150319139070618</v>
      </c>
      <c r="C179">
        <v>0.80928192073528415</v>
      </c>
      <c r="D179">
        <f t="shared" si="12"/>
        <v>0.150319139070618</v>
      </c>
      <c r="E179">
        <f>-(C179+B179*Params_Phys!$C$6/2)/Params_Phys!$C$8</f>
        <v>-0.28604882064806586</v>
      </c>
      <c r="F179">
        <f t="shared" si="14"/>
        <v>0.10441977136508114</v>
      </c>
      <c r="G179">
        <f t="shared" si="15"/>
        <v>-1.0869561157834571</v>
      </c>
      <c r="H179">
        <f t="shared" si="17"/>
        <v>5.1962291913961298</v>
      </c>
      <c r="I179">
        <f t="shared" si="13"/>
        <v>5.1727071911440685</v>
      </c>
      <c r="J179">
        <f t="shared" si="16"/>
        <v>2.3522000252061304E-2</v>
      </c>
      <c r="K179">
        <f>J$2*EXP(-A179*Params_Phys!$C$6)</f>
        <v>2.379149019325864E-2</v>
      </c>
    </row>
    <row r="180" spans="1:11" x14ac:dyDescent="0.2">
      <c r="A180" s="1">
        <v>1.78</v>
      </c>
      <c r="B180">
        <v>0.1582971234012838</v>
      </c>
      <c r="C180">
        <v>0.78622448854710969</v>
      </c>
      <c r="D180">
        <f t="shared" si="12"/>
        <v>0.1582971234012838</v>
      </c>
      <c r="E180">
        <f>-(C180+B180*Params_Phys!$C$6/2)/Params_Phys!$C$8</f>
        <v>-0.2798816464029234</v>
      </c>
      <c r="F180">
        <f t="shared" si="14"/>
        <v>0.10339171527033231</v>
      </c>
      <c r="G180">
        <f t="shared" si="15"/>
        <v>-1.0560657440830821</v>
      </c>
      <c r="H180">
        <f t="shared" si="17"/>
        <v>5.2271195630965055</v>
      </c>
      <c r="I180">
        <f t="shared" si="13"/>
        <v>5.2036264408115489</v>
      </c>
      <c r="J180">
        <f t="shared" si="16"/>
        <v>2.3493122284956591E-2</v>
      </c>
      <c r="K180">
        <f>J$2*EXP(-A180*Params_Phys!$C$6)</f>
        <v>2.3554760910480678E-2</v>
      </c>
    </row>
    <row r="181" spans="1:11" x14ac:dyDescent="0.2">
      <c r="A181" s="1">
        <v>1.79</v>
      </c>
      <c r="B181">
        <v>0.16604186756772751</v>
      </c>
      <c r="C181">
        <v>0.76263869306881948</v>
      </c>
      <c r="D181">
        <f t="shared" si="12"/>
        <v>0.16604186756772751</v>
      </c>
      <c r="E181">
        <f>-(C181+B181*Params_Phys!$C$6/2)/Params_Phys!$C$8</f>
        <v>-0.27350586962726575</v>
      </c>
      <c r="F181">
        <f t="shared" si="14"/>
        <v>0.10237536250594564</v>
      </c>
      <c r="G181">
        <f t="shared" si="15"/>
        <v>-1.0251820600572943</v>
      </c>
      <c r="H181">
        <f t="shared" si="17"/>
        <v>5.2580032471222928</v>
      </c>
      <c r="I181">
        <f t="shared" si="13"/>
        <v>5.2345456904790302</v>
      </c>
      <c r="J181">
        <f t="shared" si="16"/>
        <v>2.3457556643262656E-2</v>
      </c>
      <c r="K181">
        <f>J$2*EXP(-A181*Params_Phys!$C$6)</f>
        <v>2.3320387123422801E-2</v>
      </c>
    </row>
    <row r="182" spans="1:11" x14ac:dyDescent="0.2">
      <c r="A182" s="1">
        <v>1.8</v>
      </c>
      <c r="B182">
        <v>0.1735482323985568</v>
      </c>
      <c r="C182">
        <v>0.73855345436753705</v>
      </c>
      <c r="D182">
        <f t="shared" si="12"/>
        <v>0.1735482323985568</v>
      </c>
      <c r="E182">
        <f>-(C182+B182*Params_Phys!$C$6/2)/Params_Phys!$C$8</f>
        <v>-0.26693001267584304</v>
      </c>
      <c r="F182">
        <f t="shared" si="14"/>
        <v>0.10137062063578921</v>
      </c>
      <c r="G182">
        <f t="shared" si="15"/>
        <v>-0.99430596274303529</v>
      </c>
      <c r="H182">
        <f t="shared" si="17"/>
        <v>5.2888793444365518</v>
      </c>
      <c r="I182">
        <f t="shared" si="13"/>
        <v>5.2654649401465106</v>
      </c>
      <c r="J182">
        <f t="shared" si="16"/>
        <v>2.3414404290041269E-2</v>
      </c>
      <c r="K182">
        <f>J$2*EXP(-A182*Params_Phys!$C$6)</f>
        <v>2.3088345394510983E-2</v>
      </c>
    </row>
    <row r="183" spans="1:11" x14ac:dyDescent="0.2">
      <c r="A183" s="1">
        <v>1.81</v>
      </c>
      <c r="B183">
        <v>0.18081136869331779</v>
      </c>
      <c r="C183">
        <v>0.71399784034182545</v>
      </c>
      <c r="D183">
        <f t="shared" si="12"/>
        <v>0.18081136869331779</v>
      </c>
      <c r="E183">
        <f>-(C183+B183*Params_Phys!$C$6/2)/Params_Phys!$C$8</f>
        <v>-0.26016269260716163</v>
      </c>
      <c r="F183">
        <f t="shared" si="14"/>
        <v>0.10037737767335937</v>
      </c>
      <c r="G183">
        <f t="shared" si="15"/>
        <v>-0.96343836854728504</v>
      </c>
      <c r="H183">
        <f t="shared" si="17"/>
        <v>5.319746938632302</v>
      </c>
      <c r="I183">
        <f t="shared" si="13"/>
        <v>5.296384189813991</v>
      </c>
      <c r="J183">
        <f t="shared" si="16"/>
        <v>2.3362748818311019E-2</v>
      </c>
      <c r="K183">
        <f>J$2*EXP(-A183*Params_Phys!$C$6)</f>
        <v>2.2858612519378967E-2</v>
      </c>
    </row>
    <row r="184" spans="1:11" x14ac:dyDescent="0.2">
      <c r="A184" s="1">
        <v>1.82</v>
      </c>
      <c r="B184">
        <v>0.1878267185157679</v>
      </c>
      <c r="C184">
        <v>0.68900102987966372</v>
      </c>
      <c r="D184">
        <f t="shared" si="12"/>
        <v>0.1878267185157679</v>
      </c>
      <c r="E184">
        <f>-(C184+B184*Params_Phys!$C$6/2)/Params_Phys!$C$8</f>
        <v>-0.2532126094770597</v>
      </c>
      <c r="F184">
        <f t="shared" si="14"/>
        <v>9.9395501786583462E-2</v>
      </c>
      <c r="G184">
        <f t="shared" si="15"/>
        <v>-0.93258019872743791</v>
      </c>
      <c r="H184">
        <f t="shared" si="17"/>
        <v>5.3506051084521493</v>
      </c>
      <c r="I184">
        <f t="shared" si="13"/>
        <v>5.3273034394814722</v>
      </c>
      <c r="J184">
        <f t="shared" si="16"/>
        <v>2.3301668970677092E-2</v>
      </c>
      <c r="K184">
        <f>J$2*EXP(-A184*Params_Phys!$C$6)</f>
        <v>2.2631165524547796E-2</v>
      </c>
    </row>
    <row r="185" spans="1:11" x14ac:dyDescent="0.2">
      <c r="A185" s="1">
        <v>1.83</v>
      </c>
      <c r="B185">
        <v>0.19459001612382609</v>
      </c>
      <c r="C185">
        <v>0.66359227704634394</v>
      </c>
      <c r="D185">
        <f t="shared" si="12"/>
        <v>0.19459001612382609</v>
      </c>
      <c r="E185">
        <f>-(C185+B185*Params_Phys!$C$6/2)/Params_Phys!$C$8</f>
        <v>-0.24608853490662869</v>
      </c>
      <c r="F185">
        <f t="shared" si="14"/>
        <v>9.8424841387561898E-2</v>
      </c>
      <c r="G185">
        <f t="shared" si="15"/>
        <v>-0.90173236632524623</v>
      </c>
      <c r="H185">
        <f t="shared" si="17"/>
        <v>5.3814529408543406</v>
      </c>
      <c r="I185">
        <f t="shared" si="13"/>
        <v>5.3582226891489526</v>
      </c>
      <c r="J185">
        <f t="shared" si="16"/>
        <v>2.323025170538795E-2</v>
      </c>
      <c r="K185">
        <f>J$2*EXP(-A185*Params_Phys!$C$6)</f>
        <v>2.2405981665128451E-2</v>
      </c>
    </row>
    <row r="186" spans="1:11" x14ac:dyDescent="0.2">
      <c r="A186" s="1">
        <v>1.84</v>
      </c>
      <c r="B186">
        <v>0.2010972885467931</v>
      </c>
      <c r="C186">
        <v>0.63780087635905747</v>
      </c>
      <c r="D186">
        <f t="shared" si="12"/>
        <v>0.2010972885467931</v>
      </c>
      <c r="E186">
        <f>-(C186+B186*Params_Phys!$C$6/2)/Params_Phys!$C$8</f>
        <v>-0.23879930094455515</v>
      </c>
      <c r="F186">
        <f t="shared" si="14"/>
        <v>9.7465225592480387E-2</v>
      </c>
      <c r="G186">
        <f t="shared" si="15"/>
        <v>-0.87089576278151448</v>
      </c>
      <c r="H186">
        <f t="shared" si="17"/>
        <v>5.4122895443980727</v>
      </c>
      <c r="I186">
        <f t="shared" si="13"/>
        <v>5.389141938816433</v>
      </c>
      <c r="J186">
        <f t="shared" si="16"/>
        <v>2.3147605581639752E-2</v>
      </c>
      <c r="K186">
        <f>J$2*EXP(-A186*Params_Phys!$C$6)</f>
        <v>2.2183038422547329E-2</v>
      </c>
    </row>
    <row r="187" spans="1:11" x14ac:dyDescent="0.2">
      <c r="A187" s="1">
        <v>1.85</v>
      </c>
      <c r="B187">
        <v>0.20734485582094889</v>
      </c>
      <c r="C187">
        <v>0.61165612919499757</v>
      </c>
      <c r="D187">
        <f t="shared" si="12"/>
        <v>0.20734485582094889</v>
      </c>
      <c r="E187">
        <f>-(C187+B187*Params_Phys!$C$6/2)/Params_Phys!$C$8</f>
        <v>-0.23135378924082378</v>
      </c>
      <c r="F187">
        <f t="shared" si="14"/>
        <v>9.6516465031497592E-2</v>
      </c>
      <c r="G187">
        <f t="shared" si="15"/>
        <v>-0.84007124446109016</v>
      </c>
      <c r="H187">
        <f t="shared" si="17"/>
        <v>5.4431140627184966</v>
      </c>
      <c r="I187">
        <f t="shared" si="13"/>
        <v>5.4200611884839134</v>
      </c>
      <c r="J187">
        <f t="shared" si="16"/>
        <v>2.3052874234583243E-2</v>
      </c>
      <c r="K187">
        <f>J$2*EXP(-A187*Params_Phys!$C$6)</f>
        <v>2.1962313502294391E-2</v>
      </c>
    </row>
    <row r="188" spans="1:11" x14ac:dyDescent="0.2">
      <c r="A188" s="1">
        <v>1.86</v>
      </c>
      <c r="B188">
        <v>0.21332933089505879</v>
      </c>
      <c r="C188">
        <v>0.58518731137001401</v>
      </c>
      <c r="D188">
        <f t="shared" si="12"/>
        <v>0.21332933089505879</v>
      </c>
      <c r="E188">
        <f>-(C188+B188*Params_Phys!$C$6/2)/Params_Phys!$C$8</f>
        <v>-0.2237609205456238</v>
      </c>
      <c r="F188">
        <f t="shared" si="14"/>
        <v>9.5578352983558462E-2</v>
      </c>
      <c r="G188">
        <f t="shared" si="15"/>
        <v>-0.80925961931608059</v>
      </c>
      <c r="H188">
        <f t="shared" si="17"/>
        <v>5.473925687863507</v>
      </c>
      <c r="I188">
        <f t="shared" si="13"/>
        <v>5.4509804381513947</v>
      </c>
      <c r="J188">
        <f t="shared" si="16"/>
        <v>2.2945249712112314E-2</v>
      </c>
      <c r="K188">
        <f>J$2*EXP(-A188*Params_Phys!$C$6)</f>
        <v>2.1743784831693674E-2</v>
      </c>
    </row>
    <row r="189" spans="1:11" x14ac:dyDescent="0.2">
      <c r="A189" s="1">
        <v>1.87</v>
      </c>
      <c r="B189">
        <v>0.21904761921763599</v>
      </c>
      <c r="C189">
        <v>0.55842364191530502</v>
      </c>
      <c r="D189">
        <f t="shared" si="12"/>
        <v>0.21904761921763599</v>
      </c>
      <c r="E189">
        <f>-(C189+B189*Params_Phys!$C$6/2)/Params_Phys!$C$8</f>
        <v>-0.21602964454426532</v>
      </c>
      <c r="F189">
        <f t="shared" si="14"/>
        <v>9.4650666806836065E-2</v>
      </c>
      <c r="G189">
        <f t="shared" si="15"/>
        <v>-0.77846163390980494</v>
      </c>
      <c r="H189">
        <f t="shared" si="17"/>
        <v>5.5047236732697833</v>
      </c>
      <c r="I189">
        <f t="shared" si="13"/>
        <v>5.481899687818875</v>
      </c>
      <c r="J189">
        <f t="shared" si="16"/>
        <v>2.2823985450908246E-2</v>
      </c>
      <c r="K189">
        <f>J$2*EXP(-A189*Params_Phys!$C$6)</f>
        <v>2.1527430557696001E-2</v>
      </c>
    </row>
    <row r="190" spans="1:11" x14ac:dyDescent="0.2">
      <c r="A190" s="1">
        <v>1.88</v>
      </c>
      <c r="B190">
        <v>0.2244969180180412</v>
      </c>
      <c r="C190">
        <v>0.53139425307038834</v>
      </c>
      <c r="D190">
        <f t="shared" si="12"/>
        <v>0.2244969180180412</v>
      </c>
      <c r="E190">
        <f>-(C190+B190*Params_Phys!$C$6/2)/Params_Phys!$C$8</f>
        <v>-0.20816893003595799</v>
      </c>
      <c r="F190">
        <f t="shared" si="14"/>
        <v>9.3733169631914678E-2</v>
      </c>
      <c r="G190">
        <f t="shared" si="15"/>
        <v>-0.74767796101488637</v>
      </c>
      <c r="H190">
        <f t="shared" si="17"/>
        <v>5.5355073461647013</v>
      </c>
      <c r="I190">
        <f t="shared" si="13"/>
        <v>5.5128189374863554</v>
      </c>
      <c r="J190">
        <f t="shared" si="16"/>
        <v>2.2688408678345873E-2</v>
      </c>
      <c r="K190">
        <f>J$2*EXP(-A190*Params_Phys!$C$6)</f>
        <v>2.1313229044693693E-2</v>
      </c>
    </row>
    <row r="191" spans="1:11" x14ac:dyDescent="0.2">
      <c r="A191" s="1">
        <v>1.89</v>
      </c>
      <c r="B191">
        <v>0.22967471529363651</v>
      </c>
      <c r="C191">
        <v>0.50412816150172524</v>
      </c>
      <c r="D191">
        <f t="shared" si="12"/>
        <v>0.22967471529363651</v>
      </c>
      <c r="E191">
        <f>-(C191+B191*Params_Phys!$C$6/2)/Params_Phys!$C$8</f>
        <v>-0.20018775546145992</v>
      </c>
      <c r="F191">
        <f t="shared" si="14"/>
        <v>9.2825612281910275E-2</v>
      </c>
      <c r="G191">
        <f t="shared" si="15"/>
        <v>-0.71690918798642222</v>
      </c>
      <c r="H191">
        <f t="shared" si="17"/>
        <v>5.5662761191931658</v>
      </c>
      <c r="I191">
        <f t="shared" si="13"/>
        <v>5.5437381871538358</v>
      </c>
      <c r="J191">
        <f t="shared" si="16"/>
        <v>2.2537932039329966E-2</v>
      </c>
      <c r="K191">
        <f>J$2*EXP(-A191*Params_Phys!$C$6)</f>
        <v>2.1101158872356928E-2</v>
      </c>
    </row>
    <row r="192" spans="1:11" x14ac:dyDescent="0.2">
      <c r="A192" s="1">
        <v>1.9</v>
      </c>
      <c r="B192">
        <v>0.23457878851526079</v>
      </c>
      <c r="C192">
        <v>0.47665424074793739</v>
      </c>
      <c r="D192">
        <f t="shared" si="12"/>
        <v>0.23457878851526079</v>
      </c>
      <c r="E192">
        <f>-(C192+B192*Params_Phys!$C$6/2)/Params_Phys!$C$8</f>
        <v>-0.19209509978188419</v>
      </c>
      <c r="F192">
        <f t="shared" si="14"/>
        <v>9.1927735381499481E-2</v>
      </c>
      <c r="G192">
        <f t="shared" si="15"/>
        <v>-0.68615580609562343</v>
      </c>
      <c r="H192">
        <f t="shared" si="17"/>
        <v>5.5970295010839646</v>
      </c>
      <c r="I192">
        <f t="shared" si="13"/>
        <v>5.5746574368213162</v>
      </c>
      <c r="J192">
        <f t="shared" si="16"/>
        <v>2.2372064262648372E-2</v>
      </c>
      <c r="K192">
        <f>J$2*EXP(-A192*Params_Phys!$C$6)</f>
        <v>2.0891198833491758E-2</v>
      </c>
    </row>
    <row r="193" spans="1:11" x14ac:dyDescent="0.2">
      <c r="A193" s="1">
        <v>1.91</v>
      </c>
      <c r="B193">
        <v>0.23920720306326379</v>
      </c>
      <c r="C193">
        <v>0.44900119488460771</v>
      </c>
      <c r="D193">
        <f t="shared" si="12"/>
        <v>0.23920720306326379</v>
      </c>
      <c r="E193">
        <f>-(C193+B193*Params_Phys!$C$6/2)/Params_Phys!$C$8</f>
        <v>-0.18389993370837551</v>
      </c>
      <c r="F193">
        <f t="shared" si="14"/>
        <v>9.1039271615294431E-2</v>
      </c>
      <c r="G193">
        <f t="shared" si="15"/>
        <v>-0.65541820099108294</v>
      </c>
      <c r="H193">
        <f t="shared" si="17"/>
        <v>5.6277671061885055</v>
      </c>
      <c r="I193">
        <f t="shared" si="13"/>
        <v>5.6055766864887966</v>
      </c>
      <c r="J193">
        <f t="shared" si="16"/>
        <v>2.2190419699708919E-2</v>
      </c>
      <c r="K193">
        <f>J$2*EXP(-A193*Params_Phys!$C$6)</f>
        <v>2.0683327931919328E-2</v>
      </c>
    </row>
    <row r="194" spans="1:11" x14ac:dyDescent="0.2">
      <c r="A194" s="1">
        <v>1.92</v>
      </c>
      <c r="B194">
        <v>0.24355831040622969</v>
      </c>
      <c r="C194">
        <v>0.42119753339423971</v>
      </c>
      <c r="D194">
        <f t="shared" ref="D194:D257" si="18">B194</f>
        <v>0.24355831040622969</v>
      </c>
      <c r="E194">
        <f>-(C194+B194*Params_Phys!$C$6/2)/Params_Phys!$C$8</f>
        <v>-0.17561121127995272</v>
      </c>
      <c r="F194">
        <f t="shared" si="14"/>
        <v>9.0159948095149517E-2</v>
      </c>
      <c r="G194">
        <f t="shared" si="15"/>
        <v>-0.62469664443429507</v>
      </c>
      <c r="H194">
        <f t="shared" si="17"/>
        <v>5.6584886627452935</v>
      </c>
      <c r="I194">
        <f t="shared" ref="I194:I257" si="19">$Q$3*A194+$Q$4</f>
        <v>5.6364959361562779</v>
      </c>
      <c r="J194">
        <f t="shared" si="16"/>
        <v>2.1992726589015632E-2</v>
      </c>
      <c r="K194">
        <f>J$2*EXP(-A194*Params_Phys!$C$6)</f>
        <v>2.0477525380376255E-2</v>
      </c>
    </row>
    <row r="195" spans="1:11" x14ac:dyDescent="0.2">
      <c r="A195" s="1">
        <v>1.93</v>
      </c>
      <c r="B195">
        <v>0.24763074603433929</v>
      </c>
      <c r="C195">
        <v>0.39327154722010138</v>
      </c>
      <c r="D195">
        <f t="shared" si="18"/>
        <v>0.24763074603433929</v>
      </c>
      <c r="E195">
        <f>-(C195+B195*Params_Phys!$C$6/2)/Params_Phys!$C$8</f>
        <v>-0.1672378617845692</v>
      </c>
      <c r="F195">
        <f t="shared" ref="F195:F258" si="20">D195^2+E195^2</f>
        <v>8.9289488795798122E-2</v>
      </c>
      <c r="G195">
        <f t="shared" ref="G195:G258" si="21">ATAN2(D195,E195)</f>
        <v>-0.59399128743369889</v>
      </c>
      <c r="H195">
        <f t="shared" si="17"/>
        <v>5.6891940197458899</v>
      </c>
      <c r="I195">
        <f t="shared" si="19"/>
        <v>5.6674151858237583</v>
      </c>
      <c r="J195">
        <f t="shared" ref="J195:J258" si="22">H195-I195</f>
        <v>2.1778833922131646E-2</v>
      </c>
      <c r="K195">
        <f>J$2*EXP(-A195*Params_Phys!$C$6)</f>
        <v>2.0273770598435881E-2</v>
      </c>
    </row>
    <row r="196" spans="1:11" x14ac:dyDescent="0.2">
      <c r="A196" s="1">
        <v>1.94</v>
      </c>
      <c r="B196">
        <v>0.25142342715907889</v>
      </c>
      <c r="C196">
        <v>0.36525128597642509</v>
      </c>
      <c r="D196">
        <f t="shared" si="18"/>
        <v>0.25142342715907889</v>
      </c>
      <c r="E196">
        <f>-(C196+B196*Params_Phys!$C$6/2)/Params_Phys!$C$8</f>
        <v>-0.15878878201638119</v>
      </c>
      <c r="F196">
        <f t="shared" si="20"/>
        <v>8.8427617018662474E-2</v>
      </c>
      <c r="G196">
        <f t="shared" si="21"/>
        <v>-0.5633021548777406</v>
      </c>
      <c r="H196">
        <f t="shared" ref="H196:H259" si="23">IF(ABS(G196-G195)&gt;PI(),H195+G196-G195+2*PI(),H195+G196-G195)</f>
        <v>5.7198831523018487</v>
      </c>
      <c r="I196">
        <f t="shared" si="19"/>
        <v>5.6983344354912386</v>
      </c>
      <c r="J196">
        <f t="shared" si="22"/>
        <v>2.1548716810610102E-2</v>
      </c>
      <c r="K196">
        <f>J$2*EXP(-A196*Params_Phys!$C$6)</f>
        <v>2.0072043210450214E-2</v>
      </c>
    </row>
    <row r="197" spans="1:11" x14ac:dyDescent="0.2">
      <c r="A197" s="1">
        <v>1.95</v>
      </c>
      <c r="B197">
        <v>0.25493555019069558</v>
      </c>
      <c r="C197">
        <v>0.33716453628180809</v>
      </c>
      <c r="D197">
        <f t="shared" si="18"/>
        <v>0.25493555019069558</v>
      </c>
      <c r="E197">
        <f>-(C197+B197*Params_Phys!$C$6/2)/Params_Phys!$C$8</f>
        <v>-0.15027282886034388</v>
      </c>
      <c r="F197">
        <f t="shared" si="20"/>
        <v>8.7574057844722858E-2</v>
      </c>
      <c r="G197">
        <f t="shared" si="21"/>
        <v>-0.5326291417427792</v>
      </c>
      <c r="H197">
        <f t="shared" si="23"/>
        <v>5.7505561654368105</v>
      </c>
      <c r="I197">
        <f t="shared" si="19"/>
        <v>5.7292536851587199</v>
      </c>
      <c r="J197">
        <f t="shared" si="22"/>
        <v>2.1302480278090563E-2</v>
      </c>
      <c r="K197">
        <f>J$2*EXP(-A197*Params_Phys!$C$6)</f>
        <v>1.9872323043512354E-2</v>
      </c>
    </row>
    <row r="198" spans="1:11" x14ac:dyDescent="0.2">
      <c r="A198" s="1">
        <v>1.96</v>
      </c>
      <c r="B198">
        <v>0.25816658800444658</v>
      </c>
      <c r="C198">
        <v>0.30903880117766641</v>
      </c>
      <c r="D198">
        <f t="shared" si="18"/>
        <v>0.25816658800444658</v>
      </c>
      <c r="E198">
        <f>-(C198+B198*Params_Phys!$C$6/2)/Params_Phys!$C$8</f>
        <v>-0.14169881219358488</v>
      </c>
      <c r="F198">
        <f t="shared" si="20"/>
        <v>8.6728540538930504E-2</v>
      </c>
      <c r="G198">
        <f t="shared" si="21"/>
        <v>-0.50197201092649102</v>
      </c>
      <c r="H198">
        <f t="shared" si="23"/>
        <v>5.7812132962530987</v>
      </c>
      <c r="I198">
        <f t="shared" si="19"/>
        <v>5.7601729348262003</v>
      </c>
      <c r="J198">
        <f t="shared" si="22"/>
        <v>2.1040361426898357E-2</v>
      </c>
      <c r="K198">
        <f>J$2*EXP(-A198*Params_Phys!$C$6)</f>
        <v>1.9674590125439165E-2</v>
      </c>
    </row>
    <row r="199" spans="1:11" x14ac:dyDescent="0.2">
      <c r="A199" s="1">
        <v>1.97</v>
      </c>
      <c r="B199">
        <v>0.26111628700628281</v>
      </c>
      <c r="C199">
        <v>0.28090128058925179</v>
      </c>
      <c r="D199">
        <f t="shared" si="18"/>
        <v>0.26111628700628281</v>
      </c>
      <c r="E199">
        <f>-(C199+B199*Params_Phys!$C$6/2)/Params_Phys!$C$8</f>
        <v>-0.13307548809153236</v>
      </c>
      <c r="F199">
        <f t="shared" si="20"/>
        <v>8.5890800870747033E-2</v>
      </c>
      <c r="G199">
        <f t="shared" si="21"/>
        <v>-0.47133039273222993</v>
      </c>
      <c r="H199">
        <f t="shared" si="23"/>
        <v>5.8118549144473599</v>
      </c>
      <c r="I199">
        <f t="shared" si="19"/>
        <v>5.7910921844936807</v>
      </c>
      <c r="J199">
        <f t="shared" si="22"/>
        <v>2.0762729953679226E-2</v>
      </c>
      <c r="K199">
        <f>J$2*EXP(-A199*Params_Phys!$C$6)</f>
        <v>1.9478824682774069E-2</v>
      </c>
    </row>
    <row r="200" spans="1:11" x14ac:dyDescent="0.2">
      <c r="A200" s="1">
        <v>1.98</v>
      </c>
      <c r="B200">
        <v>0.26378466400816342</v>
      </c>
      <c r="C200">
        <v>0.25277885278305251</v>
      </c>
      <c r="D200">
        <f t="shared" si="18"/>
        <v>0.26378466400816342</v>
      </c>
      <c r="E200">
        <f>-(C200+B200*Params_Phys!$C$6/2)/Params_Phys!$C$8</f>
        <v>-0.12441155232551228</v>
      </c>
      <c r="F200">
        <f t="shared" si="20"/>
        <v>8.5060583317943347E-2</v>
      </c>
      <c r="G200">
        <f t="shared" si="21"/>
        <v>-0.44070378600498095</v>
      </c>
      <c r="H200">
        <f t="shared" si="23"/>
        <v>5.8424815211746086</v>
      </c>
      <c r="I200">
        <f t="shared" si="19"/>
        <v>5.8220114341611611</v>
      </c>
      <c r="J200">
        <f t="shared" si="22"/>
        <v>2.0470087013447547E-2</v>
      </c>
      <c r="K200">
        <f>J$2*EXP(-A200*Params_Phys!$C$6)</f>
        <v>1.9285007138809658E-2</v>
      </c>
    </row>
    <row r="201" spans="1:11" x14ac:dyDescent="0.2">
      <c r="A201" s="1">
        <v>1.99</v>
      </c>
      <c r="B201">
        <v>0.26617200292272358</v>
      </c>
      <c r="C201">
        <v>0.22469805677136151</v>
      </c>
      <c r="D201">
        <f t="shared" si="18"/>
        <v>0.26617200292272358</v>
      </c>
      <c r="E201">
        <f>-(C201+B201*Params_Phys!$C$6/2)/Params_Phys!$C$8</f>
        <v>-0.11571563413746856</v>
      </c>
      <c r="F201">
        <f t="shared" si="20"/>
        <v>8.423764312373086E-2</v>
      </c>
      <c r="G201">
        <f t="shared" si="21"/>
        <v>-0.41009156089546706</v>
      </c>
      <c r="H201">
        <f t="shared" si="23"/>
        <v>5.8730937462841224</v>
      </c>
      <c r="I201">
        <f t="shared" si="19"/>
        <v>5.8529306838286423</v>
      </c>
      <c r="J201">
        <f t="shared" si="22"/>
        <v>2.0163062455480052E-2</v>
      </c>
      <c r="K201">
        <f>J$2*EXP(-A201*Params_Phys!$C$6)</f>
        <v>1.909311811163002E-2</v>
      </c>
    </row>
    <row r="202" spans="1:11" x14ac:dyDescent="0.2">
      <c r="A202" s="1">
        <v>2</v>
      </c>
      <c r="B202">
        <v>0.26827885128650908</v>
      </c>
      <c r="C202">
        <v>0.19668507561240431</v>
      </c>
      <c r="D202">
        <f t="shared" si="18"/>
        <v>0.26827885128650908</v>
      </c>
      <c r="E202">
        <f>-(C202+B202*Params_Phys!$C$6/2)/Params_Phys!$C$8</f>
        <v>-0.10699629027660534</v>
      </c>
      <c r="F202">
        <f t="shared" si="20"/>
        <v>8.3421748180564442E-2</v>
      </c>
      <c r="G202">
        <f t="shared" si="21"/>
        <v>-0.37949296320599629</v>
      </c>
      <c r="H202">
        <f t="shared" si="23"/>
        <v>5.9036923439735931</v>
      </c>
      <c r="I202">
        <f t="shared" si="19"/>
        <v>5.8838499334961227</v>
      </c>
      <c r="J202">
        <f t="shared" si="22"/>
        <v>1.9842410477470374E-2</v>
      </c>
      <c r="K202">
        <f>J$2*EXP(-A202*Params_Phys!$C$6)</f>
        <v>1.8903138412172532E-2</v>
      </c>
    </row>
    <row r="203" spans="1:11" x14ac:dyDescent="0.2">
      <c r="A203" s="1">
        <v>2.0099999999999998</v>
      </c>
      <c r="B203">
        <v>0.27010601662046763</v>
      </c>
      <c r="C203">
        <v>0.1687657205526594</v>
      </c>
      <c r="D203">
        <f t="shared" si="18"/>
        <v>0.27010601662046763</v>
      </c>
      <c r="E203">
        <f>-(C203+B203*Params_Phys!$C$6/2)/Params_Phys!$C$8</f>
        <v>-9.8261999282096155E-2</v>
      </c>
      <c r="F203">
        <f t="shared" si="20"/>
        <v>8.2612680717491005E-2</v>
      </c>
      <c r="G203">
        <f t="shared" si="21"/>
        <v>-0.34890712025004783</v>
      </c>
      <c r="H203">
        <f t="shared" si="23"/>
        <v>5.934278186929542</v>
      </c>
      <c r="I203">
        <f t="shared" si="19"/>
        <v>5.9147691831636031</v>
      </c>
      <c r="J203">
        <f t="shared" si="22"/>
        <v>1.9509003765938893E-2</v>
      </c>
      <c r="K203">
        <f>J$2*EXP(-A203*Params_Phys!$C$6)</f>
        <v>1.8715049042308932E-2</v>
      </c>
    </row>
    <row r="204" spans="1:11" x14ac:dyDescent="0.2">
      <c r="A204" s="1">
        <v>2.02</v>
      </c>
      <c r="B204">
        <v>0.27165456263584792</v>
      </c>
      <c r="C204">
        <v>0.14096541595686579</v>
      </c>
      <c r="D204">
        <f t="shared" si="18"/>
        <v>0.27165456263584792</v>
      </c>
      <c r="E204">
        <f>-(C204+B204*Params_Phys!$C$6/2)/Params_Phys!$C$8</f>
        <v>-8.9521155995550258E-2</v>
      </c>
      <c r="F204">
        <f t="shared" si="20"/>
        <v>8.1810238771653471E-2</v>
      </c>
      <c r="G204">
        <f t="shared" si="21"/>
        <v>-0.31833304813765634</v>
      </c>
      <c r="H204">
        <f t="shared" si="23"/>
        <v>5.9648522590419333</v>
      </c>
      <c r="I204">
        <f t="shared" si="19"/>
        <v>5.9456884328310844</v>
      </c>
      <c r="J204">
        <f t="shared" si="22"/>
        <v>1.9163826210848889E-2</v>
      </c>
      <c r="K204">
        <f>J$2*EXP(-A204*Params_Phys!$C$6)</f>
        <v>1.8528831192945478E-2</v>
      </c>
    </row>
    <row r="205" spans="1:11" x14ac:dyDescent="0.2">
      <c r="A205" s="1">
        <v>2.0299999999999998</v>
      </c>
      <c r="B205">
        <v>0.27292580529310861</v>
      </c>
      <c r="C205">
        <v>0.11330918497066921</v>
      </c>
      <c r="D205">
        <f t="shared" si="18"/>
        <v>0.27292580529310861</v>
      </c>
      <c r="E205">
        <f>-(C205+B205*Params_Phys!$C$6/2)/Params_Phys!$C$8</f>
        <v>-8.0782066286660847E-2</v>
      </c>
      <c r="F205">
        <f t="shared" si="20"/>
        <v>8.1014237428434305E-2</v>
      </c>
      <c r="G205">
        <f t="shared" si="21"/>
        <v>-0.28776966038056256</v>
      </c>
      <c r="H205">
        <f t="shared" si="23"/>
        <v>5.9954156467990272</v>
      </c>
      <c r="I205">
        <f t="shared" si="19"/>
        <v>5.9766076824985639</v>
      </c>
      <c r="J205">
        <f t="shared" si="22"/>
        <v>1.8807964300463276E-2</v>
      </c>
      <c r="K205">
        <f>J$2*EXP(-A205*Params_Phys!$C$6)</f>
        <v>1.8344466242142077E-2</v>
      </c>
    </row>
    <row r="206" spans="1:11" x14ac:dyDescent="0.2">
      <c r="A206" s="1">
        <v>2.04</v>
      </c>
      <c r="B206">
        <v>0.27392130872088633</v>
      </c>
      <c r="C206">
        <v>8.5821635860890769E-2</v>
      </c>
      <c r="D206">
        <f t="shared" si="18"/>
        <v>0.27392130872088633</v>
      </c>
      <c r="E206">
        <f>-(C206+B206*Params_Phys!$C$6/2)/Params_Phys!$C$8</f>
        <v>-7.2052941975382312E-2</v>
      </c>
      <c r="F206">
        <f t="shared" si="20"/>
        <v>8.0224509818670922E-2</v>
      </c>
      <c r="G206">
        <f t="shared" si="21"/>
        <v>-0.25721577769503834</v>
      </c>
      <c r="H206">
        <f t="shared" si="23"/>
        <v>6.0259695294845512</v>
      </c>
      <c r="I206">
        <f t="shared" si="19"/>
        <v>6.0075269321660452</v>
      </c>
      <c r="J206">
        <f t="shared" si="22"/>
        <v>1.844259731850606E-2</v>
      </c>
      <c r="K206">
        <f>J$2*EXP(-A206*Params_Phys!$C$6)</f>
        <v>1.8161935753249984E-2</v>
      </c>
    </row>
    <row r="207" spans="1:11" x14ac:dyDescent="0.2">
      <c r="A207" s="1">
        <v>2.0499999999999998</v>
      </c>
      <c r="B207">
        <v>0.27464288100152789</v>
      </c>
      <c r="C207">
        <v>5.8526948978983688E-2</v>
      </c>
      <c r="D207">
        <f t="shared" si="18"/>
        <v>0.27464288100152789</v>
      </c>
      <c r="E207">
        <f>-(C207+B207*Params_Phys!$C$6/2)/Params_Phys!$C$8</f>
        <v>-6.334189593408264E-2</v>
      </c>
      <c r="F207">
        <f t="shared" si="20"/>
        <v>7.9440907865343566E-2</v>
      </c>
      <c r="G207">
        <f t="shared" si="21"/>
        <v>-0.2266701388663612</v>
      </c>
      <c r="H207">
        <f t="shared" si="23"/>
        <v>6.0565151683132283</v>
      </c>
      <c r="I207">
        <f t="shared" si="19"/>
        <v>6.0384461818335256</v>
      </c>
      <c r="J207">
        <f t="shared" si="22"/>
        <v>1.8068986479702787E-2</v>
      </c>
      <c r="K207">
        <f>J$2*EXP(-A207*Params_Phys!$C$6)</f>
        <v>1.7981221473068219E-2</v>
      </c>
    </row>
    <row r="208" spans="1:11" x14ac:dyDescent="0.2">
      <c r="A208" s="1">
        <v>2.06</v>
      </c>
      <c r="B208">
        <v>0.27509256982915059</v>
      </c>
      <c r="C208">
        <v>3.1448864294336992E-2</v>
      </c>
      <c r="D208">
        <f t="shared" si="18"/>
        <v>0.27509256982915059</v>
      </c>
      <c r="E208">
        <f>-(C208+B208*Params_Phys!$C$6/2)/Params_Phys!$C$8</f>
        <v>-5.4656937353383866E-2</v>
      </c>
      <c r="F208">
        <f t="shared" si="20"/>
        <v>7.866330277605782E-2</v>
      </c>
      <c r="G208">
        <f t="shared" si="21"/>
        <v>-0.19613141252721733</v>
      </c>
      <c r="H208">
        <f t="shared" si="23"/>
        <v>6.0870538946523727</v>
      </c>
      <c r="I208">
        <f t="shared" si="19"/>
        <v>6.0693654315010068</v>
      </c>
      <c r="J208">
        <f t="shared" si="22"/>
        <v>1.7688463151365852E-2</v>
      </c>
      <c r="K208">
        <f>J$2*EXP(-A208*Params_Phys!$C$6)</f>
        <v>1.780230533001816E-2</v>
      </c>
    </row>
    <row r="209" spans="1:11" x14ac:dyDescent="0.2">
      <c r="A209" s="1">
        <v>2.0699999999999998</v>
      </c>
      <c r="B209">
        <v>0.27527265804566697</v>
      </c>
      <c r="C209">
        <v>4.6106694456714663E-3</v>
      </c>
      <c r="D209">
        <f t="shared" si="18"/>
        <v>0.27527265804566697</v>
      </c>
      <c r="E209">
        <f>-(C209+B209*Params_Phys!$C$6/2)/Params_Phys!$C$8</f>
        <v>-4.6005967155830926E-2</v>
      </c>
      <c r="F209">
        <f t="shared" si="20"/>
        <v>7.7891585281470097E-2</v>
      </c>
      <c r="G209">
        <f t="shared" si="21"/>
        <v>-0.16559820969288713</v>
      </c>
      <c r="H209">
        <f t="shared" si="23"/>
        <v>6.1175870974867026</v>
      </c>
      <c r="I209">
        <f t="shared" si="19"/>
        <v>6.1002846811684863</v>
      </c>
      <c r="J209">
        <f t="shared" si="22"/>
        <v>1.7302416318216274E-2</v>
      </c>
      <c r="K209">
        <f>J$2*EXP(-A209*Params_Phys!$C$6)</f>
        <v>1.7625169432336413E-2</v>
      </c>
    </row>
    <row r="210" spans="1:11" x14ac:dyDescent="0.2">
      <c r="A210" s="1">
        <v>2.08</v>
      </c>
      <c r="B210">
        <v>0.27518565905970749</v>
      </c>
      <c r="C210">
        <v>-2.1964811739196548E-2</v>
      </c>
      <c r="D210">
        <f t="shared" si="18"/>
        <v>0.27518565905970749</v>
      </c>
      <c r="E210">
        <f>-(C210+B210*Params_Phys!$C$6/2)/Params_Phys!$C$8</f>
        <v>-3.7396773542104807E-2</v>
      </c>
      <c r="F210">
        <f t="shared" si="20"/>
        <v>7.7125665623485037E-2</v>
      </c>
      <c r="G210">
        <f t="shared" si="21"/>
        <v>-0.13506909688893476</v>
      </c>
      <c r="H210">
        <f t="shared" si="23"/>
        <v>6.148116210290655</v>
      </c>
      <c r="I210">
        <f t="shared" si="19"/>
        <v>6.1312039308359676</v>
      </c>
      <c r="J210">
        <f t="shared" si="22"/>
        <v>1.6912279454687429E-2</v>
      </c>
      <c r="K210">
        <f>J$2*EXP(-A210*Params_Phys!$C$6)</f>
        <v>1.7449796066285578E-2</v>
      </c>
    </row>
    <row r="211" spans="1:11" x14ac:dyDescent="0.2">
      <c r="A211" s="1">
        <v>2.09</v>
      </c>
      <c r="B211">
        <v>0.27483431215288362</v>
      </c>
      <c r="C211">
        <v>-4.8255230302499882E-2</v>
      </c>
      <c r="D211">
        <f t="shared" si="18"/>
        <v>0.27483431215288362</v>
      </c>
      <c r="E211">
        <f>-(C211+B211*Params_Phys!$C$6/2)/Params_Phys!$C$8</f>
        <v>-2.8837027655208004E-2</v>
      </c>
      <c r="F211">
        <f t="shared" si="20"/>
        <v>7.6365473300535905E-2</v>
      </c>
      <c r="G211">
        <f t="shared" si="21"/>
        <v>-0.10454260970227595</v>
      </c>
      <c r="H211">
        <f t="shared" si="23"/>
        <v>6.1786426974773141</v>
      </c>
      <c r="I211">
        <f t="shared" si="19"/>
        <v>6.162123180503448</v>
      </c>
      <c r="J211">
        <f t="shared" si="22"/>
        <v>1.6519516973866111E-2</v>
      </c>
      <c r="K211">
        <f>J$2*EXP(-A211*Params_Phys!$C$6)</f>
        <v>1.7276167694382925E-2</v>
      </c>
    </row>
    <row r="212" spans="1:11" x14ac:dyDescent="0.2">
      <c r="A212" s="1">
        <v>2.1</v>
      </c>
      <c r="B212">
        <v>0.27422157767737831</v>
      </c>
      <c r="C212">
        <v>-7.4238722839027133E-2</v>
      </c>
      <c r="D212">
        <f t="shared" si="18"/>
        <v>0.27422157767737831</v>
      </c>
      <c r="E212">
        <f>-(C212+B212*Params_Phys!$C$6/2)/Params_Phys!$C$8</f>
        <v>-2.0334279348889844E-2</v>
      </c>
      <c r="F212">
        <f t="shared" si="20"/>
        <v>7.561095658050912E-2</v>
      </c>
      <c r="G212">
        <f t="shared" si="21"/>
        <v>-7.4017266583900523E-2</v>
      </c>
      <c r="H212">
        <f t="shared" si="23"/>
        <v>6.2091680405956895</v>
      </c>
      <c r="I212">
        <f t="shared" si="19"/>
        <v>6.1930424301709293</v>
      </c>
      <c r="J212">
        <f t="shared" si="22"/>
        <v>1.6125610424760239E-2</v>
      </c>
      <c r="K212">
        <f>J$2*EXP(-A212*Params_Phys!$C$6)</f>
        <v>1.7104266953646561E-2</v>
      </c>
    </row>
    <row r="213" spans="1:11" x14ac:dyDescent="0.2">
      <c r="A213" s="1">
        <v>2.11</v>
      </c>
      <c r="B213">
        <v>0.27335063214842192</v>
      </c>
      <c r="C213">
        <v>-9.9893921843284036E-2</v>
      </c>
      <c r="D213">
        <f t="shared" si="18"/>
        <v>0.27335063214842192</v>
      </c>
      <c r="E213">
        <f>-(C213+B213*Params_Phys!$C$6/2)/Params_Phys!$C$8</f>
        <v>-1.1895953047532016E-2</v>
      </c>
      <c r="F213">
        <f t="shared" si="20"/>
        <v>7.4862081794850974E-2</v>
      </c>
      <c r="G213">
        <f t="shared" si="21"/>
        <v>-4.3491582731129137E-2</v>
      </c>
      <c r="H213">
        <f t="shared" si="23"/>
        <v>6.2396937244484603</v>
      </c>
      <c r="I213">
        <f t="shared" si="19"/>
        <v>6.2239616798384088</v>
      </c>
      <c r="J213">
        <f t="shared" si="22"/>
        <v>1.573204461005151E-2</v>
      </c>
      <c r="K213">
        <f>J$2*EXP(-A213*Params_Phys!$C$6)</f>
        <v>1.6934076653859171E-2</v>
      </c>
    </row>
    <row r="214" spans="1:11" x14ac:dyDescent="0.2">
      <c r="A214" s="1">
        <v>2.12</v>
      </c>
      <c r="B214">
        <v>0.27222486323481299</v>
      </c>
      <c r="C214">
        <v>-0.1251999657591448</v>
      </c>
      <c r="D214">
        <f t="shared" si="18"/>
        <v>0.27222486323481299</v>
      </c>
      <c r="E214">
        <f>-(C214+B214*Params_Phys!$C$6/2)/Params_Phys!$C$8</f>
        <v>-3.5293436857683205E-3</v>
      </c>
      <c r="F214">
        <f t="shared" si="20"/>
        <v>7.411883243006491E-2</v>
      </c>
      <c r="G214">
        <f t="shared" si="21"/>
        <v>-1.2964083879019006E-2</v>
      </c>
      <c r="H214">
        <f t="shared" si="23"/>
        <v>6.2702212233005712</v>
      </c>
      <c r="I214">
        <f t="shared" si="19"/>
        <v>6.25488092950589</v>
      </c>
      <c r="J214">
        <f t="shared" si="22"/>
        <v>1.5340293794681159E-2</v>
      </c>
      <c r="K214">
        <f>J$2*EXP(-A214*Params_Phys!$C$6)</f>
        <v>1.6765579775848936E-2</v>
      </c>
    </row>
    <row r="215" spans="1:11" x14ac:dyDescent="0.2">
      <c r="A215" s="1">
        <v>2.13</v>
      </c>
      <c r="B215">
        <v>0.27084786465028782</v>
      </c>
      <c r="C215">
        <v>-0.1501365087661147</v>
      </c>
      <c r="D215">
        <f t="shared" si="18"/>
        <v>0.27084786465028782</v>
      </c>
      <c r="E215">
        <f>-(C215+B215*Params_Phys!$C$6/2)/Params_Phys!$C$8</f>
        <v>4.7583872827434027E-3</v>
      </c>
      <c r="F215">
        <f t="shared" si="20"/>
        <v>7.3381208035153203E-2</v>
      </c>
      <c r="G215">
        <f t="shared" si="21"/>
        <v>1.7566680165679811E-2</v>
      </c>
      <c r="H215">
        <f t="shared" si="23"/>
        <v>6.3007519873452695</v>
      </c>
      <c r="I215">
        <f t="shared" si="19"/>
        <v>6.2858001791733704</v>
      </c>
      <c r="J215">
        <f t="shared" si="22"/>
        <v>1.4951808171899117E-2</v>
      </c>
      <c r="K215">
        <f>J$2*EXP(-A215*Params_Phys!$C$6)</f>
        <v>1.6598759469787658E-2</v>
      </c>
    </row>
    <row r="216" spans="1:11" x14ac:dyDescent="0.2">
      <c r="A216" s="1">
        <v>2.14</v>
      </c>
      <c r="B216">
        <v>0.26922343094821483</v>
      </c>
      <c r="C216">
        <v>-0.17468373033239651</v>
      </c>
      <c r="D216">
        <f t="shared" si="18"/>
        <v>0.26922343094821483</v>
      </c>
      <c r="E216">
        <f>-(C216+B216*Params_Phys!$C$6/2)/Params_Phys!$C$8</f>
        <v>1.2960215816761855E-2</v>
      </c>
      <c r="F216">
        <f t="shared" si="20"/>
        <v>7.264922296554524E-2</v>
      </c>
      <c r="G216">
        <f t="shared" si="21"/>
        <v>4.8102122408875278E-2</v>
      </c>
      <c r="H216">
        <f t="shared" si="23"/>
        <v>6.3312874295884649</v>
      </c>
      <c r="I216">
        <f t="shared" si="19"/>
        <v>6.3167194288408517</v>
      </c>
      <c r="J216">
        <f t="shared" si="22"/>
        <v>1.4568000747613219E-2</v>
      </c>
      <c r="K216">
        <f>J$2*EXP(-A216*Params_Phys!$C$6)</f>
        <v>1.6433599053505693E-2</v>
      </c>
    </row>
    <row r="217" spans="1:11" x14ac:dyDescent="0.2">
      <c r="A217" s="1">
        <v>2.15</v>
      </c>
      <c r="B217">
        <v>0.26735555222181567</v>
      </c>
      <c r="C217">
        <v>-0.19882234456084899</v>
      </c>
      <c r="D217">
        <f t="shared" si="18"/>
        <v>0.26735555222181567</v>
      </c>
      <c r="E217">
        <f>-(C217+B217*Params_Phys!$C$6/2)/Params_Phys!$C$8</f>
        <v>2.106925916719677E-2</v>
      </c>
      <c r="F217">
        <f t="shared" si="20"/>
        <v>7.1922904985686514E-2</v>
      </c>
      <c r="G217">
        <f t="shared" si="21"/>
        <v>7.8643606125045284E-2</v>
      </c>
      <c r="H217">
        <f t="shared" si="23"/>
        <v>6.3618289133046355</v>
      </c>
      <c r="I217">
        <f t="shared" si="19"/>
        <v>6.3476386785083321</v>
      </c>
      <c r="J217">
        <f t="shared" si="22"/>
        <v>1.4190234796303436E-2</v>
      </c>
      <c r="K217">
        <f>J$2*EXP(-A217*Params_Phys!$C$6)</f>
        <v>1.6270082010823802E-2</v>
      </c>
    </row>
    <row r="218" spans="1:11" x14ac:dyDescent="0.2">
      <c r="A218" s="1">
        <v>2.16</v>
      </c>
      <c r="B218">
        <v>0.26524840871186839</v>
      </c>
      <c r="C218">
        <v>-0.22253360934968949</v>
      </c>
      <c r="D218">
        <f t="shared" si="18"/>
        <v>0.26524840871186839</v>
      </c>
      <c r="E218">
        <f>-(C218+B218*Params_Phys!$C$6/2)/Params_Phys!$C$8</f>
        <v>2.9078779711888582E-2</v>
      </c>
      <c r="F218">
        <f t="shared" si="20"/>
        <v>7.1202293753710927E-2</v>
      </c>
      <c r="G218">
        <f t="shared" si="21"/>
        <v>0.10919243302862719</v>
      </c>
      <c r="H218">
        <f t="shared" si="23"/>
        <v>6.392377740208218</v>
      </c>
      <c r="I218">
        <f t="shared" si="19"/>
        <v>6.3785579281758134</v>
      </c>
      <c r="J218">
        <f t="shared" si="22"/>
        <v>1.3819812032404677E-2</v>
      </c>
      <c r="K218">
        <f>J$2*EXP(-A218*Params_Phys!$C$6)</f>
        <v>1.6108191989901433E-2</v>
      </c>
    </row>
    <row r="219" spans="1:11" x14ac:dyDescent="0.2">
      <c r="A219" s="1">
        <v>2.17</v>
      </c>
      <c r="B219">
        <v>0.26290636532365552</v>
      </c>
      <c r="C219">
        <v>-0.24579933538546489</v>
      </c>
      <c r="D219">
        <f t="shared" si="18"/>
        <v>0.26290636532365552</v>
      </c>
      <c r="E219">
        <f>-(C219+B219*Params_Phys!$C$6/2)/Params_Phys!$C$8</f>
        <v>3.698218875081595E-2</v>
      </c>
      <c r="F219">
        <f t="shared" si="20"/>
        <v>7.0487439212496408E-2</v>
      </c>
      <c r="G219">
        <f t="shared" si="21"/>
        <v>0.13974983229384036</v>
      </c>
      <c r="H219">
        <f t="shared" si="23"/>
        <v>6.4229351394734309</v>
      </c>
      <c r="I219">
        <f t="shared" si="19"/>
        <v>6.4094771778432928</v>
      </c>
      <c r="J219">
        <f t="shared" si="22"/>
        <v>1.3457961630138016E-2</v>
      </c>
      <c r="K219">
        <f>J$2*EXP(-A219*Params_Phys!$C$6)</f>
        <v>1.5947912801601596E-2</v>
      </c>
    </row>
    <row r="220" spans="1:11" x14ac:dyDescent="0.2">
      <c r="A220" s="1">
        <v>2.1800000000000002</v>
      </c>
      <c r="B220">
        <v>0.26033396605476372</v>
      </c>
      <c r="C220">
        <v>-0.26860189498143472</v>
      </c>
      <c r="D220">
        <f t="shared" si="18"/>
        <v>0.26033396605476372</v>
      </c>
      <c r="E220">
        <f>-(C220+B220*Params_Phys!$C$6/2)/Params_Phys!$C$8</f>
        <v>4.4773050265722349E-2</v>
      </c>
      <c r="F220">
        <f t="shared" si="20"/>
        <v>6.9778399911899783E-2</v>
      </c>
      <c r="G220">
        <f t="shared" si="21"/>
        <v>0.17031695054345258</v>
      </c>
      <c r="H220">
        <f t="shared" si="23"/>
        <v>6.4535022577230432</v>
      </c>
      <c r="I220">
        <f t="shared" si="19"/>
        <v>6.4403964275107741</v>
      </c>
      <c r="J220">
        <f t="shared" si="22"/>
        <v>1.3105830212269076E-2</v>
      </c>
      <c r="K220">
        <f>J$2*EXP(-A220*Params_Phys!$C$6)</f>
        <v>1.5789228417871885E-2</v>
      </c>
    </row>
    <row r="221" spans="1:11" x14ac:dyDescent="0.2">
      <c r="A221" s="1">
        <v>2.19</v>
      </c>
      <c r="B221">
        <v>0.25753592833523531</v>
      </c>
      <c r="C221">
        <v>-0.29092423077011492</v>
      </c>
      <c r="D221">
        <f t="shared" si="18"/>
        <v>0.25753592833523531</v>
      </c>
      <c r="E221">
        <f>-(C221+B221*Params_Phys!$C$6/2)/Params_Phys!$C$8</f>
        <v>5.2445084646748547E-2</v>
      </c>
      <c r="F221">
        <f t="shared" si="20"/>
        <v>6.9075241287096079E-2</v>
      </c>
      <c r="G221">
        <f t="shared" si="21"/>
        <v>0.20089484291320586</v>
      </c>
      <c r="H221">
        <f t="shared" si="23"/>
        <v>6.4840801500927965</v>
      </c>
      <c r="I221">
        <f t="shared" si="19"/>
        <v>6.4713156771782545</v>
      </c>
      <c r="J221">
        <f t="shared" si="22"/>
        <v>1.2764472914541969E-2</v>
      </c>
      <c r="K221">
        <f>J$2*EXP(-A221*Params_Phys!$C$6)</f>
        <v>1.5632122970141701E-2</v>
      </c>
    </row>
    <row r="222" spans="1:11" x14ac:dyDescent="0.2">
      <c r="A222" s="1">
        <v>2.2000000000000002</v>
      </c>
      <c r="B222">
        <v>0.25451713728150299</v>
      </c>
      <c r="C222">
        <v>-0.31274986425436951</v>
      </c>
      <c r="D222">
        <f t="shared" si="18"/>
        <v>0.25451713728150299</v>
      </c>
      <c r="E222">
        <f>-(C222+B222*Params_Phys!$C$6/2)/Params_Phys!$C$8</f>
        <v>5.9992172387258444E-2</v>
      </c>
      <c r="F222">
        <f t="shared" si="20"/>
        <v>6.8378033917713979E-2</v>
      </c>
      <c r="G222">
        <f t="shared" si="21"/>
        <v>0.23148446528365074</v>
      </c>
      <c r="H222">
        <f t="shared" si="23"/>
        <v>6.5146697724632414</v>
      </c>
      <c r="I222">
        <f t="shared" si="19"/>
        <v>6.5022349268457358</v>
      </c>
      <c r="J222">
        <f t="shared" si="22"/>
        <v>1.243484561750563E-2</v>
      </c>
      <c r="K222">
        <f>J$2*EXP(-A222*Params_Phys!$C$6)</f>
        <v>1.5476580747735341E-2</v>
      </c>
    </row>
    <row r="223" spans="1:11" x14ac:dyDescent="0.2">
      <c r="A223" s="1">
        <v>2.21</v>
      </c>
      <c r="B223">
        <v>0.25128263986551852</v>
      </c>
      <c r="C223">
        <v>-0.33406290421712881</v>
      </c>
      <c r="D223">
        <f t="shared" si="18"/>
        <v>0.25128263986551852</v>
      </c>
      <c r="E223">
        <f>-(C223+B223*Params_Phys!$C$6/2)/Params_Phys!$C$8</f>
        <v>6.7408357746655601E-2</v>
      </c>
      <c r="F223">
        <f t="shared" si="20"/>
        <v>6.768685179188498E-2</v>
      </c>
      <c r="G223">
        <f t="shared" si="21"/>
        <v>0.26208666775513423</v>
      </c>
      <c r="H223">
        <f t="shared" si="23"/>
        <v>6.5452719749347246</v>
      </c>
      <c r="I223">
        <f t="shared" si="19"/>
        <v>6.5331541765132153</v>
      </c>
      <c r="J223">
        <f t="shared" si="22"/>
        <v>1.2117798421509285E-2</v>
      </c>
      <c r="K223">
        <f>J$2*EXP(-A223*Params_Phys!$C$6)</f>
        <v>1.5322586196300952E-2</v>
      </c>
    </row>
    <row r="224" spans="1:11" x14ac:dyDescent="0.2">
      <c r="A224" s="1">
        <v>2.2200000000000002</v>
      </c>
      <c r="B224">
        <v>0.24783763900050679</v>
      </c>
      <c r="C224">
        <v>-0.35484805498561611</v>
      </c>
      <c r="D224">
        <f t="shared" si="18"/>
        <v>0.24783763900050679</v>
      </c>
      <c r="E224">
        <f>-(C224+B224*Params_Phys!$C$6/2)/Params_Phys!$C$8</f>
        <v>7.468785237962712E-2</v>
      </c>
      <c r="F224">
        <f t="shared" si="20"/>
        <v>6.7001770598426491E-2</v>
      </c>
      <c r="G224">
        <f t="shared" si="21"/>
        <v>0.29270218942485909</v>
      </c>
      <c r="H224">
        <f t="shared" si="23"/>
        <v>6.5758874966044498</v>
      </c>
      <c r="I224">
        <f t="shared" si="19"/>
        <v>6.5640734261806966</v>
      </c>
      <c r="J224">
        <f t="shared" si="22"/>
        <v>1.1814070423753265E-2</v>
      </c>
      <c r="K224">
        <f>J$2*EXP(-A224*Params_Phys!$C$6)</f>
        <v>1.5170123916255052E-2</v>
      </c>
    </row>
    <row r="225" spans="1:11" x14ac:dyDescent="0.2">
      <c r="A225" s="1">
        <v>2.23</v>
      </c>
      <c r="B225">
        <v>0.24418748754483799</v>
      </c>
      <c r="C225">
        <v>-0.37509062454189063</v>
      </c>
      <c r="D225">
        <f t="shared" si="18"/>
        <v>0.24418748754483799</v>
      </c>
      <c r="E225">
        <f>-(C225+B225*Params_Phys!$C$6/2)/Params_Phys!$C$8</f>
        <v>8.1825038928923829E-2</v>
      </c>
      <c r="F225">
        <f t="shared" si="20"/>
        <v>6.6322866069180308E-2</v>
      </c>
      <c r="G225">
        <f t="shared" si="21"/>
        <v>0.32333165450744883</v>
      </c>
      <c r="H225">
        <f t="shared" si="23"/>
        <v>6.6065169616870394</v>
      </c>
      <c r="I225">
        <f t="shared" si="19"/>
        <v>6.5949926758481769</v>
      </c>
      <c r="J225">
        <f t="shared" si="22"/>
        <v>1.1524285838862447E-2</v>
      </c>
      <c r="K225">
        <f>J$2*EXP(-A225*Params_Phys!$C$6)</f>
        <v>1.5019178661242595E-2</v>
      </c>
    </row>
    <row r="226" spans="1:11" x14ac:dyDescent="0.2">
      <c r="A226" s="1">
        <v>2.2400000000000002</v>
      </c>
      <c r="B226">
        <v>0.2403376822256108</v>
      </c>
      <c r="C226">
        <v>-0.3947765324676214</v>
      </c>
      <c r="D226">
        <f t="shared" si="18"/>
        <v>0.2403376822256108</v>
      </c>
      <c r="E226">
        <f>-(C226+B226*Params_Phys!$C$6/2)/Params_Phys!$C$8</f>
        <v>8.8814474577510599E-2</v>
      </c>
      <c r="F226">
        <f t="shared" si="20"/>
        <v>6.5650212392057955E-2</v>
      </c>
      <c r="G226">
        <f t="shared" si="21"/>
        <v>0.35397556982255179</v>
      </c>
      <c r="H226">
        <f t="shared" si="23"/>
        <v>6.6371608770021426</v>
      </c>
      <c r="I226">
        <f t="shared" si="19"/>
        <v>6.6259119255156582</v>
      </c>
      <c r="J226">
        <f t="shared" si="22"/>
        <v>1.1248951486484415E-2</v>
      </c>
      <c r="K226">
        <f>J$2*EXP(-A226*Params_Phys!$C$6)</f>
        <v>1.486973533661228E-2</v>
      </c>
    </row>
    <row r="227" spans="1:11" x14ac:dyDescent="0.2">
      <c r="A227" s="1">
        <v>2.25</v>
      </c>
      <c r="B227">
        <v>0.2362938574836814</v>
      </c>
      <c r="C227">
        <v>-0.41389231770729767</v>
      </c>
      <c r="D227">
        <f t="shared" si="18"/>
        <v>0.2362938574836814</v>
      </c>
      <c r="E227">
        <f>-(C227+B227*Params_Phys!$C$6/2)/Params_Phys!$C$8</f>
        <v>9.5650894554698024E-2</v>
      </c>
      <c r="F227">
        <f t="shared" si="20"/>
        <v>6.4983880713632286E-2</v>
      </c>
      <c r="G227">
        <f t="shared" si="21"/>
        <v>0.38463432365487787</v>
      </c>
      <c r="H227">
        <f t="shared" si="23"/>
        <v>6.6678196308344688</v>
      </c>
      <c r="I227">
        <f t="shared" si="19"/>
        <v>6.6568311751831377</v>
      </c>
      <c r="J227">
        <f t="shared" si="22"/>
        <v>1.0988455651331108E-2</v>
      </c>
      <c r="K227">
        <f>J$2*EXP(-A227*Params_Phys!$C$6)</f>
        <v>1.4721778997907119E-2</v>
      </c>
    </row>
    <row r="228" spans="1:11" x14ac:dyDescent="0.2">
      <c r="A228" s="1">
        <v>2.2599999999999998</v>
      </c>
      <c r="B228">
        <v>0.23206177924204699</v>
      </c>
      <c r="C228">
        <v>-0.43242514613061372</v>
      </c>
      <c r="D228">
        <f t="shared" si="18"/>
        <v>0.23206177924204699</v>
      </c>
      <c r="E228">
        <f>-(C228+B228*Params_Phys!$C$6/2)/Params_Phys!$C$8</f>
        <v>0.10232921558971678</v>
      </c>
      <c r="F228">
        <f t="shared" si="20"/>
        <v>6.4323937748191284E-2</v>
      </c>
      <c r="G228">
        <f t="shared" si="21"/>
        <v>0.41530818597396091</v>
      </c>
      <c r="H228">
        <f t="shared" si="23"/>
        <v>6.6984934931535518</v>
      </c>
      <c r="I228">
        <f t="shared" si="19"/>
        <v>6.6877504248506181</v>
      </c>
      <c r="J228">
        <f t="shared" si="22"/>
        <v>1.07430683029337E-2</v>
      </c>
      <c r="K228">
        <f>J$2*EXP(-A228*Params_Phys!$C$6)</f>
        <v>1.4575294849369941E-2</v>
      </c>
    </row>
    <row r="229" spans="1:11" x14ac:dyDescent="0.2">
      <c r="A229" s="1">
        <v>2.27</v>
      </c>
      <c r="B229">
        <v>0.22764733859970249</v>
      </c>
      <c r="C229">
        <v>-0.45036281787154292</v>
      </c>
      <c r="D229">
        <f t="shared" si="18"/>
        <v>0.22764733859970249</v>
      </c>
      <c r="E229">
        <f>-(C229+B229*Params_Phys!$C$6/2)/Params_Phys!$C$8</f>
        <v>0.10884453930512014</v>
      </c>
      <c r="F229">
        <f t="shared" si="20"/>
        <v>6.3670444508071439E-2</v>
      </c>
      <c r="G229">
        <f t="shared" si="21"/>
        <v>0.44599730998308001</v>
      </c>
      <c r="H229">
        <f t="shared" si="23"/>
        <v>6.729182617162671</v>
      </c>
      <c r="I229">
        <f t="shared" si="19"/>
        <v>6.7186696745180994</v>
      </c>
      <c r="J229">
        <f t="shared" si="22"/>
        <v>1.0512942644571588E-2</v>
      </c>
      <c r="K229">
        <f>J$2*EXP(-A229*Params_Phys!$C$6)</f>
        <v>1.4430268242463812E-2</v>
      </c>
    </row>
    <row r="230" spans="1:11" x14ac:dyDescent="0.2">
      <c r="A230" s="1">
        <v>2.2799999999999998</v>
      </c>
      <c r="B230">
        <v>0.22305654545332659</v>
      </c>
      <c r="C230">
        <v>-0.4676937744186781</v>
      </c>
      <c r="D230">
        <f t="shared" si="18"/>
        <v>0.22305654545332659</v>
      </c>
      <c r="E230">
        <f>-(C230+B230*Params_Phys!$C$6/2)/Params_Phys!$C$8</f>
        <v>0.11519215554141102</v>
      </c>
      <c r="F230">
        <f t="shared" si="20"/>
        <v>6.3023455167848574E-2</v>
      </c>
      <c r="G230">
        <f t="shared" si="21"/>
        <v>0.47670173494942564</v>
      </c>
      <c r="H230">
        <f t="shared" si="23"/>
        <v>6.7598870421290167</v>
      </c>
      <c r="I230">
        <f t="shared" si="19"/>
        <v>6.7495889241855789</v>
      </c>
      <c r="J230">
        <f t="shared" si="22"/>
        <v>1.0298117943437823E-2</v>
      </c>
      <c r="K230">
        <f>J$2*EXP(-A230*Params_Phys!$C$6)</f>
        <v>1.4286684674407199E-2</v>
      </c>
    </row>
    <row r="231" spans="1:11" x14ac:dyDescent="0.2">
      <c r="A231" s="1">
        <v>2.29</v>
      </c>
      <c r="B231">
        <v>0.21829552204942579</v>
      </c>
      <c r="C231">
        <v>-0.48440710542877469</v>
      </c>
      <c r="D231">
        <f t="shared" si="18"/>
        <v>0.21829552204942579</v>
      </c>
      <c r="E231">
        <f>-(C231+B231*Params_Phys!$C$6/2)/Params_Phys!$C$8</f>
        <v>0.12136754560339205</v>
      </c>
      <c r="F231">
        <f t="shared" si="20"/>
        <v>6.2383016072622796E-2</v>
      </c>
      <c r="G231">
        <f t="shared" si="21"/>
        <v>0.50742139025098143</v>
      </c>
      <c r="H231">
        <f t="shared" si="23"/>
        <v>6.7906066974305723</v>
      </c>
      <c r="I231">
        <f t="shared" si="19"/>
        <v>6.780508173853061</v>
      </c>
      <c r="J231">
        <f t="shared" si="22"/>
        <v>1.0098523577511287E-2</v>
      </c>
      <c r="K231">
        <f>J$2*EXP(-A231*Params_Phys!$C$6)</f>
        <v>1.4144529786723632E-2</v>
      </c>
    </row>
    <row r="232" spans="1:11" x14ac:dyDescent="0.2">
      <c r="A232" s="1">
        <v>2.2999999999999998</v>
      </c>
      <c r="B232">
        <v>0.21337049646985101</v>
      </c>
      <c r="C232">
        <v>-0.5004925552331152</v>
      </c>
      <c r="D232">
        <f t="shared" si="18"/>
        <v>0.21337049646985101</v>
      </c>
      <c r="E232">
        <f>-(C232+B232*Params_Phys!$C$6/2)/Params_Phys!$C$8</f>
        <v>0.12736638541794154</v>
      </c>
      <c r="F232">
        <f t="shared" si="20"/>
        <v>6.1749164898222339E-2</v>
      </c>
      <c r="G232">
        <f t="shared" si="21"/>
        <v>0.53815610055999774</v>
      </c>
      <c r="H232">
        <f t="shared" si="23"/>
        <v>6.8213414077395882</v>
      </c>
      <c r="I232">
        <f t="shared" si="19"/>
        <v>6.8114274235205405</v>
      </c>
      <c r="J232">
        <f t="shared" si="22"/>
        <v>9.9139842190476557E-3</v>
      </c>
      <c r="K232">
        <f>J$2*EXP(-A232*Params_Phys!$C$6)</f>
        <v>1.4003789363805891E-2</v>
      </c>
    </row>
    <row r="233" spans="1:11" x14ac:dyDescent="0.2">
      <c r="A233" s="1">
        <v>2.31</v>
      </c>
      <c r="B233">
        <v>0.2082877960539217</v>
      </c>
      <c r="C233">
        <v>-0.51594052900433285</v>
      </c>
      <c r="D233">
        <f t="shared" si="18"/>
        <v>0.2082877960539217</v>
      </c>
      <c r="E233">
        <f>-(C233+B233*Params_Phys!$C$6/2)/Params_Phys!$C$8</f>
        <v>0.13318454859222539</v>
      </c>
      <c r="F233">
        <f t="shared" si="20"/>
        <v>6.1121929968714926E-2</v>
      </c>
      <c r="G233">
        <f t="shared" si="21"/>
        <v>0.56890559206853775</v>
      </c>
      <c r="H233">
        <f t="shared" si="23"/>
        <v>6.852090899248128</v>
      </c>
      <c r="I233">
        <f t="shared" si="19"/>
        <v>6.8423466731880218</v>
      </c>
      <c r="J233">
        <f t="shared" si="22"/>
        <v>9.7442260601061648E-3</v>
      </c>
      <c r="K233">
        <f>J$2*EXP(-A233*Params_Phys!$C$6)</f>
        <v>1.3864449331494388E-2</v>
      </c>
    </row>
    <row r="234" spans="1:11" x14ac:dyDescent="0.2">
      <c r="A234" s="1">
        <v>2.3199999999999998</v>
      </c>
      <c r="B234">
        <v>0.20305384076071969</v>
      </c>
      <c r="C234">
        <v>-0.53074209854969956</v>
      </c>
      <c r="D234">
        <f t="shared" si="18"/>
        <v>0.20305384076071969</v>
      </c>
      <c r="E234">
        <f>-(C234+B234*Params_Phys!$C$6/2)/Params_Phys!$C$8</f>
        <v>0.13881810936077396</v>
      </c>
      <c r="F234">
        <f t="shared" si="20"/>
        <v>6.0501329734179508E-2</v>
      </c>
      <c r="G234">
        <f t="shared" si="21"/>
        <v>0.59966949964865823</v>
      </c>
      <c r="H234">
        <f t="shared" si="23"/>
        <v>6.8828548068282487</v>
      </c>
      <c r="I234">
        <f t="shared" si="19"/>
        <v>6.8732659228555022</v>
      </c>
      <c r="J234">
        <f t="shared" si="22"/>
        <v>9.588883972746487E-3</v>
      </c>
      <c r="K234">
        <f>J$2*EXP(-A234*Params_Phys!$C$6)</f>
        <v>1.3726495755669784E-2</v>
      </c>
    </row>
    <row r="235" spans="1:11" x14ac:dyDescent="0.2">
      <c r="A235" s="1">
        <v>2.33</v>
      </c>
      <c r="B235">
        <v>0.19767513647546531</v>
      </c>
      <c r="C235">
        <v>-0.54488900769561532</v>
      </c>
      <c r="D235">
        <f t="shared" si="18"/>
        <v>0.19767513647546531</v>
      </c>
      <c r="E235">
        <f>-(C235+B235*Params_Phys!$C$6/2)/Params_Phys!$C$8</f>
        <v>0.1442633454093869</v>
      </c>
      <c r="F235">
        <f t="shared" si="20"/>
        <v>5.9887372409301906E-2</v>
      </c>
      <c r="G235">
        <f t="shared" si="21"/>
        <v>0.63044737482851898</v>
      </c>
      <c r="H235">
        <f t="shared" si="23"/>
        <v>6.9136326820081093</v>
      </c>
      <c r="I235">
        <f t="shared" si="19"/>
        <v>6.9041851725229835</v>
      </c>
      <c r="J235">
        <f t="shared" si="22"/>
        <v>9.447509485125849E-3</v>
      </c>
      <c r="K235">
        <f>J$2*EXP(-A235*Params_Phys!$C$6)</f>
        <v>1.3589914840859528E-2</v>
      </c>
    </row>
    <row r="236" spans="1:11" x14ac:dyDescent="0.2">
      <c r="A236" s="1">
        <v>2.34</v>
      </c>
      <c r="B236">
        <v>0.19215826826424179</v>
      </c>
      <c r="C236">
        <v>-0.5583736772271346</v>
      </c>
      <c r="D236">
        <f t="shared" si="18"/>
        <v>0.19215826826424179</v>
      </c>
      <c r="E236">
        <f>-(C236+B236*Params_Phys!$C$6/2)/Params_Phys!$C$8</f>
        <v>0.14951674056347913</v>
      </c>
      <c r="F236">
        <f t="shared" si="20"/>
        <v>5.9280055771039043E-2</v>
      </c>
      <c r="G236">
        <f t="shared" si="21"/>
        <v>0.66123869445629402</v>
      </c>
      <c r="H236">
        <f t="shared" si="23"/>
        <v>6.9444240016358849</v>
      </c>
      <c r="I236">
        <f t="shared" si="19"/>
        <v>6.935104422190463</v>
      </c>
      <c r="J236">
        <f t="shared" si="22"/>
        <v>9.3195794454219438E-3</v>
      </c>
      <c r="K236">
        <f>J$2*EXP(-A236*Params_Phys!$C$6)</f>
        <v>1.3454692928858331E-2</v>
      </c>
    </row>
    <row r="237" spans="1:11" x14ac:dyDescent="0.2">
      <c r="A237" s="1">
        <v>2.35</v>
      </c>
      <c r="B237">
        <v>0.18650989358170339</v>
      </c>
      <c r="C237">
        <v>-0.57118920934583872</v>
      </c>
      <c r="D237">
        <f t="shared" si="18"/>
        <v>0.18650989358170339</v>
      </c>
      <c r="E237">
        <f>-(C237+B237*Params_Phys!$C$6/2)/Params_Phys!$C$8</f>
        <v>0.15457498732825184</v>
      </c>
      <c r="F237">
        <f t="shared" si="20"/>
        <v>5.8679367111387541E-2</v>
      </c>
      <c r="G237">
        <f t="shared" si="21"/>
        <v>0.69204286991632902</v>
      </c>
      <c r="H237">
        <f t="shared" si="23"/>
        <v>6.9752281770959197</v>
      </c>
      <c r="I237">
        <f t="shared" si="19"/>
        <v>6.9660236718579442</v>
      </c>
      <c r="J237">
        <f t="shared" si="22"/>
        <v>9.2045052379754466E-3</v>
      </c>
      <c r="K237">
        <f>J$2*EXP(-A237*Params_Phys!$C$6)</f>
        <v>1.3320816497362295E-2</v>
      </c>
    </row>
    <row r="238" spans="1:11" x14ac:dyDescent="0.2">
      <c r="A238" s="1">
        <v>2.36</v>
      </c>
      <c r="B238">
        <v>0.18073673543676519</v>
      </c>
      <c r="C238">
        <v>-0.58332939160920971</v>
      </c>
      <c r="D238">
        <f t="shared" si="18"/>
        <v>0.18073673543676519</v>
      </c>
      <c r="E238">
        <f>-(C238+B238*Params_Phys!$C$6/2)/Params_Phys!$C$8</f>
        <v>0.15943498926796401</v>
      </c>
      <c r="F238">
        <f t="shared" si="20"/>
        <v>5.808528333921506E-2</v>
      </c>
      <c r="G238">
        <f t="shared" si="21"/>
        <v>0.72285925675668994</v>
      </c>
      <c r="H238">
        <f t="shared" si="23"/>
        <v>7.0060445639362809</v>
      </c>
      <c r="I238">
        <f t="shared" si="19"/>
        <v>6.9969429215254246</v>
      </c>
      <c r="J238">
        <f t="shared" si="22"/>
        <v>9.1016424108563143E-3</v>
      </c>
      <c r="K238">
        <f>J$2*EXP(-A238*Params_Phys!$C$6)</f>
        <v>1.3188272158616716E-2</v>
      </c>
    </row>
    <row r="239" spans="1:11" x14ac:dyDescent="0.2">
      <c r="A239" s="1">
        <v>2.37</v>
      </c>
      <c r="B239">
        <v>0.17484557552164551</v>
      </c>
      <c r="C239">
        <v>-0.59478870031488407</v>
      </c>
      <c r="D239">
        <f t="shared" si="18"/>
        <v>0.17484557552164551</v>
      </c>
      <c r="E239">
        <f>-(C239+B239*Params_Phys!$C$6/2)/Params_Phys!$C$8</f>
        <v>0.16409386321159161</v>
      </c>
      <c r="F239">
        <f t="shared" si="20"/>
        <v>5.7497771223199982E-2</v>
      </c>
      <c r="G239">
        <f t="shared" si="21"/>
        <v>0.75368716458413931</v>
      </c>
      <c r="H239">
        <f t="shared" si="23"/>
        <v>7.0368724717637301</v>
      </c>
      <c r="I239">
        <f t="shared" si="19"/>
        <v>7.0278621711929059</v>
      </c>
      <c r="J239">
        <f t="shared" si="22"/>
        <v>9.0103005708241923E-3</v>
      </c>
      <c r="K239">
        <f>J$2*EXP(-A239*Params_Phys!$C$6)</f>
        <v>1.305704665807726E-2</v>
      </c>
    </row>
    <row r="240" spans="1:11" x14ac:dyDescent="0.2">
      <c r="A240" s="1">
        <v>2.38</v>
      </c>
      <c r="B240">
        <v>0.1688432473099914</v>
      </c>
      <c r="C240">
        <v>-0.6055623032937516</v>
      </c>
      <c r="D240">
        <f t="shared" si="18"/>
        <v>0.1688432473099914</v>
      </c>
      <c r="E240">
        <f>-(C240+B240*Params_Phys!$C$6/2)/Params_Phys!$C$8</f>
        <v>0.16854894127229314</v>
      </c>
      <c r="F240">
        <f t="shared" si="20"/>
        <v>5.6916787766193841E-2</v>
      </c>
      <c r="G240">
        <f t="shared" si="21"/>
        <v>0.78452586708173033</v>
      </c>
      <c r="H240">
        <f t="shared" si="23"/>
        <v>7.067711174261321</v>
      </c>
      <c r="I240">
        <f t="shared" si="19"/>
        <v>7.0587814208603854</v>
      </c>
      <c r="J240">
        <f t="shared" si="22"/>
        <v>8.9297534009356028E-3</v>
      </c>
      <c r="K240">
        <f>J$2*EXP(-A240*Params_Phys!$C$6)</f>
        <v>1.2927126873084524E-2</v>
      </c>
    </row>
    <row r="241" spans="1:11" x14ac:dyDescent="0.2">
      <c r="A241" s="1">
        <v>2.39</v>
      </c>
      <c r="B241">
        <v>0.16273662913017581</v>
      </c>
      <c r="C241">
        <v>-0.61564606207681527</v>
      </c>
      <c r="D241">
        <f t="shared" si="18"/>
        <v>0.16273662913017581</v>
      </c>
      <c r="E241">
        <f>-(C241+B241*Params_Phys!$C$6/2)/Params_Phys!$C$8</f>
        <v>0.17279777266835009</v>
      </c>
      <c r="F241">
        <f t="shared" si="20"/>
        <v>5.6342280699795182E-2</v>
      </c>
      <c r="G241">
        <f t="shared" si="21"/>
        <v>0.81537461200560846</v>
      </c>
      <c r="H241">
        <f t="shared" si="23"/>
        <v>7.0985599191851989</v>
      </c>
      <c r="I241">
        <f t="shared" si="19"/>
        <v>7.0897006705278667</v>
      </c>
      <c r="J241">
        <f t="shared" si="22"/>
        <v>8.8592486573322304E-3</v>
      </c>
      <c r="K241">
        <f>J$2*EXP(-A241*Params_Phys!$C$6)</f>
        <v>1.2798499811551732E-2</v>
      </c>
    </row>
    <row r="242" spans="1:11" x14ac:dyDescent="0.2">
      <c r="A242" s="1">
        <v>2.4</v>
      </c>
      <c r="B242">
        <v>0.1565326372201985</v>
      </c>
      <c r="C242">
        <v>-0.62503653340202525</v>
      </c>
      <c r="D242">
        <f t="shared" si="18"/>
        <v>0.1565326372201985</v>
      </c>
      <c r="E242">
        <f>-(C242+B242*Params_Phys!$C$6/2)/Params_Phys!$C$8</f>
        <v>0.17683812533361465</v>
      </c>
      <c r="F242">
        <f t="shared" si="20"/>
        <v>5.5774189086617479E-2</v>
      </c>
      <c r="G242">
        <f t="shared" si="21"/>
        <v>0.84623263102122825</v>
      </c>
      <c r="H242">
        <f t="shared" si="23"/>
        <v>7.1294179382008194</v>
      </c>
      <c r="I242">
        <f t="shared" si="19"/>
        <v>7.1206199201953471</v>
      </c>
      <c r="J242">
        <f t="shared" si="22"/>
        <v>8.7980180054723078E-3</v>
      </c>
      <c r="K242">
        <f>J$2*EXP(-A242*Params_Phys!$C$6)</f>
        <v>1.2671152610665554E-2</v>
      </c>
    </row>
    <row r="243" spans="1:11" x14ac:dyDescent="0.2">
      <c r="A243" s="1">
        <v>2.41</v>
      </c>
      <c r="B243">
        <v>0.15023821877095389</v>
      </c>
      <c r="C243">
        <v>-0.63373097002893619</v>
      </c>
      <c r="D243">
        <f t="shared" si="18"/>
        <v>0.15023821877095389</v>
      </c>
      <c r="E243">
        <f>-(C243+B243*Params_Phys!$C$6/2)/Params_Phys!$C$8</f>
        <v>0.18066798730597283</v>
      </c>
      <c r="F243">
        <f t="shared" si="20"/>
        <v>5.5212444016660159E-2</v>
      </c>
      <c r="G243">
        <f t="shared" si="21"/>
        <v>0.87709914924494692</v>
      </c>
      <c r="H243">
        <f t="shared" si="23"/>
        <v>7.160284456424538</v>
      </c>
      <c r="I243">
        <f t="shared" si="19"/>
        <v>7.1515391698628283</v>
      </c>
      <c r="J243">
        <f t="shared" si="22"/>
        <v>8.7452865617096975E-3</v>
      </c>
      <c r="K243">
        <f>J$2*EXP(-A243*Params_Phys!$C$6)</f>
        <v>1.2545072535599765E-2</v>
      </c>
    </row>
    <row r="244" spans="1:11" x14ac:dyDescent="0.2">
      <c r="A244" s="1">
        <v>2.42</v>
      </c>
      <c r="B244">
        <v>0.14386034496493949</v>
      </c>
      <c r="C244">
        <v>-0.64172732083098616</v>
      </c>
      <c r="D244">
        <f t="shared" si="18"/>
        <v>0.14386034496493949</v>
      </c>
      <c r="E244">
        <f>-(C244+B244*Params_Phys!$C$6/2)/Params_Phys!$C$8</f>
        <v>0.18428556788291076</v>
      </c>
      <c r="F244">
        <f t="shared" si="20"/>
        <v>5.4656969383358296E-2</v>
      </c>
      <c r="G244">
        <f t="shared" si="21"/>
        <v>0.90797339436472968</v>
      </c>
      <c r="H244">
        <f t="shared" si="23"/>
        <v>7.191158701544321</v>
      </c>
      <c r="I244">
        <f t="shared" si="19"/>
        <v>7.1824584195303078</v>
      </c>
      <c r="J244">
        <f t="shared" si="22"/>
        <v>8.7002820140131831E-3</v>
      </c>
      <c r="K244">
        <f>J$2*EXP(-A244*Params_Phys!$C$6)</f>
        <v>1.2420246978241805E-2</v>
      </c>
    </row>
    <row r="245" spans="1:11" x14ac:dyDescent="0.2">
      <c r="A245" s="1">
        <v>2.4300000000000002</v>
      </c>
      <c r="B245">
        <v>0.13740600401777109</v>
      </c>
      <c r="C245">
        <v>-0.64902423013744992</v>
      </c>
      <c r="D245">
        <f t="shared" si="18"/>
        <v>0.13740600401777109</v>
      </c>
      <c r="E245">
        <f>-(C245+B245*Params_Phys!$C$6/2)/Params_Phys!$C$8</f>
        <v>0.18768929853395455</v>
      </c>
      <c r="F245">
        <f t="shared" si="20"/>
        <v>5.4107682724299638E-2</v>
      </c>
      <c r="G245">
        <f t="shared" si="21"/>
        <v>0.93885460522332553</v>
      </c>
      <c r="H245">
        <f t="shared" si="23"/>
        <v>7.2220399124029164</v>
      </c>
      <c r="I245">
        <f t="shared" si="19"/>
        <v>7.21337766919779</v>
      </c>
      <c r="J245">
        <f t="shared" si="22"/>
        <v>8.6622432051264298E-3</v>
      </c>
      <c r="K245">
        <f>J$2*EXP(-A245*Params_Phys!$C$6)</f>
        <v>1.2296663455931903E-2</v>
      </c>
    </row>
    <row r="246" spans="1:11" x14ac:dyDescent="0.2">
      <c r="A246" s="1">
        <v>2.44</v>
      </c>
      <c r="B246">
        <v>0.13088219423013731</v>
      </c>
      <c r="C246">
        <v>-0.6556210362996483</v>
      </c>
      <c r="D246">
        <f t="shared" si="18"/>
        <v>0.13088219423013731</v>
      </c>
      <c r="E246">
        <f>-(C246+B246*Params_Phys!$C$6/2)/Params_Phys!$C$8</f>
        <v>0.1908778335605287</v>
      </c>
      <c r="F246">
        <f t="shared" si="20"/>
        <v>5.3564496111256285E-2</v>
      </c>
      <c r="G246">
        <f t="shared" si="21"/>
        <v>0.96974203975858064</v>
      </c>
      <c r="H246">
        <f t="shared" si="23"/>
        <v>7.2529273469381712</v>
      </c>
      <c r="I246">
        <f t="shared" si="19"/>
        <v>7.2442969188652695</v>
      </c>
      <c r="J246">
        <f t="shared" si="22"/>
        <v>8.630428072901708E-3</v>
      </c>
      <c r="K246">
        <f>J$2*EXP(-A246*Params_Phys!$C$6)</f>
        <v>1.2174309610214854E-2</v>
      </c>
    </row>
    <row r="247" spans="1:11" x14ac:dyDescent="0.2">
      <c r="A247" s="1">
        <v>2.4500000000000002</v>
      </c>
      <c r="B247">
        <v>0.1242959170580661</v>
      </c>
      <c r="C247">
        <v>-0.66151776945877627</v>
      </c>
      <c r="D247">
        <f t="shared" si="18"/>
        <v>0.1242959170580661</v>
      </c>
      <c r="E247">
        <f>-(C247+B247*Params_Phys!$C$6/2)/Params_Phys!$C$8</f>
        <v>0.19385005049463785</v>
      </c>
      <c r="F247">
        <f t="shared" si="20"/>
        <v>5.3027317074079289E-2</v>
      </c>
      <c r="G247">
        <f t="shared" si="21"/>
        <v>1.0006349822082954</v>
      </c>
      <c r="H247">
        <f t="shared" si="23"/>
        <v>7.2838202893878865</v>
      </c>
      <c r="I247">
        <f t="shared" si="19"/>
        <v>7.2752161685327508</v>
      </c>
      <c r="J247">
        <f t="shared" si="22"/>
        <v>8.6041208551357329E-3</v>
      </c>
      <c r="K247">
        <f>J$2*EXP(-A247*Params_Phys!$C$6)</f>
        <v>1.2053173205604112E-2</v>
      </c>
    </row>
    <row r="248" spans="1:11" x14ac:dyDescent="0.2">
      <c r="A248" s="1">
        <v>2.46</v>
      </c>
      <c r="B248">
        <v>0.11765417020958779</v>
      </c>
      <c r="C248">
        <v>-0.66671514849572511</v>
      </c>
      <c r="D248">
        <f t="shared" si="18"/>
        <v>0.11765417020958779</v>
      </c>
      <c r="E248">
        <f>-(C248+B248*Params_Phys!$C$6/2)/Params_Phys!$C$8</f>
        <v>0.19660505022871844</v>
      </c>
      <c r="F248">
        <f t="shared" si="20"/>
        <v>5.2496049543143554E-2</v>
      </c>
      <c r="G248">
        <f t="shared" si="21"/>
        <v>1.0315327495010007</v>
      </c>
      <c r="H248">
        <f t="shared" si="23"/>
        <v>7.3147180566805918</v>
      </c>
      <c r="I248">
        <f t="shared" si="19"/>
        <v>7.3061354182002312</v>
      </c>
      <c r="J248">
        <f t="shared" si="22"/>
        <v>8.5826384803606715E-3</v>
      </c>
      <c r="K248">
        <f>J$2*EXP(-A248*Params_Phys!$C$6)</f>
        <v>1.1933242128358281E-2</v>
      </c>
    </row>
    <row r="249" spans="1:11" x14ac:dyDescent="0.2">
      <c r="A249" s="1">
        <v>2.4700000000000002</v>
      </c>
      <c r="B249">
        <v>0.1109639407760603</v>
      </c>
      <c r="C249">
        <v>-0.67121457714648347</v>
      </c>
      <c r="D249">
        <f t="shared" si="18"/>
        <v>0.1109639407760603</v>
      </c>
      <c r="E249">
        <f>-(C249+B249*Params_Phys!$C$6/2)/Params_Phys!$C$8</f>
        <v>0.19914215687001338</v>
      </c>
      <c r="F249">
        <f t="shared" si="20"/>
        <v>5.1970594795394037E-2</v>
      </c>
      <c r="G249">
        <f t="shared" si="21"/>
        <v>1.0624346967689093</v>
      </c>
      <c r="H249">
        <f t="shared" si="23"/>
        <v>7.3456200039485005</v>
      </c>
      <c r="I249">
        <f t="shared" si="19"/>
        <v>7.3370546678677124</v>
      </c>
      <c r="J249">
        <f t="shared" si="22"/>
        <v>8.5653360807880219E-3</v>
      </c>
      <c r="K249">
        <f>J$2*EXP(-A249*Params_Phys!$C$6)</f>
        <v>1.1814504385269681E-2</v>
      </c>
    </row>
    <row r="250" spans="1:11" x14ac:dyDescent="0.2">
      <c r="A250" s="1">
        <v>2.48</v>
      </c>
      <c r="B250">
        <v>0.1042321984065675</v>
      </c>
      <c r="C250">
        <v>-0.67501813927008192</v>
      </c>
      <c r="D250">
        <f t="shared" si="18"/>
        <v>0.1042321984065675</v>
      </c>
      <c r="E250">
        <f>-(C250+B250*Params_Phys!$C$6/2)/Params_Phys!$C$8</f>
        <v>0.20146091731389482</v>
      </c>
      <c r="F250">
        <f t="shared" si="20"/>
        <v>5.145085238962202E-2</v>
      </c>
      <c r="G250">
        <f t="shared" si="21"/>
        <v>1.0933402219348947</v>
      </c>
      <c r="H250">
        <f t="shared" si="23"/>
        <v>7.3765255291144864</v>
      </c>
      <c r="I250">
        <f t="shared" si="19"/>
        <v>7.3679739175351919</v>
      </c>
      <c r="J250">
        <f t="shared" si="22"/>
        <v>8.5516115792945158E-3</v>
      </c>
      <c r="K250">
        <f>J$2*EXP(-A250*Params_Phys!$C$6)</f>
        <v>1.1696948102465068E-2</v>
      </c>
    </row>
    <row r="251" spans="1:11" x14ac:dyDescent="0.2">
      <c r="A251" s="1">
        <v>2.4900000000000002</v>
      </c>
      <c r="B251">
        <v>9.7465888533916897E-2</v>
      </c>
      <c r="C251">
        <v>-0.67812859325956831</v>
      </c>
      <c r="D251">
        <f t="shared" si="18"/>
        <v>9.7465888533916897E-2</v>
      </c>
      <c r="E251">
        <f>-(C251+B251*Params_Phys!$C$6/2)/Params_Phys!$C$8</f>
        <v>0.20356110053167886</v>
      </c>
      <c r="F251">
        <f t="shared" si="20"/>
        <v>5.0936721077374181E-2</v>
      </c>
      <c r="G251">
        <f t="shared" si="21"/>
        <v>1.1242487693412955</v>
      </c>
      <c r="H251">
        <f t="shared" si="23"/>
        <v>7.4074340765208877</v>
      </c>
      <c r="I251">
        <f t="shared" si="19"/>
        <v>7.3988931672026732</v>
      </c>
      <c r="J251">
        <f t="shared" si="22"/>
        <v>8.5409093182144957E-3</v>
      </c>
      <c r="K251">
        <f>J$2*EXP(-A251*Params_Phys!$C$6)</f>
        <v>1.1580561524218182E-2</v>
      </c>
    </row>
    <row r="252" spans="1:11" x14ac:dyDescent="0.2">
      <c r="A252" s="1">
        <v>2.5</v>
      </c>
      <c r="B252">
        <v>9.0671925660838759E-2</v>
      </c>
      <c r="C252">
        <v>-0.68054936559012857</v>
      </c>
      <c r="D252">
        <f t="shared" si="18"/>
        <v>9.0671925660838759E-2</v>
      </c>
      <c r="E252">
        <f>-(C252+B252*Params_Phys!$C$6/2)/Params_Phys!$C$8</f>
        <v>0.20544269656963773</v>
      </c>
      <c r="F252">
        <f t="shared" si="20"/>
        <v>5.0428099676848907E-2</v>
      </c>
      <c r="G252">
        <f t="shared" si="21"/>
        <v>1.155159832404429</v>
      </c>
      <c r="H252">
        <f t="shared" si="23"/>
        <v>7.4383451395840217</v>
      </c>
      <c r="I252">
        <f t="shared" si="19"/>
        <v>7.4298124168701536</v>
      </c>
      <c r="J252">
        <f t="shared" si="22"/>
        <v>8.5327227138680684E-3</v>
      </c>
      <c r="K252">
        <f>J$2*EXP(-A252*Params_Phys!$C$6)</f>
        <v>1.1465333011774229E-2</v>
      </c>
    </row>
    <row r="253" spans="1:11" x14ac:dyDescent="0.2">
      <c r="A253" s="1">
        <v>2.5099999999999998</v>
      </c>
      <c r="B253">
        <v>8.3857186715028301E-2</v>
      </c>
      <c r="C253">
        <v>-0.68228454350217727</v>
      </c>
      <c r="D253">
        <f t="shared" si="18"/>
        <v>8.3857186715028301E-2</v>
      </c>
      <c r="E253">
        <f>-(C253+B253*Params_Phys!$C$6/2)/Params_Phys!$C$8</f>
        <v>0.20710591525710884</v>
      </c>
      <c r="F253">
        <f t="shared" si="20"/>
        <v>4.9924887898243869E-2</v>
      </c>
      <c r="G253">
        <f t="shared" si="21"/>
        <v>1.186072955294631</v>
      </c>
      <c r="H253">
        <f t="shared" si="23"/>
        <v>7.4692582624742236</v>
      </c>
      <c r="I253">
        <f t="shared" si="19"/>
        <v>7.4607316665376331</v>
      </c>
      <c r="J253">
        <f t="shared" si="22"/>
        <v>8.526595936590553E-3</v>
      </c>
      <c r="K253">
        <f>J$2*EXP(-A253*Params_Phys!$C$6)</f>
        <v>1.1351251042185925E-2</v>
      </c>
    </row>
    <row r="254" spans="1:11" x14ac:dyDescent="0.2">
      <c r="A254" s="1">
        <v>2.52</v>
      </c>
      <c r="B254">
        <v>7.7028504481677626E-2</v>
      </c>
      <c r="C254">
        <v>-0.68333886682099032</v>
      </c>
      <c r="D254">
        <f t="shared" si="18"/>
        <v>7.7028504481677626E-2</v>
      </c>
      <c r="E254">
        <f>-(C254+B254*Params_Phys!$C$6/2)/Params_Phys!$C$8</f>
        <v>0.2085511846228103</v>
      </c>
      <c r="F254">
        <f t="shared" si="20"/>
        <v>4.942698711026134E-2</v>
      </c>
      <c r="G254">
        <f t="shared" si="21"/>
        <v>1.2169877336571182</v>
      </c>
      <c r="H254">
        <f t="shared" si="23"/>
        <v>7.5001730408367111</v>
      </c>
      <c r="I254">
        <f t="shared" si="19"/>
        <v>7.4916509162051144</v>
      </c>
      <c r="J254">
        <f t="shared" si="22"/>
        <v>8.5221246315967392E-3</v>
      </c>
      <c r="K254">
        <f>J$2*EXP(-A254*Params_Phys!$C$6)</f>
        <v>1.1238304207161244E-2</v>
      </c>
    </row>
    <row r="255" spans="1:11" x14ac:dyDescent="0.2">
      <c r="A255" s="1">
        <v>2.5299999999999998</v>
      </c>
      <c r="B255">
        <v>7.0192661122107758E-2</v>
      </c>
      <c r="C255">
        <v>-0.6837177189182182</v>
      </c>
      <c r="D255">
        <f t="shared" si="18"/>
        <v>7.0192661122107758E-2</v>
      </c>
      <c r="E255">
        <f>-(C255+B255*Params_Phys!$C$6/2)/Params_Phys!$C$8</f>
        <v>0.20977914901969735</v>
      </c>
      <c r="F255">
        <f t="shared" si="20"/>
        <v>4.8934301038831444E-2</v>
      </c>
      <c r="G255">
        <f t="shared" si="21"/>
        <v>1.2479038144038257</v>
      </c>
      <c r="H255">
        <f t="shared" si="23"/>
        <v>7.5310891215834186</v>
      </c>
      <c r="I255">
        <f t="shared" si="19"/>
        <v>7.5225701658725947</v>
      </c>
      <c r="J255">
        <f t="shared" si="22"/>
        <v>8.518955710823839E-3</v>
      </c>
      <c r="K255">
        <f>J$2*EXP(-A255*Params_Phys!$C$6)</f>
        <v>1.1126481211922567E-2</v>
      </c>
    </row>
    <row r="256" spans="1:11" x14ac:dyDescent="0.2">
      <c r="A256" s="1">
        <v>2.54</v>
      </c>
      <c r="B256">
        <v>6.3356381787039839E-2</v>
      </c>
      <c r="C256">
        <v>-0.68342711682436263</v>
      </c>
      <c r="D256">
        <f t="shared" si="18"/>
        <v>6.3356381787039839E-2</v>
      </c>
      <c r="E256">
        <f>-(C256+B256*Params_Phys!$C$6/2)/Params_Phys!$C$8</f>
        <v>0.21079066695991688</v>
      </c>
      <c r="F256">
        <f t="shared" si="20"/>
        <v>4.8446736390551748E-2</v>
      </c>
      <c r="G256">
        <f t="shared" si="21"/>
        <v>1.2788208946203103</v>
      </c>
      <c r="H256">
        <f t="shared" si="23"/>
        <v>7.5620062017999032</v>
      </c>
      <c r="I256">
        <f t="shared" si="19"/>
        <v>7.553489415540076</v>
      </c>
      <c r="J256">
        <f t="shared" si="22"/>
        <v>8.5167862598272137E-3</v>
      </c>
      <c r="K256">
        <f>J$2*EXP(-A256*Params_Phys!$C$6)</f>
        <v>1.1015770874077176E-2</v>
      </c>
    </row>
    <row r="257" spans="1:11" x14ac:dyDescent="0.2">
      <c r="A257" s="1">
        <v>2.5499999999999998</v>
      </c>
      <c r="B257">
        <v>5.6526328332935083E-2</v>
      </c>
      <c r="C257">
        <v>-0.68247370050499334</v>
      </c>
      <c r="D257">
        <f t="shared" si="18"/>
        <v>5.6526328332935083E-2</v>
      </c>
      <c r="E257">
        <f>-(C257+B257*Params_Phys!$C$6/2)/Params_Phys!$C$8</f>
        <v>0.21158680866262841</v>
      </c>
      <c r="F257">
        <f t="shared" si="20"/>
        <v>4.7964203394838506E-2</v>
      </c>
      <c r="G257">
        <f t="shared" si="21"/>
        <v>1.3097387196446566</v>
      </c>
      <c r="H257">
        <f t="shared" si="23"/>
        <v>7.5929240268242495</v>
      </c>
      <c r="I257">
        <f t="shared" si="19"/>
        <v>7.5844086652075555</v>
      </c>
      <c r="J257">
        <f t="shared" si="22"/>
        <v>8.5153616166939727E-3</v>
      </c>
      <c r="K257">
        <f>J$2*EXP(-A257*Params_Phys!$C$6)</f>
        <v>1.0906162122499039E-2</v>
      </c>
    </row>
    <row r="258" spans="1:11" x14ac:dyDescent="0.2">
      <c r="A258" s="1">
        <v>2.56</v>
      </c>
      <c r="B258">
        <v>4.9709093149686988E-2</v>
      </c>
      <c r="C258">
        <v>-0.68086472131709674</v>
      </c>
      <c r="D258">
        <f t="shared" ref="D258:D321" si="24">B258</f>
        <v>4.9709093149686988E-2</v>
      </c>
      <c r="E258">
        <f>-(C258+B258*Params_Phys!$C$6/2)/Params_Phys!$C$8</f>
        <v>0.21216885331865387</v>
      </c>
      <c r="F258">
        <f t="shared" si="20"/>
        <v>4.7486616260316715E-2</v>
      </c>
      <c r="G258">
        <f t="shared" si="21"/>
        <v>1.3406570803869153</v>
      </c>
      <c r="H258">
        <f t="shared" si="23"/>
        <v>7.6238423875665084</v>
      </c>
      <c r="I258">
        <f t="shared" ref="I258:I321" si="25">$Q$3*A258+$Q$4</f>
        <v>7.6153279148750368</v>
      </c>
      <c r="J258">
        <f t="shared" si="22"/>
        <v>8.5144726914716529E-3</v>
      </c>
      <c r="K258">
        <f>J$2*EXP(-A258*Params_Phys!$C$6)</f>
        <v>1.0797643996221644E-2</v>
      </c>
    </row>
    <row r="259" spans="1:11" x14ac:dyDescent="0.2">
      <c r="A259" s="1">
        <v>2.57</v>
      </c>
      <c r="B259">
        <v>4.2911193107767982E-2</v>
      </c>
      <c r="C259">
        <v>-0.67860802966545286</v>
      </c>
      <c r="D259">
        <f t="shared" si="24"/>
        <v>4.2911193107767982E-2</v>
      </c>
      <c r="E259">
        <f>-(C259+B259*Params_Phys!$C$6/2)/Params_Phys!$C$8</f>
        <v>0.21253828607708108</v>
      </c>
      <c r="F259">
        <f t="shared" ref="F259:F322" si="26">D259^2+E259^2</f>
        <v>4.7013893542515311E-2</v>
      </c>
      <c r="G259">
        <f t="shared" ref="G259:G322" si="27">ATAN2(D259,E259)</f>
        <v>1.3715758099677571</v>
      </c>
      <c r="H259">
        <f t="shared" si="23"/>
        <v>7.6547611171473502</v>
      </c>
      <c r="I259">
        <f t="shared" si="25"/>
        <v>7.6462471645425172</v>
      </c>
      <c r="J259">
        <f t="shared" ref="J259:J322" si="28">H259-I259</f>
        <v>8.5139526048330083E-3</v>
      </c>
      <c r="K259">
        <f>J$2*EXP(-A259*Params_Phys!$C$6)</f>
        <v>1.0690205643341943E-2</v>
      </c>
    </row>
    <row r="260" spans="1:11" x14ac:dyDescent="0.2">
      <c r="A260" s="1">
        <v>2.58</v>
      </c>
      <c r="B260">
        <v>3.6139063632716441E-2</v>
      </c>
      <c r="C260">
        <v>-0.67571206188230604</v>
      </c>
      <c r="D260">
        <f t="shared" si="24"/>
        <v>3.6139063632716441E-2</v>
      </c>
      <c r="E260">
        <f>-(C260+B260*Params_Phys!$C$6/2)/Params_Phys!$C$8</f>
        <v>0.21269679476006975</v>
      </c>
      <c r="F260">
        <f t="shared" si="26"/>
        <v>4.6545958421456764E-2</v>
      </c>
      <c r="G260">
        <f t="shared" si="27"/>
        <v>1.4024947797636529</v>
      </c>
      <c r="H260">
        <f t="shared" ref="H260:H323" si="29">IF(ABS(G260-G259)&gt;PI(),H259+G260-G259+2*PI(),H259+G260-G259)</f>
        <v>7.6856800869432469</v>
      </c>
      <c r="I260">
        <f t="shared" si="25"/>
        <v>7.6771664142099985</v>
      </c>
      <c r="J260">
        <f t="shared" si="28"/>
        <v>8.5136727332484341E-3</v>
      </c>
      <c r="K260">
        <f>J$2*EXP(-A260*Params_Phys!$C$6)</f>
        <v>1.0583836319935107E-2</v>
      </c>
    </row>
    <row r="261" spans="1:11" x14ac:dyDescent="0.2">
      <c r="A261" s="1">
        <v>2.59</v>
      </c>
      <c r="B261">
        <v>2.939905291460174E-2</v>
      </c>
      <c r="C261">
        <v>-0.67218582635680091</v>
      </c>
      <c r="D261">
        <f t="shared" si="24"/>
        <v>2.939905291460174E-2</v>
      </c>
      <c r="E261">
        <f>-(C261+B261*Params_Phys!$C$6/2)/Params_Phys!$C$8</f>
        <v>0.21264626631318698</v>
      </c>
      <c r="F261">
        <f t="shared" si="26"/>
        <v>4.6082738889214395E-2</v>
      </c>
      <c r="G261">
        <f t="shared" si="27"/>
        <v>1.4334138949528767</v>
      </c>
      <c r="H261">
        <f t="shared" si="29"/>
        <v>7.7165992021324703</v>
      </c>
      <c r="I261">
        <f t="shared" si="25"/>
        <v>7.7080856638774788</v>
      </c>
      <c r="J261">
        <f t="shared" si="28"/>
        <v>8.5135382549914596E-3</v>
      </c>
      <c r="K261">
        <f>J$2*EXP(-A261*Params_Phys!$C$6)</f>
        <v>1.0478525388980163E-2</v>
      </c>
    </row>
    <row r="262" spans="1:11" x14ac:dyDescent="0.2">
      <c r="A262" s="1">
        <v>2.6</v>
      </c>
      <c r="B262">
        <v>2.2697416259824219E-2</v>
      </c>
      <c r="C262">
        <v>-0.66803888894367658</v>
      </c>
      <c r="D262">
        <f t="shared" si="24"/>
        <v>2.2697416259824219E-2</v>
      </c>
      <c r="E262">
        <f>-(C262+B262*Params_Phys!$C$6/2)/Params_Phys!$C$8</f>
        <v>0.21238878299962105</v>
      </c>
      <c r="F262">
        <f t="shared" si="26"/>
        <v>4.5624167848931849E-2</v>
      </c>
      <c r="G262">
        <f t="shared" si="27"/>
        <v>1.46433308966193</v>
      </c>
      <c r="H262">
        <f t="shared" si="29"/>
        <v>7.7475183968415235</v>
      </c>
      <c r="I262">
        <f t="shared" si="25"/>
        <v>7.7390049135449592</v>
      </c>
      <c r="J262">
        <f t="shared" si="28"/>
        <v>8.513483296564317E-3</v>
      </c>
      <c r="K262">
        <f>J$2*EXP(-A262*Params_Phys!$C$6)</f>
        <v>1.0374262319296244E-2</v>
      </c>
    </row>
    <row r="263" spans="1:11" x14ac:dyDescent="0.2">
      <c r="A263" s="1">
        <v>2.61</v>
      </c>
      <c r="B263">
        <v>1.604031059229848E-2</v>
      </c>
      <c r="C263">
        <v>-0.66328135768352658</v>
      </c>
      <c r="D263">
        <f t="shared" si="24"/>
        <v>1.604031059229848E-2</v>
      </c>
      <c r="E263">
        <f>-(C263+B263*Params_Phys!$C$6/2)/Params_Phys!$C$8</f>
        <v>0.21192661834758228</v>
      </c>
      <c r="F263">
        <f t="shared" si="26"/>
        <v>4.5170183128139196E-2</v>
      </c>
      <c r="G263">
        <f t="shared" si="27"/>
        <v>1.4952523218155493</v>
      </c>
      <c r="H263">
        <f t="shared" si="29"/>
        <v>7.7784376289951433</v>
      </c>
      <c r="I263">
        <f t="shared" si="25"/>
        <v>7.7699241632124396</v>
      </c>
      <c r="J263">
        <f t="shared" si="28"/>
        <v>8.513465782703733E-3</v>
      </c>
      <c r="K263">
        <f>J$2*EXP(-A263*Params_Phys!$C$6)</f>
        <v>1.0271036684489506E-2</v>
      </c>
    </row>
    <row r="264" spans="1:11" x14ac:dyDescent="0.2">
      <c r="A264" s="1">
        <v>2.62</v>
      </c>
      <c r="B264">
        <v>9.4337891107319528E-3</v>
      </c>
      <c r="C264">
        <v>-0.65792386686951898</v>
      </c>
      <c r="D264">
        <f t="shared" si="24"/>
        <v>9.4337891107319528E-3</v>
      </c>
      <c r="E264">
        <f>-(C264+B264*Params_Phys!$C$6/2)/Params_Phys!$C$8</f>
        <v>0.211262232861092</v>
      </c>
      <c r="F264">
        <f t="shared" si="26"/>
        <v>4.4720727410440024E-2</v>
      </c>
      <c r="G264">
        <f t="shared" si="27"/>
        <v>1.5261715677952956</v>
      </c>
      <c r="H264">
        <f t="shared" si="29"/>
        <v>7.8093568749748901</v>
      </c>
      <c r="I264">
        <f t="shared" si="25"/>
        <v>7.8008434128799218</v>
      </c>
      <c r="J264">
        <f t="shared" si="28"/>
        <v>8.5134620949682827E-3</v>
      </c>
      <c r="K264">
        <f>J$2*EXP(-A264*Params_Phys!$C$6)</f>
        <v>1.0168838161910439E-2</v>
      </c>
    </row>
    <row r="265" spans="1:11" x14ac:dyDescent="0.2">
      <c r="A265" s="1">
        <v>2.63</v>
      </c>
      <c r="B265">
        <v>2.8837961083495399E-3</v>
      </c>
      <c r="C265">
        <v>-0.65197756049781819</v>
      </c>
      <c r="D265">
        <f t="shared" si="24"/>
        <v>2.8837961083495399E-3</v>
      </c>
      <c r="E265">
        <f>-(C265+B265*Params_Phys!$C$6/2)/Params_Phys!$C$8</f>
        <v>0.21039826950517682</v>
      </c>
      <c r="F265">
        <f t="shared" si="26"/>
        <v>4.4275748090767543E-2</v>
      </c>
      <c r="G265">
        <f t="shared" si="27"/>
        <v>1.5570908170118389</v>
      </c>
      <c r="H265">
        <f t="shared" si="29"/>
        <v>7.8402761241914325</v>
      </c>
      <c r="I265">
        <f t="shared" si="25"/>
        <v>7.8317626625474004</v>
      </c>
      <c r="J265">
        <f t="shared" si="28"/>
        <v>8.5134616440321054E-3</v>
      </c>
      <c r="K265">
        <f>J$2*EXP(-A265*Params_Phys!$C$6)</f>
        <v>1.0067656531621628E-2</v>
      </c>
    </row>
    <row r="266" spans="1:11" x14ac:dyDescent="0.2">
      <c r="A266" s="1">
        <v>2.64</v>
      </c>
      <c r="B266">
        <v>-3.6038380389674242E-3</v>
      </c>
      <c r="C266">
        <v>-0.64545407514103836</v>
      </c>
      <c r="D266">
        <f t="shared" si="24"/>
        <v>-3.6038380389674242E-3</v>
      </c>
      <c r="E266">
        <f>-(C266+B266*Params_Phys!$C$6/2)/Params_Phys!$C$8</f>
        <v>0.20933754897722337</v>
      </c>
      <c r="F266">
        <f t="shared" si="26"/>
        <v>4.3835197060402502E-2</v>
      </c>
      <c r="G266">
        <f t="shared" si="27"/>
        <v>1.5880100664945032</v>
      </c>
      <c r="H266">
        <f t="shared" si="29"/>
        <v>7.8711953736740972</v>
      </c>
      <c r="I266">
        <f t="shared" si="25"/>
        <v>7.8626819122148826</v>
      </c>
      <c r="J266">
        <f t="shared" si="28"/>
        <v>8.5134614592146107E-3</v>
      </c>
      <c r="K266">
        <f>J$2*EXP(-A266*Params_Phys!$C$6)</f>
        <v>9.9674816753757174E-3</v>
      </c>
    </row>
    <row r="267" spans="1:11" x14ac:dyDescent="0.2">
      <c r="A267" s="1">
        <v>2.65</v>
      </c>
      <c r="B267">
        <v>-1.0023401710562759E-2</v>
      </c>
      <c r="C267">
        <v>-0.63836552228588161</v>
      </c>
      <c r="D267">
        <f t="shared" si="24"/>
        <v>-1.0023401710562759E-2</v>
      </c>
      <c r="E267">
        <f>-(C267+B267*Params_Phys!$C$6/2)/Params_Phys!$C$8</f>
        <v>0.2080830647769038</v>
      </c>
      <c r="F267">
        <f t="shared" si="26"/>
        <v>4.3399030428800452E-2</v>
      </c>
      <c r="G267">
        <f t="shared" si="27"/>
        <v>1.6189293155984716</v>
      </c>
      <c r="H267">
        <f t="shared" si="29"/>
        <v>7.9021146227780665</v>
      </c>
      <c r="I267">
        <f t="shared" si="25"/>
        <v>7.8936011618823629</v>
      </c>
      <c r="J267">
        <f t="shared" si="28"/>
        <v>8.5134608957035951E-3</v>
      </c>
      <c r="K267">
        <f>J$2*EXP(-A267*Params_Phys!$C$6)</f>
        <v>9.8683035756036101E-3</v>
      </c>
    </row>
    <row r="268" spans="1:11" x14ac:dyDescent="0.2">
      <c r="A268" s="1">
        <v>2.66</v>
      </c>
      <c r="B268">
        <v>-1.6369306699761652E-2</v>
      </c>
      <c r="C268">
        <v>-0.63072447017765876</v>
      </c>
      <c r="D268">
        <f t="shared" si="24"/>
        <v>-1.6369306699761652E-2</v>
      </c>
      <c r="E268">
        <f>-(C268+B268*Params_Phys!$C$6/2)/Params_Phys!$C$8</f>
        <v>0.20663797808764864</v>
      </c>
      <c r="F268">
        <f t="shared" si="26"/>
        <v>4.2967208189982418E-2</v>
      </c>
      <c r="G268">
        <f t="shared" si="27"/>
        <v>1.6498485609253917</v>
      </c>
      <c r="H268">
        <f t="shared" si="29"/>
        <v>7.933033868104987</v>
      </c>
      <c r="I268">
        <f t="shared" si="25"/>
        <v>7.9245204115498433</v>
      </c>
      <c r="J268">
        <f t="shared" si="28"/>
        <v>8.5134565551436836E-3</v>
      </c>
      <c r="K268">
        <f>J$2*EXP(-A268*Params_Phys!$C$6)</f>
        <v>9.7701123144126722E-3</v>
      </c>
    </row>
    <row r="269" spans="1:11" x14ac:dyDescent="0.2">
      <c r="A269" s="1">
        <v>2.67</v>
      </c>
      <c r="B269">
        <v>-2.2636092688789258E-2</v>
      </c>
      <c r="C269">
        <v>-0.62254392521565483</v>
      </c>
      <c r="D269">
        <f t="shared" si="24"/>
        <v>-2.2636092688789258E-2</v>
      </c>
      <c r="E269">
        <f>-(C269+B269*Params_Phys!$C$6/2)/Params_Phys!$C$8</f>
        <v>0.2050056124831241</v>
      </c>
      <c r="F269">
        <f t="shared" si="26"/>
        <v>4.253969384179631E-2</v>
      </c>
      <c r="G269">
        <f t="shared" si="27"/>
        <v>1.6807677915470243</v>
      </c>
      <c r="H269">
        <f t="shared" si="29"/>
        <v>7.9639530987266198</v>
      </c>
      <c r="I269">
        <f t="shared" si="25"/>
        <v>7.9554396612173237</v>
      </c>
      <c r="J269">
        <f t="shared" si="28"/>
        <v>8.5134375092961179E-3</v>
      </c>
      <c r="K269">
        <f>J$2*EXP(-A269*Params_Phys!$C$6)</f>
        <v>9.6728980725949692E-3</v>
      </c>
    </row>
    <row r="270" spans="1:11" x14ac:dyDescent="0.2">
      <c r="A270" s="1">
        <v>2.68</v>
      </c>
      <c r="B270">
        <v>-2.8818431535584079E-2</v>
      </c>
      <c r="C270">
        <v>-0.61383731294428201</v>
      </c>
      <c r="D270">
        <f t="shared" si="24"/>
        <v>-2.8818431535584079E-2</v>
      </c>
      <c r="E270">
        <f>-(C270+B270*Params_Phys!$C$6/2)/Params_Phys!$C$8</f>
        <v>0.20318944847255907</v>
      </c>
      <c r="F270">
        <f t="shared" si="26"/>
        <v>4.211645396675389E-2</v>
      </c>
      <c r="G270">
        <f t="shared" si="27"/>
        <v>1.7116869846142353</v>
      </c>
      <c r="H270">
        <f t="shared" si="29"/>
        <v>7.9948722917938309</v>
      </c>
      <c r="I270">
        <f t="shared" si="25"/>
        <v>7.9863589108848041</v>
      </c>
      <c r="J270">
        <f t="shared" si="28"/>
        <v>8.5133809090267576E-3</v>
      </c>
      <c r="K270">
        <f>J$2*EXP(-A270*Params_Phys!$C$6)</f>
        <v>9.5766511286452943E-3</v>
      </c>
    </row>
    <row r="271" spans="1:11" x14ac:dyDescent="0.2">
      <c r="A271" s="1">
        <v>2.69</v>
      </c>
      <c r="B271">
        <v>-3.4911131368691763E-2</v>
      </c>
      <c r="C271">
        <v>-0.604618458685656</v>
      </c>
      <c r="D271">
        <f t="shared" si="24"/>
        <v>-3.4911131368691763E-2</v>
      </c>
      <c r="E271">
        <f>-(C271+B271*Params_Phys!$C$6/2)/Params_Phys!$C$8</f>
        <v>0.20119311789906391</v>
      </c>
      <c r="F271">
        <f t="shared" si="26"/>
        <v>4.1697457783388681E-2</v>
      </c>
      <c r="G271">
        <f t="shared" si="27"/>
        <v>1.7426061014251066</v>
      </c>
      <c r="H271">
        <f t="shared" si="29"/>
        <v>8.025791408604702</v>
      </c>
      <c r="I271">
        <f t="shared" si="25"/>
        <v>8.0172781605522836</v>
      </c>
      <c r="J271">
        <f t="shared" si="28"/>
        <v>8.5132480524183762E-3</v>
      </c>
      <c r="K271">
        <f>J$2*EXP(-A271*Params_Phys!$C$6)</f>
        <v>9.4813618577890574E-3</v>
      </c>
    </row>
    <row r="272" spans="1:11" x14ac:dyDescent="0.2">
      <c r="A272" s="1">
        <v>2.7</v>
      </c>
      <c r="B272">
        <v>-4.0909140486883572E-2</v>
      </c>
      <c r="C272">
        <v>-0.5949015678596441</v>
      </c>
      <c r="D272">
        <f t="shared" si="24"/>
        <v>-4.0909140486883572E-2</v>
      </c>
      <c r="E272">
        <f>-(C272+B272*Params_Phys!$C$6/2)/Params_Phys!$C$8</f>
        <v>0.1990203982052928</v>
      </c>
      <c r="F272">
        <f t="shared" si="26"/>
        <v>4.1282676677168888E-2</v>
      </c>
      <c r="G272">
        <f t="shared" si="27"/>
        <v>1.7735250840164658</v>
      </c>
      <c r="H272">
        <f t="shared" si="29"/>
        <v>8.0567103911960611</v>
      </c>
      <c r="I272">
        <f t="shared" si="25"/>
        <v>8.0481974102197658</v>
      </c>
      <c r="J272">
        <f t="shared" si="28"/>
        <v>8.5129809762953812E-3</v>
      </c>
      <c r="K272">
        <f>J$2*EXP(-A272*Params_Phys!$C$6)</f>
        <v>9.387020731019758E-3</v>
      </c>
    </row>
    <row r="273" spans="1:11" x14ac:dyDescent="0.2">
      <c r="A273" s="1">
        <v>2.71</v>
      </c>
      <c r="B273">
        <v>-4.6807551060605142E-2</v>
      </c>
      <c r="C273">
        <v>-0.58470120603756648</v>
      </c>
      <c r="D273">
        <f t="shared" si="24"/>
        <v>-4.6807551060605142E-2</v>
      </c>
      <c r="E273">
        <f>-(C273+B273*Params_Phys!$C$6/2)/Params_Phys!$C$8</f>
        <v>0.19667520658091675</v>
      </c>
      <c r="F273">
        <f t="shared" si="26"/>
        <v>4.087208371993744E-2</v>
      </c>
      <c r="G273">
        <f t="shared" si="27"/>
        <v>1.8044438523328052</v>
      </c>
      <c r="H273">
        <f t="shared" si="29"/>
        <v>8.0876291595123995</v>
      </c>
      <c r="I273">
        <f t="shared" si="25"/>
        <v>8.0791166598872444</v>
      </c>
      <c r="J273">
        <f t="shared" si="28"/>
        <v>8.5124996251551011E-3</v>
      </c>
      <c r="K273">
        <f>J$2*EXP(-A273*Params_Phys!$C$6)</f>
        <v>9.2936183141461067E-3</v>
      </c>
    </row>
    <row r="274" spans="1:11" x14ac:dyDescent="0.2">
      <c r="A274" s="1">
        <v>2.72</v>
      </c>
      <c r="B274">
        <v>-5.2601602632822493E-2</v>
      </c>
      <c r="C274">
        <v>-0.57403227877559448</v>
      </c>
      <c r="D274">
        <f t="shared" si="24"/>
        <v>-5.2601602632822493E-2</v>
      </c>
      <c r="E274">
        <f>-(C274+B274*Params_Phys!$C$6/2)/Params_Phys!$C$8</f>
        <v>0.19416159400640542</v>
      </c>
      <c r="F274">
        <f t="shared" si="26"/>
        <v>4.0465653186649568E-2</v>
      </c>
      <c r="G274">
        <f t="shared" si="27"/>
        <v>1.8353623020156067</v>
      </c>
      <c r="H274">
        <f t="shared" si="29"/>
        <v>8.1185476091952005</v>
      </c>
      <c r="I274">
        <f t="shared" si="25"/>
        <v>8.1100359095547265</v>
      </c>
      <c r="J274">
        <f t="shared" si="28"/>
        <v>8.5116996404739353E-3</v>
      </c>
      <c r="K274">
        <f>J$2*EXP(-A274*Params_Phys!$C$6)</f>
        <v>9.2011452668485736E-3</v>
      </c>
    </row>
    <row r="275" spans="1:11" x14ac:dyDescent="0.2">
      <c r="A275" s="1">
        <v>2.73</v>
      </c>
      <c r="B275">
        <v>-5.8286685417290943E-2</v>
      </c>
      <c r="C275">
        <v>-0.56291001127349216</v>
      </c>
      <c r="D275">
        <f t="shared" si="24"/>
        <v>-5.8286685417290943E-2</v>
      </c>
      <c r="E275">
        <f>-(C275+B275*Params_Phys!$C$6/2)/Params_Phys!$C$8</f>
        <v>0.19148373920756268</v>
      </c>
      <c r="F275">
        <f t="shared" si="26"/>
        <v>4.0063360077844112E-2</v>
      </c>
      <c r="G275">
        <f t="shared" si="27"/>
        <v>1.8662803028446411</v>
      </c>
      <c r="H275">
        <f t="shared" si="29"/>
        <v>8.1494656100242349</v>
      </c>
      <c r="I275">
        <f t="shared" si="25"/>
        <v>8.1409551592222069</v>
      </c>
      <c r="J275">
        <f t="shared" si="28"/>
        <v>8.5104508020279468E-3</v>
      </c>
      <c r="K275">
        <f>J$2*EXP(-A275*Params_Phys!$C$6)</f>
        <v>9.1095923417453782E-3</v>
      </c>
    </row>
    <row r="276" spans="1:11" x14ac:dyDescent="0.2">
      <c r="A276" s="1">
        <v>2.74</v>
      </c>
      <c r="B276">
        <v>-6.3858343392725961E-2</v>
      </c>
      <c r="C276">
        <v>-0.55134992790369608</v>
      </c>
      <c r="D276">
        <f t="shared" si="24"/>
        <v>-6.3858343392725961E-2</v>
      </c>
      <c r="E276">
        <f>-(C276+B276*Params_Phys!$C$6/2)/Params_Phys!$C$8</f>
        <v>0.18864594253512049</v>
      </c>
      <c r="F276">
        <f t="shared" si="26"/>
        <v>3.966517965582729E-2</v>
      </c>
      <c r="G276">
        <f t="shared" si="27"/>
        <v>1.8971976978511094</v>
      </c>
      <c r="H276">
        <f t="shared" si="29"/>
        <v>8.180383005030702</v>
      </c>
      <c r="I276">
        <f t="shared" si="25"/>
        <v>8.1718744088896873</v>
      </c>
      <c r="J276">
        <f t="shared" si="28"/>
        <v>8.5085961410147348E-3</v>
      </c>
      <c r="K276">
        <f>J$2*EXP(-A276*Params_Phys!$C$6)</f>
        <v>9.0189503834677033E-3</v>
      </c>
    </row>
    <row r="277" spans="1:11" x14ac:dyDescent="0.2">
      <c r="A277" s="1">
        <v>2.75</v>
      </c>
      <c r="B277">
        <v>-6.9312277191800803E-2</v>
      </c>
      <c r="C277">
        <v>-0.53936783165484492</v>
      </c>
      <c r="D277">
        <f t="shared" si="24"/>
        <v>-6.9312277191800803E-2</v>
      </c>
      <c r="E277">
        <f>-(C277+B277*Params_Phys!$C$6/2)/Params_Phys!$C$8</f>
        <v>0.18565261978348599</v>
      </c>
      <c r="F277">
        <f t="shared" si="26"/>
        <v>3.9271087001984645E-2</v>
      </c>
      <c r="G277">
        <f t="shared" si="27"/>
        <v>1.9281143031106609</v>
      </c>
      <c r="H277">
        <f t="shared" si="29"/>
        <v>8.2112996102902542</v>
      </c>
      <c r="I277">
        <f t="shared" si="25"/>
        <v>8.2027936585571677</v>
      </c>
      <c r="J277">
        <f t="shared" si="28"/>
        <v>8.5059517330865475E-3</v>
      </c>
      <c r="K277">
        <f>J$2*EXP(-A277*Params_Phys!$C$6)</f>
        <v>8.9292103277441963E-3</v>
      </c>
    </row>
    <row r="278" spans="1:11" x14ac:dyDescent="0.2">
      <c r="A278" s="1">
        <v>2.76</v>
      </c>
      <c r="B278">
        <v>-7.4644346784331309E-2</v>
      </c>
      <c r="C278">
        <v>-0.52697978353275976</v>
      </c>
      <c r="D278">
        <f t="shared" si="24"/>
        <v>-7.4644346784331309E-2</v>
      </c>
      <c r="E278">
        <f>-(C278+B278*Params_Phys!$C$6/2)/Params_Phys!$C$8</f>
        <v>0.18250829596244414</v>
      </c>
      <c r="F278">
        <f t="shared" si="26"/>
        <v>3.8881056601974613E-2</v>
      </c>
      <c r="G278">
        <f t="shared" si="27"/>
        <v>1.9590299082126119</v>
      </c>
      <c r="H278">
        <f t="shared" si="29"/>
        <v>8.2422152153922053</v>
      </c>
      <c r="I278">
        <f t="shared" si="25"/>
        <v>8.2337129082246481</v>
      </c>
      <c r="J278">
        <f t="shared" si="28"/>
        <v>8.5023071675571771E-3</v>
      </c>
      <c r="K278">
        <f>J$2*EXP(-A278*Params_Phys!$C$6)</f>
        <v>8.8403632004944981E-3</v>
      </c>
    </row>
    <row r="279" spans="1:11" x14ac:dyDescent="0.2">
      <c r="A279" s="1">
        <v>2.77</v>
      </c>
      <c r="B279">
        <v>-7.9850573954432097E-2</v>
      </c>
      <c r="C279">
        <v>-0.51420208196056505</v>
      </c>
      <c r="D279">
        <f t="shared" si="24"/>
        <v>-7.9850573954432097E-2</v>
      </c>
      <c r="E279">
        <f>-(C279+B279*Params_Phys!$C$6/2)/Params_Phys!$C$8</f>
        <v>0.17921759903526566</v>
      </c>
      <c r="F279">
        <f t="shared" si="26"/>
        <v>3.849506196481748E-2</v>
      </c>
      <c r="G279">
        <f t="shared" si="27"/>
        <v>1.9899442773902194</v>
      </c>
      <c r="H279">
        <f t="shared" si="29"/>
        <v>8.2731295845698121</v>
      </c>
      <c r="I279">
        <f t="shared" si="25"/>
        <v>8.2646321578921285</v>
      </c>
      <c r="J279">
        <f t="shared" si="28"/>
        <v>8.497426677683606E-3</v>
      </c>
      <c r="K279">
        <f>J$2*EXP(-A279*Params_Phys!$C$6)</f>
        <v>8.7524001169318397E-3</v>
      </c>
    </row>
    <row r="280" spans="1:11" x14ac:dyDescent="0.2">
      <c r="A280" s="1">
        <v>2.78</v>
      </c>
      <c r="B280">
        <v>-8.4927144571837837E-2</v>
      </c>
      <c r="C280">
        <v>-0.50105124221813624</v>
      </c>
      <c r="D280">
        <f t="shared" si="24"/>
        <v>-8.4927144571837837E-2</v>
      </c>
      <c r="E280">
        <f>-(C280+B280*Params_Phys!$C$6/2)/Params_Phys!$C$8</f>
        <v>0.17578525363624783</v>
      </c>
      <c r="F280">
        <f t="shared" si="26"/>
        <v>3.8113075281085831E-2</v>
      </c>
      <c r="G280">
        <f t="shared" si="27"/>
        <v>2.0208571512858735</v>
      </c>
      <c r="H280">
        <f t="shared" si="29"/>
        <v>8.3040424584654673</v>
      </c>
      <c r="I280">
        <f t="shared" si="25"/>
        <v>8.2955514075596088</v>
      </c>
      <c r="J280">
        <f t="shared" si="28"/>
        <v>8.4910509058584438E-3</v>
      </c>
      <c r="K280">
        <f>J$2*EXP(-A280*Params_Phys!$C$6)</f>
        <v>8.6653122806745683E-3</v>
      </c>
    </row>
    <row r="281" spans="1:11" x14ac:dyDescent="0.2">
      <c r="A281" s="1">
        <v>2.79</v>
      </c>
      <c r="B281">
        <v>-8.9870410657976782E-2</v>
      </c>
      <c r="C281">
        <v>-0.4875439759593912</v>
      </c>
      <c r="D281">
        <f t="shared" si="24"/>
        <v>-8.9870410657976782E-2</v>
      </c>
      <c r="E281">
        <f>-(C281+B281*Params_Phys!$C$6/2)/Params_Phys!$C$8</f>
        <v>0.17221607478024142</v>
      </c>
      <c r="F281">
        <f t="shared" si="26"/>
        <v>3.7735067124547092E-2</v>
      </c>
      <c r="G281">
        <f t="shared" si="27"/>
        <v>2.0517682493146605</v>
      </c>
      <c r="H281">
        <f t="shared" si="29"/>
        <v>8.3349535564942538</v>
      </c>
      <c r="I281">
        <f t="shared" si="25"/>
        <v>8.326470657227091</v>
      </c>
      <c r="J281">
        <f t="shared" si="28"/>
        <v>8.4828992671628356E-3</v>
      </c>
      <c r="K281">
        <f>J$2*EXP(-A281*Params_Phys!$C$6)</f>
        <v>8.5790909828664785E-3</v>
      </c>
    </row>
    <row r="282" spans="1:11" x14ac:dyDescent="0.2">
      <c r="A282" s="1">
        <v>2.8</v>
      </c>
      <c r="B282">
        <v>-9.4676892247760186E-2</v>
      </c>
      <c r="C282">
        <v>-0.47369717084412077</v>
      </c>
      <c r="D282">
        <f t="shared" si="24"/>
        <v>-9.4676892247760186E-2</v>
      </c>
      <c r="E282">
        <f>-(C282+B282*Params_Phys!$C$6/2)/Params_Phys!$C$8</f>
        <v>0.16851496157618637</v>
      </c>
      <c r="F282">
        <f t="shared" si="26"/>
        <v>3.7361006200717563E-2</v>
      </c>
      <c r="G282">
        <f t="shared" si="27"/>
        <v>2.0826772725801508</v>
      </c>
      <c r="H282">
        <f t="shared" si="29"/>
        <v>8.3658625797597441</v>
      </c>
      <c r="I282">
        <f t="shared" si="25"/>
        <v>8.3573899068945696</v>
      </c>
      <c r="J282">
        <f t="shared" si="28"/>
        <v>8.472672865174502E-3</v>
      </c>
      <c r="K282">
        <f>J$2*EXP(-A282*Params_Phys!$C$6)</f>
        <v>8.4937276013059455E-3</v>
      </c>
    </row>
    <row r="283" spans="1:11" x14ac:dyDescent="0.2">
      <c r="A283" s="1">
        <v>2.81</v>
      </c>
      <c r="B283">
        <v>-9.9343279048408353E-2</v>
      </c>
      <c r="C283">
        <v>-0.45952787031910358</v>
      </c>
      <c r="D283">
        <f t="shared" si="24"/>
        <v>-9.9343279048408353E-2</v>
      </c>
      <c r="E283">
        <f>-(C283+B283*Params_Phys!$C$6/2)/Params_Phys!$C$8</f>
        <v>0.16468689095610861</v>
      </c>
      <c r="F283">
        <f t="shared" si="26"/>
        <v>3.6990859144879137E-2</v>
      </c>
      <c r="G283">
        <f t="shared" si="27"/>
        <v>2.1135839072875418</v>
      </c>
      <c r="H283">
        <f t="shared" si="29"/>
        <v>8.3967692144671346</v>
      </c>
      <c r="I283">
        <f t="shared" si="25"/>
        <v>8.3883091565620518</v>
      </c>
      <c r="J283">
        <f t="shared" si="28"/>
        <v>8.4600579050828628E-3</v>
      </c>
      <c r="K283">
        <f>J$2*EXP(-A283*Params_Phys!$C$6)</f>
        <v>8.4092135995836696E-3</v>
      </c>
    </row>
    <row r="284" spans="1:11" x14ac:dyDescent="0.2">
      <c r="A284" s="1">
        <v>2.82</v>
      </c>
      <c r="B284">
        <v>-0.1038664318969713</v>
      </c>
      <c r="C284">
        <v>-0.44505325358119091</v>
      </c>
      <c r="D284">
        <f t="shared" si="24"/>
        <v>-0.1038664318969713</v>
      </c>
      <c r="E284">
        <f>-(C284+B284*Params_Phys!$C$6/2)/Params_Phys!$C$8</f>
        <v>0.16073691143041649</v>
      </c>
      <c r="F284">
        <f t="shared" si="26"/>
        <v>3.6624590371197731E-2</v>
      </c>
      <c r="G284">
        <f t="shared" si="27"/>
        <v>2.1444878285916289</v>
      </c>
      <c r="H284">
        <f t="shared" si="29"/>
        <v>8.4276731357712222</v>
      </c>
      <c r="I284">
        <f t="shared" si="25"/>
        <v>8.4192284062295322</v>
      </c>
      <c r="J284">
        <f t="shared" si="28"/>
        <v>8.4447295416900658E-3</v>
      </c>
      <c r="K284">
        <f>J$2*EXP(-A284*Params_Phys!$C$6)</f>
        <v>8.3255405262290579E-3</v>
      </c>
    </row>
    <row r="285" spans="1:11" x14ac:dyDescent="0.2">
      <c r="A285" s="1">
        <v>2.83</v>
      </c>
      <c r="B285">
        <v>-0.1082433840185181</v>
      </c>
      <c r="C285">
        <v>-0.43029061575289729</v>
      </c>
      <c r="D285">
        <f t="shared" si="24"/>
        <v>-0.1082433840185181</v>
      </c>
      <c r="E285">
        <f>-(C285+B285*Params_Phys!$C$6/2)/Params_Phys!$C$8</f>
        <v>0.15667013687969214</v>
      </c>
      <c r="F285">
        <f t="shared" si="26"/>
        <v>3.6262161973681852E-2</v>
      </c>
      <c r="G285">
        <f t="shared" si="27"/>
        <v>2.1753887048105591</v>
      </c>
      <c r="H285">
        <f t="shared" si="29"/>
        <v>8.4585740119901516</v>
      </c>
      <c r="I285">
        <f t="shared" si="25"/>
        <v>8.4501476558970126</v>
      </c>
      <c r="J285">
        <f t="shared" si="28"/>
        <v>8.4263560931390202E-3</v>
      </c>
      <c r="K285">
        <f>J$2*EXP(-A285*Params_Phys!$C$6)</f>
        <v>8.242700013865038E-3</v>
      </c>
    </row>
    <row r="286" spans="1:11" x14ac:dyDescent="0.2">
      <c r="A286" s="1">
        <v>2.84</v>
      </c>
      <c r="B286">
        <v>-0.11247134208726429</v>
      </c>
      <c r="C286">
        <v>-0.41525734829881822</v>
      </c>
      <c r="D286">
        <f t="shared" si="24"/>
        <v>-0.11247134208726429</v>
      </c>
      <c r="E286">
        <f>-(C286+B286*Params_Phys!$C$6/2)/Params_Phys!$C$8</f>
        <v>0.1524917403925051</v>
      </c>
      <c r="F286">
        <f t="shared" si="26"/>
        <v>3.5903533678845599E-2</v>
      </c>
      <c r="G286">
        <f t="shared" si="27"/>
        <v>2.2062862019310394</v>
      </c>
      <c r="H286">
        <f t="shared" si="29"/>
        <v>8.4894715091106328</v>
      </c>
      <c r="I286">
        <f t="shared" si="25"/>
        <v>8.4810669055644929</v>
      </c>
      <c r="J286">
        <f t="shared" si="28"/>
        <v>8.4046035461398105E-3</v>
      </c>
      <c r="K286">
        <f>J$2*EXP(-A286*Params_Phys!$C$6)</f>
        <v>8.1606837783713467E-3</v>
      </c>
    </row>
    <row r="287" spans="1:11" x14ac:dyDescent="0.2">
      <c r="A287" s="1">
        <v>2.85</v>
      </c>
      <c r="B287">
        <v>-0.1165476870931758</v>
      </c>
      <c r="C287">
        <v>-0.3999709197089264</v>
      </c>
      <c r="D287">
        <f t="shared" si="24"/>
        <v>-0.1165476870931758</v>
      </c>
      <c r="E287">
        <f>-(C287+B287*Params_Phys!$C$6/2)/Params_Phys!$C$8</f>
        <v>0.14820694815808361</v>
      </c>
      <c r="F287">
        <f t="shared" si="26"/>
        <v>3.55486628491017E-2</v>
      </c>
      <c r="G287">
        <f t="shared" si="27"/>
        <v>2.2371799883266741</v>
      </c>
      <c r="H287">
        <f t="shared" si="29"/>
        <v>8.5203652955062665</v>
      </c>
      <c r="I287">
        <f t="shared" si="25"/>
        <v>8.5119861552319733</v>
      </c>
      <c r="J287">
        <f t="shared" si="28"/>
        <v>8.3791402742932064E-3</v>
      </c>
      <c r="K287">
        <f>J$2*EXP(-A287*Params_Phys!$C$6)</f>
        <v>8.0794836180560822E-3</v>
      </c>
    </row>
    <row r="288" spans="1:11" x14ac:dyDescent="0.2">
      <c r="A288" s="1">
        <v>2.86</v>
      </c>
      <c r="B288">
        <v>-0.1204699750168419</v>
      </c>
      <c r="C288">
        <v>-0.38444885647251198</v>
      </c>
      <c r="D288">
        <f t="shared" si="24"/>
        <v>-0.1204699750168419</v>
      </c>
      <c r="E288">
        <f>-(C288+B288*Params_Phys!$C$6/2)/Params_Phys!$C$8</f>
        <v>0.1438210334219818</v>
      </c>
      <c r="F288">
        <f t="shared" si="26"/>
        <v>3.5197504535125317E-2</v>
      </c>
      <c r="G288">
        <f t="shared" si="27"/>
        <v>2.2680697396084928</v>
      </c>
      <c r="H288">
        <f t="shared" si="29"/>
        <v>8.5512550467880857</v>
      </c>
      <c r="I288">
        <f t="shared" si="25"/>
        <v>8.5429054048994537</v>
      </c>
      <c r="J288">
        <f t="shared" si="28"/>
        <v>8.3496418886319645E-3</v>
      </c>
      <c r="K288">
        <f>J$2*EXP(-A288*Params_Phys!$C$6)</f>
        <v>7.9990914128355538E-3</v>
      </c>
    </row>
    <row r="289" spans="1:11" x14ac:dyDescent="0.2">
      <c r="A289" s="1">
        <v>2.87</v>
      </c>
      <c r="B289">
        <v>-0.12423593731562931</v>
      </c>
      <c r="C289">
        <v>-0.36870872436422081</v>
      </c>
      <c r="D289">
        <f t="shared" si="24"/>
        <v>-0.12423593731562931</v>
      </c>
      <c r="E289">
        <f>-(C289+B289*Params_Phys!$C$6/2)/Params_Phys!$C$8</f>
        <v>0.13933931051216886</v>
      </c>
      <c r="F289">
        <f t="shared" si="26"/>
        <v>3.4850011574699587E-2</v>
      </c>
      <c r="G289">
        <f t="shared" si="27"/>
        <v>2.2989551435254119</v>
      </c>
      <c r="H289">
        <f t="shared" si="29"/>
        <v>8.5821404507050048</v>
      </c>
      <c r="I289">
        <f t="shared" si="25"/>
        <v>8.5738246545669359</v>
      </c>
      <c r="J289">
        <f t="shared" si="28"/>
        <v>8.3157961380688761E-3</v>
      </c>
      <c r="K289">
        <f>J$2*EXP(-A289*Params_Phys!$C$6)</f>
        <v>7.919499123422236E-3</v>
      </c>
    </row>
    <row r="290" spans="1:11" x14ac:dyDescent="0.2">
      <c r="A290" s="1">
        <v>2.88</v>
      </c>
      <c r="B290">
        <v>-0.12784348122433969</v>
      </c>
      <c r="C290">
        <v>-0.35276811006135989</v>
      </c>
      <c r="D290">
        <f t="shared" si="24"/>
        <v>-0.12784348122433969</v>
      </c>
      <c r="E290">
        <f>-(C290+B290*Params_Phys!$C$6/2)/Params_Phys!$C$8</f>
        <v>0.13476712894226026</v>
      </c>
      <c r="F290">
        <f t="shared" si="26"/>
        <v>3.45061347348979E-2</v>
      </c>
      <c r="G290">
        <f t="shared" si="27"/>
        <v>2.3298359048324877</v>
      </c>
      <c r="H290">
        <f t="shared" si="29"/>
        <v>8.6130212120120806</v>
      </c>
      <c r="I290">
        <f t="shared" si="25"/>
        <v>8.6047439042344163</v>
      </c>
      <c r="J290">
        <f t="shared" si="28"/>
        <v>8.2773077776643333E-3</v>
      </c>
      <c r="K290">
        <f>J$2*EXP(-A290*Params_Phys!$C$6)</f>
        <v>7.8406987905208676E-3</v>
      </c>
    </row>
    <row r="291" spans="1:11" x14ac:dyDescent="0.2">
      <c r="A291" s="1">
        <v>2.89</v>
      </c>
      <c r="B291">
        <v>-0.13129068987376671</v>
      </c>
      <c r="C291">
        <v>-0.33664460310936961</v>
      </c>
      <c r="D291">
        <f t="shared" si="24"/>
        <v>-0.13129068987376671</v>
      </c>
      <c r="E291">
        <f>-(C291+B291*Params_Phys!$C$6/2)/Params_Phys!$C$8</f>
        <v>0.13010986759790691</v>
      </c>
      <c r="F291">
        <f t="shared" si="26"/>
        <v>3.4165822893874459E-2</v>
      </c>
      <c r="G291">
        <f t="shared" si="27"/>
        <v>2.3607117500461872</v>
      </c>
      <c r="H291">
        <f t="shared" si="29"/>
        <v>8.6438970572257805</v>
      </c>
      <c r="I291">
        <f t="shared" si="25"/>
        <v>8.6356631539018966</v>
      </c>
      <c r="J291">
        <f t="shared" si="28"/>
        <v>8.233903323883851E-3</v>
      </c>
      <c r="K291">
        <f>J$2*EXP(-A291*Params_Phys!$C$6)</f>
        <v>7.7626825340324866E-3</v>
      </c>
    </row>
    <row r="292" spans="1:11" x14ac:dyDescent="0.2">
      <c r="A292" s="1">
        <v>2.9</v>
      </c>
      <c r="B292">
        <v>-0.1345758222307113</v>
      </c>
      <c r="C292">
        <v>-0.32035577825014039</v>
      </c>
      <c r="D292">
        <f t="shared" si="24"/>
        <v>-0.1345758222307113</v>
      </c>
      <c r="E292">
        <f>-(C292+B292*Params_Phys!$C$6/2)/Params_Phys!$C$8</f>
        <v>0.12537292901166391</v>
      </c>
      <c r="F292">
        <f t="shared" si="26"/>
        <v>3.3829023258035731E-2</v>
      </c>
      <c r="G292">
        <f t="shared" si="27"/>
        <v>2.3915824320086201</v>
      </c>
      <c r="H292">
        <f t="shared" si="29"/>
        <v>8.6747677391882139</v>
      </c>
      <c r="I292">
        <f t="shared" si="25"/>
        <v>8.666582403569377</v>
      </c>
      <c r="J292">
        <f t="shared" si="28"/>
        <v>8.1853356188368309E-3</v>
      </c>
      <c r="K292">
        <f>J$2*EXP(-A292*Params_Phys!$C$6)</f>
        <v>7.6854425522664355E-3</v>
      </c>
    </row>
    <row r="293" spans="1:11" x14ac:dyDescent="0.2">
      <c r="A293" s="1">
        <v>2.91</v>
      </c>
      <c r="B293">
        <v>-0.13769731286314679</v>
      </c>
      <c r="C293">
        <v>-0.30391917812569053</v>
      </c>
      <c r="D293">
        <f t="shared" si="24"/>
        <v>-0.13769731286314679</v>
      </c>
      <c r="E293">
        <f>-(C293+B293*Params_Phys!$C$6/2)/Params_Phys!$C$8</f>
        <v>0.12056173373098485</v>
      </c>
      <c r="F293">
        <f t="shared" si="26"/>
        <v>3.349568160995222E-2</v>
      </c>
      <c r="G293">
        <f t="shared" si="27"/>
        <v>2.42244773418654</v>
      </c>
      <c r="H293">
        <f t="shared" si="29"/>
        <v>8.7056330413661325</v>
      </c>
      <c r="I293">
        <f t="shared" si="25"/>
        <v>8.6975016532368574</v>
      </c>
      <c r="J293">
        <f t="shared" si="28"/>
        <v>8.1313881292750523E-3</v>
      </c>
      <c r="K293">
        <f>J$2*EXP(-A293*Params_Phys!$C$6)</f>
        <v>7.6089711211601652E-3</v>
      </c>
    </row>
    <row r="294" spans="1:11" x14ac:dyDescent="0.2">
      <c r="A294" s="1">
        <v>2.92</v>
      </c>
      <c r="B294">
        <v>-0.14065377153434289</v>
      </c>
      <c r="C294">
        <v>-0.2873522963676316</v>
      </c>
      <c r="D294">
        <f t="shared" si="24"/>
        <v>-0.14065377153434289</v>
      </c>
      <c r="E294">
        <f>-(C294+B294*Params_Phys!$C$6/2)/Params_Phys!$C$8</f>
        <v>0.11568171478332893</v>
      </c>
      <c r="F294">
        <f t="shared" si="26"/>
        <v>3.316574258204659E-2</v>
      </c>
      <c r="G294">
        <f t="shared" si="27"/>
        <v>2.4533074746359542</v>
      </c>
      <c r="H294">
        <f t="shared" si="29"/>
        <v>8.7364927818155458</v>
      </c>
      <c r="I294">
        <f t="shared" si="25"/>
        <v>8.7284209029043378</v>
      </c>
      <c r="J294">
        <f t="shared" si="28"/>
        <v>8.0718789112079747E-3</v>
      </c>
      <c r="K294">
        <f>J$2*EXP(-A294*Params_Phys!$C$6)</f>
        <v>7.5332605935068435E-3</v>
      </c>
    </row>
    <row r="295" spans="1:11" x14ac:dyDescent="0.2">
      <c r="A295" s="1">
        <v>2.93</v>
      </c>
      <c r="B295">
        <v>-0.143443982629848</v>
      </c>
      <c r="C295">
        <v>-0.27067256108084659</v>
      </c>
      <c r="D295">
        <f t="shared" si="24"/>
        <v>-0.143443982629848</v>
      </c>
      <c r="E295">
        <f>-(C295+B295*Params_Phys!$C$6/2)/Params_Phys!$C$8</f>
        <v>0.11073831224173748</v>
      </c>
      <c r="F295">
        <f t="shared" si="26"/>
        <v>3.283914995086068E-2</v>
      </c>
      <c r="G295">
        <f t="shared" si="27"/>
        <v>2.4841615095691889</v>
      </c>
      <c r="H295">
        <f t="shared" si="29"/>
        <v>8.7673468167487805</v>
      </c>
      <c r="I295">
        <f t="shared" si="25"/>
        <v>8.75934015257182</v>
      </c>
      <c r="J295">
        <f t="shared" si="28"/>
        <v>8.0066641769604985E-3</v>
      </c>
      <c r="K295">
        <f>J$2*EXP(-A295*Params_Phys!$C$6)</f>
        <v>7.4583033981906084E-3</v>
      </c>
    </row>
    <row r="296" spans="1:11" x14ac:dyDescent="0.2">
      <c r="A296" s="1">
        <v>2.94</v>
      </c>
      <c r="B296">
        <v>-0.1460669044213084</v>
      </c>
      <c r="C296">
        <v>-0.25389731872790122</v>
      </c>
      <c r="D296">
        <f t="shared" si="24"/>
        <v>-0.1460669044213084</v>
      </c>
      <c r="E296">
        <f>-(C296+B296*Params_Phys!$C$6/2)/Params_Phys!$C$8</f>
        <v>0.10573696789363086</v>
      </c>
      <c r="F296">
        <f t="shared" si="26"/>
        <v>3.2515846946562371E-2</v>
      </c>
      <c r="G296">
        <f t="shared" si="27"/>
        <v>2.5150097364681763</v>
      </c>
      <c r="H296">
        <f t="shared" si="29"/>
        <v>8.7981950436477678</v>
      </c>
      <c r="I296">
        <f t="shared" si="25"/>
        <v>8.7902594022392986</v>
      </c>
      <c r="J296">
        <f t="shared" si="28"/>
        <v>7.9356414084692517E-3</v>
      </c>
      <c r="K296">
        <f>J$2*EXP(-A296*Params_Phys!$C$6)</f>
        <v>7.3840920394294685E-3</v>
      </c>
    </row>
    <row r="297" spans="1:11" x14ac:dyDescent="0.2">
      <c r="A297" s="1">
        <v>2.95</v>
      </c>
      <c r="B297">
        <v>-0.1485216681711545</v>
      </c>
      <c r="C297">
        <v>-0.23704381841891331</v>
      </c>
      <c r="D297">
        <f t="shared" si="24"/>
        <v>-0.1485216681711545</v>
      </c>
      <c r="E297">
        <f>-(C297+B297*Params_Phys!$C$6/2)/Params_Phys!$C$8</f>
        <v>0.10068312001500668</v>
      </c>
      <c r="F297">
        <f t="shared" si="26"/>
        <v>3.2195776572298766E-2</v>
      </c>
      <c r="G297">
        <f t="shared" si="27"/>
        <v>2.5458520966953957</v>
      </c>
      <c r="H297">
        <f t="shared" si="29"/>
        <v>8.8290374038749881</v>
      </c>
      <c r="I297">
        <f t="shared" si="25"/>
        <v>8.8211786519067807</v>
      </c>
      <c r="J297">
        <f t="shared" si="28"/>
        <v>7.8587519682074003E-3</v>
      </c>
      <c r="K297">
        <f>J$2*EXP(-A297*Params_Phys!$C$6)</f>
        <v>7.3106190960256978E-3</v>
      </c>
    </row>
    <row r="298" spans="1:11" x14ac:dyDescent="0.2">
      <c r="A298" s="1">
        <v>2.96</v>
      </c>
      <c r="B298">
        <v>-0.1508075770822275</v>
      </c>
      <c r="C298">
        <v>-0.2201291966099298</v>
      </c>
      <c r="D298">
        <f t="shared" si="24"/>
        <v>-0.1508075770822275</v>
      </c>
      <c r="E298">
        <f>-(C298+B298*Params_Phys!$C$6/2)/Params_Phys!$C$8</f>
        <v>9.5582198251683639E-2</v>
      </c>
      <c r="F298">
        <f t="shared" si="26"/>
        <v>3.1878881928036146E-2</v>
      </c>
      <c r="G298">
        <f t="shared" si="27"/>
        <v>2.5766885775621926</v>
      </c>
      <c r="H298">
        <f t="shared" si="29"/>
        <v>8.8598738847417842</v>
      </c>
      <c r="I298">
        <f t="shared" si="25"/>
        <v>8.8520979015742611</v>
      </c>
      <c r="J298">
        <f t="shared" si="28"/>
        <v>7.7759831675230373E-3</v>
      </c>
      <c r="K298">
        <f>J$2*EXP(-A298*Params_Phys!$C$6)</f>
        <v>7.2378772206237374E-3</v>
      </c>
    </row>
    <row r="299" spans="1:11" x14ac:dyDescent="0.2">
      <c r="A299" s="1">
        <v>2.97</v>
      </c>
      <c r="B299">
        <v>-0.15292410509643869</v>
      </c>
      <c r="C299">
        <v>-0.20317046221130519</v>
      </c>
      <c r="D299">
        <f t="shared" si="24"/>
        <v>-0.15292410509643869</v>
      </c>
      <c r="E299">
        <f>-(C299+B299*Params_Phys!$C$6/2)/Params_Phys!$C$8</f>
        <v>9.0439618608736366E-2</v>
      </c>
      <c r="F299">
        <f t="shared" si="26"/>
        <v>3.1565106533640322E-2</v>
      </c>
      <c r="G299">
        <f t="shared" si="27"/>
        <v>2.6075192138229366</v>
      </c>
      <c r="H299">
        <f t="shared" si="29"/>
        <v>8.8907045210025277</v>
      </c>
      <c r="I299">
        <f t="shared" si="25"/>
        <v>8.8830171512417415</v>
      </c>
      <c r="J299">
        <f t="shared" si="28"/>
        <v>7.6873697607862113E-3</v>
      </c>
      <c r="K299">
        <f>J$2*EXP(-A299*Params_Phys!$C$6)</f>
        <v>7.1658591389754198E-3</v>
      </c>
    </row>
    <row r="300" spans="1:11" x14ac:dyDescent="0.2">
      <c r="A300" s="1">
        <v>2.98</v>
      </c>
      <c r="B300">
        <v>-0.15487089554656319</v>
      </c>
      <c r="C300">
        <v>-0.1861844821061566</v>
      </c>
      <c r="D300">
        <f t="shared" si="24"/>
        <v>-0.15487089554656319</v>
      </c>
      <c r="E300">
        <f>-(C300+B300*Params_Phys!$C$6/2)/Params_Phys!$C$8</f>
        <v>8.5260778548808383E-2</v>
      </c>
      <c r="F300">
        <f t="shared" si="26"/>
        <v>3.1254394646143428E-2</v>
      </c>
      <c r="G300">
        <f t="shared" si="27"/>
        <v>2.6383440885725684</v>
      </c>
      <c r="H300">
        <f t="shared" si="29"/>
        <v>8.9215293957521595</v>
      </c>
      <c r="I300">
        <f t="shared" si="25"/>
        <v>8.9139364009092219</v>
      </c>
      <c r="J300">
        <f t="shared" si="28"/>
        <v>7.5929948429376282E-3</v>
      </c>
      <c r="K300">
        <f>J$2*EXP(-A300*Params_Phys!$C$6)</f>
        <v>7.0945576492125731E-3</v>
      </c>
    </row>
    <row r="301" spans="1:11" x14ac:dyDescent="0.2">
      <c r="A301" s="1">
        <v>2.99</v>
      </c>
      <c r="B301">
        <v>-0.15664775966526451</v>
      </c>
      <c r="C301">
        <v>-0.16918796707768369</v>
      </c>
      <c r="D301">
        <f t="shared" si="24"/>
        <v>-0.15664775966526451</v>
      </c>
      <c r="E301">
        <f>-(C301+B301*Params_Phys!$C$6/2)/Params_Phys!$C$8</f>
        <v>8.0051052199574257E-2</v>
      </c>
      <c r="F301">
        <f t="shared" si="26"/>
        <v>3.0946691566405431E-2</v>
      </c>
      <c r="G301">
        <f t="shared" si="27"/>
        <v>2.6691633335343115</v>
      </c>
      <c r="H301">
        <f t="shared" si="29"/>
        <v>8.9523486407139021</v>
      </c>
      <c r="I301">
        <f t="shared" si="25"/>
        <v>8.9448556505767023</v>
      </c>
      <c r="J301">
        <f t="shared" si="28"/>
        <v>7.4929901371998398E-3</v>
      </c>
      <c r="K301">
        <f>J$2*EXP(-A301*Params_Phys!$C$6)</f>
        <v>7.023965621126795E-3</v>
      </c>
    </row>
    <row r="302" spans="1:11" x14ac:dyDescent="0.2">
      <c r="A302" s="1">
        <v>3</v>
      </c>
      <c r="B302">
        <v>-0.15825467495542689</v>
      </c>
      <c r="C302">
        <v>-0.15219745814299721</v>
      </c>
      <c r="D302">
        <f t="shared" si="24"/>
        <v>-0.15825467495542689</v>
      </c>
      <c r="E302">
        <f>-(C302+B302*Params_Phys!$C$6/2)/Params_Phys!$C$8</f>
        <v>7.4815785670247686E-2</v>
      </c>
      <c r="F302">
        <f t="shared" si="26"/>
        <v>3.0641943930704255E-2</v>
      </c>
      <c r="G302">
        <f t="shared" si="27"/>
        <v>2.6999771287335803</v>
      </c>
      <c r="H302">
        <f t="shared" si="29"/>
        <v>8.9831624359131723</v>
      </c>
      <c r="I302">
        <f t="shared" si="25"/>
        <v>8.9757749002441827</v>
      </c>
      <c r="J302">
        <f t="shared" si="28"/>
        <v>7.3875356689896421E-3</v>
      </c>
      <c r="K302">
        <f>J$2*EXP(-A302*Params_Phys!$C$6)</f>
        <v>6.9540759954564565E-3</v>
      </c>
    </row>
    <row r="303" spans="1:11" x14ac:dyDescent="0.2">
      <c r="A303" s="1">
        <v>3.01</v>
      </c>
      <c r="B303">
        <v>-0.15969178342584561</v>
      </c>
      <c r="C303">
        <v>-0.13522931329009269</v>
      </c>
      <c r="D303">
        <f t="shared" si="24"/>
        <v>-0.15969178342584561</v>
      </c>
      <c r="E303">
        <f>-(C303+B303*Params_Phys!$C$6/2)/Params_Phys!$C$8</f>
        <v>6.9560292476703048E-2</v>
      </c>
      <c r="F303">
        <f t="shared" si="26"/>
        <v>3.0340099983171651E-2</v>
      </c>
      <c r="G303">
        <f t="shared" si="27"/>
        <v>2.7307857015632555</v>
      </c>
      <c r="H303">
        <f t="shared" si="29"/>
        <v>9.013971008742848</v>
      </c>
      <c r="I303">
        <f t="shared" si="25"/>
        <v>9.0066941499116631</v>
      </c>
      <c r="J303">
        <f t="shared" si="28"/>
        <v>7.2768588311848958E-3</v>
      </c>
      <c r="K303">
        <f>J$2*EXP(-A303*Params_Phys!$C$6)</f>
        <v>6.8848817831807466E-3</v>
      </c>
    </row>
    <row r="304" spans="1:11" x14ac:dyDescent="0.2">
      <c r="A304" s="1">
        <v>3.02</v>
      </c>
      <c r="B304">
        <v>-0.16095938969628379</v>
      </c>
      <c r="C304">
        <v>-0.1182996946137458</v>
      </c>
      <c r="D304">
        <f t="shared" si="24"/>
        <v>-0.16095938969628379</v>
      </c>
      <c r="E304">
        <f>-(C304+B304*Params_Phys!$C$6/2)/Params_Phys!$C$8</f>
        <v>6.4289849074492367E-2</v>
      </c>
      <c r="F304">
        <f t="shared" si="26"/>
        <v>3.0041109825421158E-2</v>
      </c>
      <c r="G304">
        <f t="shared" si="27"/>
        <v>2.7615893252543549</v>
      </c>
      <c r="H304">
        <f t="shared" si="29"/>
        <v>9.0447746324339455</v>
      </c>
      <c r="I304">
        <f t="shared" si="25"/>
        <v>9.0376133995791452</v>
      </c>
      <c r="J304">
        <f t="shared" si="28"/>
        <v>7.1612328548003035E-3</v>
      </c>
      <c r="K304">
        <f>J$2*EXP(-A304*Params_Phys!$C$6)</f>
        <v>6.8163760648207727E-3</v>
      </c>
    </row>
    <row r="305" spans="1:11" x14ac:dyDescent="0.2">
      <c r="A305" s="1">
        <v>3.03</v>
      </c>
      <c r="B305">
        <v>-0.16205795897586481</v>
      </c>
      <c r="C305">
        <v>-0.1014245558453804</v>
      </c>
      <c r="D305">
        <f t="shared" si="24"/>
        <v>-0.16205795897586481</v>
      </c>
      <c r="E305">
        <f>-(C305+B305*Params_Phys!$C$6/2)/Params_Phys!$C$8</f>
        <v>5.900969049879911E-2</v>
      </c>
      <c r="F305">
        <f t="shared" si="26"/>
        <v>2.9744925640187141E-2</v>
      </c>
      <c r="G305">
        <f t="shared" si="27"/>
        <v>2.7923883167746357</v>
      </c>
      <c r="H305">
        <f t="shared" si="29"/>
        <v>9.0755736239542273</v>
      </c>
      <c r="I305">
        <f t="shared" si="25"/>
        <v>9.0685326492466238</v>
      </c>
      <c r="J305">
        <f t="shared" si="28"/>
        <v>7.0409747076034535E-3</v>
      </c>
      <c r="K305">
        <f>J$2*EXP(-A305*Params_Phys!$C$6)</f>
        <v>6.7485519897476157E-3</v>
      </c>
    </row>
    <row r="306" spans="1:11" x14ac:dyDescent="0.2">
      <c r="A306" s="1">
        <v>3.04</v>
      </c>
      <c r="B306">
        <v>-0.1629881149187079</v>
      </c>
      <c r="C306">
        <v>-8.4619630271380739E-2</v>
      </c>
      <c r="D306">
        <f t="shared" si="24"/>
        <v>-0.1629881149187079</v>
      </c>
      <c r="E306">
        <f>-(C306+B306*Params_Phys!$C$6/2)/Params_Phys!$C$8</f>
        <v>5.3725006110172564E-2</v>
      </c>
      <c r="F306">
        <f t="shared" si="26"/>
        <v>2.9451501886292013E-2</v>
      </c>
      <c r="G306">
        <f t="shared" si="27"/>
        <v>2.8231830341856208</v>
      </c>
      <c r="H306">
        <f t="shared" si="29"/>
        <v>9.1063683413652132</v>
      </c>
      <c r="I306">
        <f t="shared" si="25"/>
        <v>9.099451898914106</v>
      </c>
      <c r="J306">
        <f t="shared" si="28"/>
        <v>6.9164424511072298E-3</v>
      </c>
      <c r="K306">
        <f>J$2*EXP(-A306*Params_Phys!$C$6)</f>
        <v>6.6814027754972423E-3</v>
      </c>
    </row>
    <row r="307" spans="1:11" x14ac:dyDescent="0.2">
      <c r="A307" s="1">
        <v>3.05</v>
      </c>
      <c r="B307">
        <v>-0.16375063736066631</v>
      </c>
      <c r="C307">
        <v>-6.790041903387127E-2</v>
      </c>
      <c r="D307">
        <f t="shared" si="24"/>
        <v>-0.16375063736066631</v>
      </c>
      <c r="E307">
        <f>-(C307+B307*Params_Phys!$C$6/2)/Params_Phys!$C$8</f>
        <v>4.8440935444734094E-2</v>
      </c>
      <c r="F307">
        <f t="shared" si="26"/>
        <v>2.9160795462785341E-2</v>
      </c>
      <c r="G307">
        <f t="shared" si="27"/>
        <v>2.853973873495943</v>
      </c>
      <c r="H307">
        <f t="shared" si="29"/>
        <v>9.1371591806755355</v>
      </c>
      <c r="I307">
        <f t="shared" si="25"/>
        <v>9.1303711485815864</v>
      </c>
      <c r="J307">
        <f t="shared" si="28"/>
        <v>6.7880320939490701E-3</v>
      </c>
      <c r="K307">
        <f>J$2*EXP(-A307*Params_Phys!$C$6)</f>
        <v>6.6149217070922764E-3</v>
      </c>
    </row>
    <row r="308" spans="1:11" x14ac:dyDescent="0.2">
      <c r="A308" s="1">
        <v>3.06</v>
      </c>
      <c r="B308">
        <v>-0.16434645994095839</v>
      </c>
      <c r="C308">
        <v>-5.1282179807675479E-2</v>
      </c>
      <c r="D308">
        <f t="shared" si="24"/>
        <v>-0.16434645994095839</v>
      </c>
      <c r="E308">
        <f>-(C308+B308*Params_Phys!$C$6/2)/Params_Phys!$C$8</f>
        <v>4.3162564167434081E-2</v>
      </c>
      <c r="F308">
        <f t="shared" si="26"/>
        <v>2.8872765840632905E-2</v>
      </c>
      <c r="G308">
        <f t="shared" si="27"/>
        <v>2.8847612650555665</v>
      </c>
      <c r="H308">
        <f t="shared" si="29"/>
        <v>9.1679465722351594</v>
      </c>
      <c r="I308">
        <f t="shared" si="25"/>
        <v>9.1612903982490668</v>
      </c>
      <c r="J308">
        <f t="shared" si="28"/>
        <v>6.6561739860926394E-3</v>
      </c>
      <c r="K308">
        <f>J$2*EXP(-A308*Params_Phys!$C$6)</f>
        <v>6.549102136370469E-3</v>
      </c>
    </row>
    <row r="309" spans="1:11" x14ac:dyDescent="0.2">
      <c r="A309" s="1">
        <v>3.07</v>
      </c>
      <c r="B309">
        <v>-0.16477666761242291</v>
      </c>
      <c r="C309">
        <v>-3.4779915846977177E-2</v>
      </c>
      <c r="D309">
        <f t="shared" si="24"/>
        <v>-0.16477666761242291</v>
      </c>
      <c r="E309">
        <f>-(C309+B309*Params_Phys!$C$6/2)/Params_Phys!$C$8</f>
        <v>3.7894920126868598E-2</v>
      </c>
      <c r="F309">
        <f t="shared" si="26"/>
        <v>2.858737516087665E-2</v>
      </c>
      <c r="G309">
        <f t="shared" si="27"/>
        <v>2.9155456695413497</v>
      </c>
      <c r="H309">
        <f t="shared" si="29"/>
        <v>9.1987309767209435</v>
      </c>
      <c r="I309">
        <f t="shared" si="25"/>
        <v>9.1922096479165472</v>
      </c>
      <c r="J309">
        <f t="shared" si="28"/>
        <v>6.5213288043963757E-3</v>
      </c>
      <c r="K309">
        <f>J$2*EXP(-A309*Params_Phys!$C$6)</f>
        <v>6.4839374813199062E-3</v>
      </c>
    </row>
    <row r="310" spans="1:11" x14ac:dyDescent="0.2">
      <c r="A310" s="1">
        <v>3.08</v>
      </c>
      <c r="B310">
        <v>-0.16504249404406129</v>
      </c>
      <c r="C310">
        <v>-1.840836539514483E-2</v>
      </c>
      <c r="D310">
        <f t="shared" si="24"/>
        <v>-0.16504249404406129</v>
      </c>
      <c r="E310">
        <f>-(C310+B310*Params_Phys!$C$6/2)/Params_Phys!$C$8</f>
        <v>3.2642969510132847E-2</v>
      </c>
      <c r="F310">
        <f t="shared" si="26"/>
        <v>2.8304588298723468E-2</v>
      </c>
      <c r="G310">
        <f t="shared" si="27"/>
        <v>2.9463275735894956</v>
      </c>
      <c r="H310">
        <f t="shared" si="29"/>
        <v>9.2295128807690894</v>
      </c>
      <c r="I310">
        <f t="shared" si="25"/>
        <v>9.2231288975840275</v>
      </c>
      <c r="J310">
        <f t="shared" si="28"/>
        <v>6.3839831850618367E-3</v>
      </c>
      <c r="K310">
        <f>J$2*EXP(-A310*Params_Phys!$C$6)</f>
        <v>6.4194212254207704E-3</v>
      </c>
    </row>
    <row r="311" spans="1:11" x14ac:dyDescent="0.2">
      <c r="A311" s="1">
        <v>3.09</v>
      </c>
      <c r="B311">
        <v>-0.16514531891946821</v>
      </c>
      <c r="C311">
        <v>-2.1819914512289131E-3</v>
      </c>
      <c r="D311">
        <f t="shared" si="24"/>
        <v>-0.16514531891946821</v>
      </c>
      <c r="E311">
        <f>-(C311+B311*Params_Phys!$C$6/2)/Params_Phys!$C$8</f>
        <v>2.7411613096194859E-2</v>
      </c>
      <c r="F311">
        <f t="shared" si="26"/>
        <v>2.8024372893548345E-2</v>
      </c>
      <c r="G311">
        <f t="shared" si="27"/>
        <v>2.9771074851345989</v>
      </c>
      <c r="H311">
        <f t="shared" si="29"/>
        <v>9.2602927923141927</v>
      </c>
      <c r="I311">
        <f t="shared" si="25"/>
        <v>9.2540481472515079</v>
      </c>
      <c r="J311">
        <f t="shared" si="28"/>
        <v>6.2446450626847394E-3</v>
      </c>
      <c r="K311">
        <f>J$2*EXP(-A311*Params_Phys!$C$6)</f>
        <v>6.3555469169937163E-3</v>
      </c>
    </row>
    <row r="312" spans="1:11" x14ac:dyDescent="0.2">
      <c r="A312" s="1">
        <v>3.1</v>
      </c>
      <c r="B312">
        <v>-0.1650866651346822</v>
      </c>
      <c r="C312">
        <v>1.3885028113199459E-2</v>
      </c>
      <c r="D312">
        <f t="shared" si="24"/>
        <v>-0.1650866651346822</v>
      </c>
      <c r="E312">
        <f>-(C312+B312*Params_Phys!$C$6/2)/Params_Phys!$C$8</f>
        <v>2.2205682606312779E-2</v>
      </c>
      <c r="F312">
        <f t="shared" si="26"/>
        <v>2.7746699345303001E-2</v>
      </c>
      <c r="G312">
        <f t="shared" si="27"/>
        <v>3.0078859285182644</v>
      </c>
      <c r="H312">
        <f t="shared" si="29"/>
        <v>9.2910712356978582</v>
      </c>
      <c r="I312">
        <f t="shared" si="25"/>
        <v>9.2849673969189901</v>
      </c>
      <c r="J312">
        <f t="shared" si="28"/>
        <v>6.1038387788681092E-3</v>
      </c>
      <c r="K312">
        <f>J$2*EXP(-A312*Params_Phys!$C$6)</f>
        <v>6.2923081685546649E-3</v>
      </c>
    </row>
    <row r="313" spans="1:11" x14ac:dyDescent="0.2">
      <c r="A313" s="1">
        <v>3.11</v>
      </c>
      <c r="B313">
        <v>-0.1648681958989332</v>
      </c>
      <c r="C313">
        <v>2.977881009294325E-2</v>
      </c>
      <c r="D313">
        <f t="shared" si="24"/>
        <v>-0.1648681958989332</v>
      </c>
      <c r="E313">
        <f>-(C313+B313*Params_Phys!$C$6/2)/Params_Phys!$C$8</f>
        <v>1.7029937150093155E-2</v>
      </c>
      <c r="F313">
        <f t="shared" si="26"/>
        <v>2.7471540778305135E-2</v>
      </c>
      <c r="G313">
        <f t="shared" si="27"/>
        <v>3.0386634394325824</v>
      </c>
      <c r="H313">
        <f t="shared" si="29"/>
        <v>9.3218487466121758</v>
      </c>
      <c r="I313">
        <f t="shared" si="25"/>
        <v>9.3158866465864687</v>
      </c>
      <c r="J313">
        <f t="shared" si="28"/>
        <v>5.9621000257070733E-3</v>
      </c>
      <c r="K313">
        <f>J$2*EXP(-A313*Params_Phys!$C$6)</f>
        <v>6.2296986561760793E-3</v>
      </c>
    </row>
    <row r="314" spans="1:11" x14ac:dyDescent="0.2">
      <c r="A314" s="1">
        <v>3.12</v>
      </c>
      <c r="B314">
        <v>-0.16449171174169619</v>
      </c>
      <c r="C314">
        <v>4.5485775149533947E-2</v>
      </c>
      <c r="D314">
        <f t="shared" si="24"/>
        <v>-0.16449171174169619</v>
      </c>
      <c r="E314">
        <f>-(C314+B314*Params_Phys!$C$6/2)/Params_Phys!$C$8</f>
        <v>1.1889059765889675E-2</v>
      </c>
      <c r="F314">
        <f t="shared" si="26"/>
        <v>2.7198872973830172E-2</v>
      </c>
      <c r="G314">
        <f t="shared" si="27"/>
        <v>3.0694405597650962</v>
      </c>
      <c r="H314">
        <f t="shared" si="29"/>
        <v>9.35262586694469</v>
      </c>
      <c r="I314">
        <f t="shared" si="25"/>
        <v>9.3468058962539509</v>
      </c>
      <c r="J314">
        <f t="shared" si="28"/>
        <v>5.8199706907391402E-3</v>
      </c>
      <c r="K314">
        <f>J$2*EXP(-A314*Params_Phys!$C$6)</f>
        <v>6.1677121188545413E-3</v>
      </c>
    </row>
    <row r="315" spans="1:11" x14ac:dyDescent="0.2">
      <c r="A315" s="1">
        <v>3.13</v>
      </c>
      <c r="B315">
        <v>-0.16395914742941331</v>
      </c>
      <c r="C315">
        <v>6.0992656678342382E-2</v>
      </c>
      <c r="D315">
        <f t="shared" si="24"/>
        <v>-0.16395914742941331</v>
      </c>
      <c r="E315">
        <f>-(C315+B315*Params_Phys!$C$6/2)/Params_Phys!$C$8</f>
        <v>6.7876540543729E-3</v>
      </c>
      <c r="F315">
        <f t="shared" si="26"/>
        <v>2.6928674273341932E-2</v>
      </c>
      <c r="G315">
        <f t="shared" si="27"/>
        <v>3.100217832412314</v>
      </c>
      <c r="H315">
        <f t="shared" si="29"/>
        <v>9.3834031395919073</v>
      </c>
      <c r="I315">
        <f t="shared" si="25"/>
        <v>9.3777251459214312</v>
      </c>
      <c r="J315">
        <f t="shared" si="28"/>
        <v>5.6779936704760559E-3</v>
      </c>
      <c r="K315">
        <f>J$2*EXP(-A315*Params_Phys!$C$6)</f>
        <v>6.1063423578846688E-3</v>
      </c>
    </row>
    <row r="316" spans="1:11" x14ac:dyDescent="0.2">
      <c r="A316" s="1">
        <v>3.14</v>
      </c>
      <c r="B316">
        <v>-0.16327256879518981</v>
      </c>
      <c r="C316">
        <v>7.6286509347240544E-2</v>
      </c>
      <c r="D316">
        <f t="shared" si="24"/>
        <v>-0.16327256879518981</v>
      </c>
      <c r="E316">
        <f>-(C316+B316*Params_Phys!$C$6/2)/Params_Phys!$C$8</f>
        <v>1.7302409042548655E-3</v>
      </c>
      <c r="F316">
        <f t="shared" si="26"/>
        <v>2.6660925454566747E-2</v>
      </c>
      <c r="G316">
        <f t="shared" si="27"/>
        <v>3.1309957961282726</v>
      </c>
      <c r="H316">
        <f t="shared" si="29"/>
        <v>9.4141811033078664</v>
      </c>
      <c r="I316">
        <f t="shared" si="25"/>
        <v>9.4086443955889116</v>
      </c>
      <c r="J316">
        <f t="shared" si="28"/>
        <v>5.5367077189547587E-3</v>
      </c>
      <c r="K316">
        <f>J$2*EXP(-A316*Params_Phys!$C$6)</f>
        <v>6.0455832362392185E-3</v>
      </c>
    </row>
    <row r="317" spans="1:11" x14ac:dyDescent="0.2">
      <c r="A317" s="1">
        <v>3.15</v>
      </c>
      <c r="B317">
        <v>-0.16243416948472911</v>
      </c>
      <c r="C317">
        <v>9.1354717311044442E-2</v>
      </c>
      <c r="D317">
        <f t="shared" si="24"/>
        <v>-0.16243416948472911</v>
      </c>
      <c r="E317">
        <f>-(C317+B317*Params_Phys!$C$6/2)/Params_Phys!$C$8</f>
        <v>-3.2787446906715092E-3</v>
      </c>
      <c r="F317">
        <f t="shared" si="26"/>
        <v>2.6395609582940308E-2</v>
      </c>
      <c r="G317">
        <f t="shared" si="27"/>
        <v>-3.1214103267063522</v>
      </c>
      <c r="H317">
        <f t="shared" si="29"/>
        <v>9.4449602876528278</v>
      </c>
      <c r="I317">
        <f t="shared" si="25"/>
        <v>9.439563645256392</v>
      </c>
      <c r="J317">
        <f t="shared" si="28"/>
        <v>5.3966423964357801E-3</v>
      </c>
      <c r="K317">
        <f>J$2*EXP(-A317*Params_Phys!$C$6)</f>
        <v>5.9854286779553968E-3</v>
      </c>
    </row>
    <row r="318" spans="1:11" x14ac:dyDescent="0.2">
      <c r="A318" s="1">
        <v>3.16</v>
      </c>
      <c r="B318">
        <v>-0.16144626762172751</v>
      </c>
      <c r="C318">
        <v>0.1061850021053512</v>
      </c>
      <c r="D318">
        <f t="shared" si="24"/>
        <v>-0.16144626762172751</v>
      </c>
      <c r="E318">
        <f>-(C318+B318*Params_Phys!$C$6/2)/Params_Phys!$C$8</f>
        <v>-8.234956723826006E-3</v>
      </c>
      <c r="F318">
        <f t="shared" si="26"/>
        <v>2.6132711841229748E-2</v>
      </c>
      <c r="G318">
        <f t="shared" si="27"/>
        <v>-3.0906294062543069</v>
      </c>
      <c r="H318">
        <f t="shared" si="29"/>
        <v>9.4757412081048731</v>
      </c>
      <c r="I318">
        <f t="shared" si="25"/>
        <v>9.4704828949238742</v>
      </c>
      <c r="J318">
        <f t="shared" si="28"/>
        <v>5.258313180998897E-3</v>
      </c>
      <c r="K318">
        <f>J$2*EXP(-A318*Params_Phys!$C$6)</f>
        <v>5.9258726675272422E-3</v>
      </c>
    </row>
    <row r="319" spans="1:11" x14ac:dyDescent="0.2">
      <c r="A319" s="1">
        <v>3.17</v>
      </c>
      <c r="B319">
        <v>-0.16031130239592201</v>
      </c>
      <c r="C319">
        <v>0.1207654302227235</v>
      </c>
      <c r="D319">
        <f t="shared" si="24"/>
        <v>-0.16031130239592201</v>
      </c>
      <c r="E319">
        <f>-(C319+B319*Params_Phys!$C$6/2)/Params_Phys!$C$8</f>
        <v>-1.313414117790637E-2</v>
      </c>
      <c r="F319">
        <f t="shared" si="26"/>
        <v>2.5872219340357924E-2</v>
      </c>
      <c r="G319">
        <f t="shared" si="27"/>
        <v>-3.0598462529651504</v>
      </c>
      <c r="H319">
        <f t="shared" si="29"/>
        <v>9.50652436139403</v>
      </c>
      <c r="I319">
        <f t="shared" si="25"/>
        <v>9.5014021445913528</v>
      </c>
      <c r="J319">
        <f t="shared" si="28"/>
        <v>5.1222168026772152E-3</v>
      </c>
      <c r="K319">
        <f>J$2*EXP(-A319*Params_Phys!$C$6)</f>
        <v>5.8669092493040861E-3</v>
      </c>
    </row>
    <row r="320" spans="1:11" x14ac:dyDescent="0.2">
      <c r="A320" s="1">
        <v>3.18</v>
      </c>
      <c r="B320">
        <v>-0.15903183057695491</v>
      </c>
      <c r="C320">
        <v>0.1350844203734842</v>
      </c>
      <c r="D320">
        <f t="shared" si="24"/>
        <v>-0.15903183057695491</v>
      </c>
      <c r="E320">
        <f>-(C320+B320*Params_Phys!$C$6/2)/Params_Phys!$C$8</f>
        <v>-1.7972138936945495E-2</v>
      </c>
      <c r="F320">
        <f t="shared" si="26"/>
        <v>2.5614120914626164E-2</v>
      </c>
      <c r="G320">
        <f t="shared" si="27"/>
        <v>-3.0290603932445235</v>
      </c>
      <c r="H320">
        <f t="shared" si="29"/>
        <v>9.537310221114657</v>
      </c>
      <c r="I320">
        <f t="shared" si="25"/>
        <v>9.532321394258835</v>
      </c>
      <c r="J320">
        <f t="shared" si="28"/>
        <v>4.9888268558220261E-3</v>
      </c>
      <c r="K320">
        <f>J$2*EXP(-A320*Params_Phys!$C$6)</f>
        <v>5.8085325268949651E-3</v>
      </c>
    </row>
    <row r="321" spans="1:11" x14ac:dyDescent="0.2">
      <c r="A321" s="1">
        <v>3.19</v>
      </c>
      <c r="B321">
        <v>-0.15761052295720021</v>
      </c>
      <c r="C321">
        <v>0.14913075043266771</v>
      </c>
      <c r="D321">
        <f t="shared" si="24"/>
        <v>-0.15761052295720021</v>
      </c>
      <c r="E321">
        <f>-(C321+B321*Params_Phys!$C$6/2)/Params_Phys!$C$8</f>
        <v>-2.2744888608352158E-2</v>
      </c>
      <c r="F321">
        <f t="shared" si="26"/>
        <v>2.5358406904648485E-2</v>
      </c>
      <c r="G321">
        <f t="shared" si="27"/>
        <v>-2.9982713806919454</v>
      </c>
      <c r="H321">
        <f t="shared" si="29"/>
        <v>9.568099233667235</v>
      </c>
      <c r="I321">
        <f t="shared" si="25"/>
        <v>9.5632406439263153</v>
      </c>
      <c r="J321">
        <f t="shared" si="28"/>
        <v>4.8585897409196832E-3</v>
      </c>
      <c r="K321">
        <f>J$2*EXP(-A321*Params_Phys!$C$6)</f>
        <v>5.7507366625789971E-3</v>
      </c>
    </row>
    <row r="322" spans="1:11" x14ac:dyDescent="0.2">
      <c r="A322" s="1">
        <v>3.2</v>
      </c>
      <c r="B322">
        <v>-0.15605016072668601</v>
      </c>
      <c r="C322">
        <v>0.16289356407395031</v>
      </c>
      <c r="D322">
        <f t="shared" ref="D322:D385" si="30">B322</f>
        <v>-0.15605016072668601</v>
      </c>
      <c r="E322">
        <f>-(C322+B322*Params_Phys!$C$6/2)/Params_Phys!$C$8</f>
        <v>-2.7448429254694338E-2</v>
      </c>
      <c r="F322">
        <f t="shared" si="26"/>
        <v>2.5105068931374496E-2</v>
      </c>
      <c r="G322">
        <f t="shared" si="27"/>
        <v>-2.9674787997837369</v>
      </c>
      <c r="H322">
        <f t="shared" si="29"/>
        <v>9.5988918145754436</v>
      </c>
      <c r="I322">
        <f t="shared" ref="I322:I385" si="31">$Q$3*A322+$Q$4</f>
        <v>9.5941598935937957</v>
      </c>
      <c r="J322">
        <f t="shared" si="28"/>
        <v>4.7319209816478747E-3</v>
      </c>
      <c r="K322">
        <f>J$2*EXP(-A322*Params_Phys!$C$6)</f>
        <v>5.6935158767215804E-3</v>
      </c>
    </row>
    <row r="323" spans="1:11" x14ac:dyDescent="0.2">
      <c r="A323" s="1">
        <v>3.21</v>
      </c>
      <c r="B323">
        <v>-0.15435363178324221</v>
      </c>
      <c r="C323">
        <v>0.17636237709065211</v>
      </c>
      <c r="D323">
        <f t="shared" si="30"/>
        <v>-0.15435363178324221</v>
      </c>
      <c r="E323">
        <f>-(C323+B323*Params_Phys!$C$6/2)/Params_Phys!$C$8</f>
        <v>-3.2078903034749133E-2</v>
      </c>
      <c r="F323">
        <f t="shared" ref="F323:F386" si="32">D323^2+E323^2</f>
        <v>2.4854099664589555E-2</v>
      </c>
      <c r="G323">
        <f t="shared" ref="G323:G386" si="33">ATAN2(D323,E323)</f>
        <v>-2.9366822691405168</v>
      </c>
      <c r="H323">
        <f t="shared" si="29"/>
        <v>9.6296883452186641</v>
      </c>
      <c r="I323">
        <f t="shared" si="31"/>
        <v>9.6250791432612761</v>
      </c>
      <c r="J323">
        <f t="shared" ref="J323:J386" si="34">H323-I323</f>
        <v>4.6092019573880094E-3</v>
      </c>
      <c r="K323">
        <f>J$2*EXP(-A323*Params_Phys!$C$6)</f>
        <v>5.6368644471964501E-3</v>
      </c>
    </row>
    <row r="324" spans="1:11" x14ac:dyDescent="0.2">
      <c r="A324" s="1">
        <v>3.22</v>
      </c>
      <c r="B324">
        <v>-0.15252392698100531</v>
      </c>
      <c r="C324">
        <v>0.18952708340318111</v>
      </c>
      <c r="D324">
        <f t="shared" si="30"/>
        <v>-0.15252392698100531</v>
      </c>
      <c r="E324">
        <f>-(C324+B324*Params_Phys!$C$6/2)/Params_Phys!$C$8</f>
        <v>-3.6632557753109155E-2</v>
      </c>
      <c r="F324">
        <f t="shared" si="32"/>
        <v>2.4605492589241919E-2</v>
      </c>
      <c r="G324">
        <f t="shared" si="33"/>
        <v>-2.9058814443454084</v>
      </c>
      <c r="H324">
        <f t="shared" ref="H324:H387" si="35">IF(ABS(G324-G323)&gt;PI(),H323+G324-G323+2*PI(),H323+G324-G323)</f>
        <v>9.6604891700137721</v>
      </c>
      <c r="I324">
        <f t="shared" si="31"/>
        <v>9.6559983929287565</v>
      </c>
      <c r="J324">
        <f t="shared" si="34"/>
        <v>4.4907770850155515E-3</v>
      </c>
      <c r="K324">
        <f>J$2*EXP(-A324*Params_Phys!$C$6)</f>
        <v>5.5807767088134402E-3</v>
      </c>
    </row>
    <row r="325" spans="1:11" x14ac:dyDescent="0.2">
      <c r="A325" s="1">
        <v>3.23</v>
      </c>
      <c r="B325">
        <v>-0.15056413632042151</v>
      </c>
      <c r="C325">
        <v>0.2023779607515844</v>
      </c>
      <c r="D325">
        <f t="shared" si="30"/>
        <v>-0.15056413632042151</v>
      </c>
      <c r="E325">
        <f>-(C325+B325*Params_Phys!$C$6/2)/Params_Phys!$C$8</f>
        <v>-4.1105749317405668E-2</v>
      </c>
      <c r="F325">
        <f t="shared" si="32"/>
        <v>2.4359241772859867E-2</v>
      </c>
      <c r="G325">
        <f t="shared" si="33"/>
        <v>-2.8750760202856847</v>
      </c>
      <c r="H325">
        <f t="shared" si="35"/>
        <v>9.6912945940734971</v>
      </c>
      <c r="I325">
        <f t="shared" si="31"/>
        <v>9.6869176425962369</v>
      </c>
      <c r="J325">
        <f t="shared" si="34"/>
        <v>4.3769514772602491E-3</v>
      </c>
      <c r="K325">
        <f>J$2*EXP(-A325*Params_Phys!$C$6)</f>
        <v>5.5252470527519769E-3</v>
      </c>
    </row>
    <row r="326" spans="1:11" x14ac:dyDescent="0.2">
      <c r="A326" s="1">
        <v>3.24</v>
      </c>
      <c r="B326">
        <v>-0.14847744508290689</v>
      </c>
      <c r="C326">
        <v>0.21490567607118999</v>
      </c>
      <c r="D326">
        <f t="shared" si="30"/>
        <v>-0.14847744508290689</v>
      </c>
      <c r="E326">
        <f>-(C326+B326*Params_Phys!$C$6/2)/Params_Phys!$C$8</f>
        <v>-4.5494944101985541E-2</v>
      </c>
      <c r="F326">
        <f t="shared" si="32"/>
        <v>2.4115341637190417E-2</v>
      </c>
      <c r="G326">
        <f t="shared" si="33"/>
        <v>-2.8442657329974921</v>
      </c>
      <c r="H326">
        <f t="shared" si="35"/>
        <v>9.7221048813616893</v>
      </c>
      <c r="I326">
        <f t="shared" si="31"/>
        <v>9.7178368922637191</v>
      </c>
      <c r="J326">
        <f t="shared" si="34"/>
        <v>4.2679890979702151E-3</v>
      </c>
      <c r="K326">
        <f>J$2*EXP(-A326*Params_Phys!$C$6)</f>
        <v>5.4702699260001748E-3</v>
      </c>
    </row>
    <row r="327" spans="1:11" x14ac:dyDescent="0.2">
      <c r="A327" s="1">
        <v>3.25</v>
      </c>
      <c r="B327">
        <v>-0.14626712991334689</v>
      </c>
      <c r="C327">
        <v>0.227101290548676</v>
      </c>
      <c r="D327">
        <f t="shared" si="30"/>
        <v>-0.14626712991334689</v>
      </c>
      <c r="E327">
        <f>-(C327+B327*Params_Phys!$C$6/2)/Params_Phys!$C$8</f>
        <v>-4.9796721216666021E-2</v>
      </c>
      <c r="F327">
        <f t="shared" si="32"/>
        <v>2.3873786737018253E-2</v>
      </c>
      <c r="G327">
        <f t="shared" si="33"/>
        <v>-2.8134503610003514</v>
      </c>
      <c r="H327">
        <f t="shared" si="35"/>
        <v>9.7529202533588304</v>
      </c>
      <c r="I327">
        <f t="shared" si="31"/>
        <v>9.7487561419311977</v>
      </c>
      <c r="J327">
        <f t="shared" si="34"/>
        <v>4.1641114276327329E-3</v>
      </c>
      <c r="K327">
        <f>J$2*EXP(-A327*Params_Phys!$C$6)</f>
        <v>5.4158398307995476E-3</v>
      </c>
    </row>
    <row r="328" spans="1:11" x14ac:dyDescent="0.2">
      <c r="A328" s="1">
        <v>3.26</v>
      </c>
      <c r="B328">
        <v>-0.1439365548536459</v>
      </c>
      <c r="C328">
        <v>0.23895626435529449</v>
      </c>
      <c r="D328">
        <f t="shared" si="30"/>
        <v>-0.1439365548536459</v>
      </c>
      <c r="E328">
        <f>-(C328+B328*Params_Phys!$C$6/2)/Params_Phys!$C$8</f>
        <v>-5.4007774678989554E-2</v>
      </c>
      <c r="F328">
        <f t="shared" si="32"/>
        <v>2.363457154891312E-2</v>
      </c>
      <c r="G328">
        <f t="shared" si="33"/>
        <v>-2.7826297261153057</v>
      </c>
      <c r="H328">
        <f t="shared" si="35"/>
        <v>9.7837408882438766</v>
      </c>
      <c r="I328">
        <f t="shared" si="31"/>
        <v>9.779675391598678</v>
      </c>
      <c r="J328">
        <f t="shared" si="34"/>
        <v>4.0654966451985075E-3</v>
      </c>
      <c r="K328">
        <f>J$2*EXP(-A328*Params_Phys!$C$6)</f>
        <v>5.3619513240952162E-3</v>
      </c>
    </row>
    <row r="329" spans="1:11" x14ac:dyDescent="0.2">
      <c r="A329" s="1">
        <v>3.27</v>
      </c>
      <c r="B329">
        <v>-0.14148916733057501</v>
      </c>
      <c r="C329">
        <v>0.25046246105342129</v>
      </c>
      <c r="D329">
        <f t="shared" si="30"/>
        <v>-0.14148916733057501</v>
      </c>
      <c r="E329">
        <f>-(C329+B329*Params_Phys!$C$6/2)/Params_Phys!$C$8</f>
        <v>-5.8124915488215238E-2</v>
      </c>
      <c r="F329">
        <f t="shared" si="32"/>
        <v>2.339769027241162E-2</v>
      </c>
      <c r="G329">
        <f t="shared" si="33"/>
        <v>-2.7518036937677066</v>
      </c>
      <c r="H329">
        <f t="shared" si="35"/>
        <v>9.8145669205914743</v>
      </c>
      <c r="I329">
        <f t="shared" si="31"/>
        <v>9.8105946412661602</v>
      </c>
      <c r="J329">
        <f t="shared" si="34"/>
        <v>3.9722793253140765E-3</v>
      </c>
      <c r="K329">
        <f>J$2*EXP(-A329*Params_Phys!$C$6)</f>
        <v>5.3085990169915989E-3</v>
      </c>
    </row>
    <row r="330" spans="1:11" x14ac:dyDescent="0.2">
      <c r="A330" s="1">
        <v>3.28</v>
      </c>
      <c r="B330">
        <v>-0.13892849410120539</v>
      </c>
      <c r="C330">
        <v>0.2616121516720965</v>
      </c>
      <c r="D330">
        <f t="shared" si="30"/>
        <v>-0.13892849410120539</v>
      </c>
      <c r="E330">
        <f>-(C330+B330*Params_Phys!$C$6/2)/Params_Phys!$C$8</f>
        <v>-6.2145073599113171E-2</v>
      </c>
      <c r="F330">
        <f t="shared" si="32"/>
        <v>2.3163136645867853E-2</v>
      </c>
      <c r="G330">
        <f t="shared" si="33"/>
        <v>-2.7209721727826444</v>
      </c>
      <c r="H330">
        <f t="shared" si="35"/>
        <v>9.8453984415765365</v>
      </c>
      <c r="I330">
        <f t="shared" si="31"/>
        <v>9.8415138909336388</v>
      </c>
      <c r="J330">
        <f t="shared" si="34"/>
        <v>3.8845506428977217E-3</v>
      </c>
      <c r="K330">
        <f>J$2*EXP(-A330*Params_Phys!$C$6)</f>
        <v>5.2557775742135306E-3</v>
      </c>
    </row>
    <row r="331" spans="1:11" x14ac:dyDescent="0.2">
      <c r="A331" s="1">
        <v>3.29</v>
      </c>
      <c r="B331">
        <v>-0.13625813715926069</v>
      </c>
      <c r="C331">
        <v>0.27239801844677641</v>
      </c>
      <c r="D331">
        <f t="shared" si="30"/>
        <v>-0.13625813715926069</v>
      </c>
      <c r="E331">
        <f>-(C331+B331*Params_Phys!$C$6/2)/Params_Phys!$C$8</f>
        <v>-6.6065299793476667E-2</v>
      </c>
      <c r="F331">
        <f t="shared" si="32"/>
        <v>2.2930903778913849E-2</v>
      </c>
      <c r="G331">
        <f t="shared" si="33"/>
        <v>-2.6901351146878305</v>
      </c>
      <c r="H331">
        <f t="shared" si="35"/>
        <v>9.8762354996713508</v>
      </c>
      <c r="I331">
        <f t="shared" si="31"/>
        <v>9.872433140601121</v>
      </c>
      <c r="J331">
        <f t="shared" si="34"/>
        <v>3.8023590702298549E-3</v>
      </c>
      <c r="K331">
        <f>J$2*EXP(-A331*Params_Phys!$C$6)</f>
        <v>5.2034817135727107E-3</v>
      </c>
    </row>
    <row r="332" spans="1:11" x14ac:dyDescent="0.2">
      <c r="A332" s="1">
        <v>3.3</v>
      </c>
      <c r="B332">
        <v>-0.13348176960577279</v>
      </c>
      <c r="C332">
        <v>0.28281315821814113</v>
      </c>
      <c r="D332">
        <f t="shared" si="30"/>
        <v>-0.13348176960577279</v>
      </c>
      <c r="E332">
        <f>-(C332+B332*Params_Phys!$C$6/2)/Params_Phys!$C$8</f>
        <v>-6.9882767447138019E-2</v>
      </c>
      <c r="F332">
        <f t="shared" si="32"/>
        <v>2.2700984003159383E-2</v>
      </c>
      <c r="G332">
        <f t="shared" si="33"/>
        <v>-2.6592925125452114</v>
      </c>
      <c r="H332">
        <f t="shared" si="35"/>
        <v>9.9070781018139691</v>
      </c>
      <c r="I332">
        <f t="shared" si="31"/>
        <v>9.9033523902686014</v>
      </c>
      <c r="J332">
        <f t="shared" si="34"/>
        <v>3.7257115453677159E-3</v>
      </c>
      <c r="K332">
        <f>J$2*EXP(-A332*Params_Phys!$C$6)</f>
        <v>5.1517062054394994E-3</v>
      </c>
    </row>
    <row r="333" spans="1:11" x14ac:dyDescent="0.2">
      <c r="A333" s="1">
        <v>3.31</v>
      </c>
      <c r="B333">
        <v>-0.13060313148747629</v>
      </c>
      <c r="C333">
        <v>0.29285108548449329</v>
      </c>
      <c r="D333">
        <f t="shared" si="30"/>
        <v>-0.13060313148747629</v>
      </c>
      <c r="E333">
        <f>-(C333+B333*Params_Phys!$C$6/2)/Params_Phys!$C$8</f>
        <v>-7.35947741901644E-2</v>
      </c>
      <c r="F333">
        <f t="shared" si="32"/>
        <v>2.2473368742436307E-2</v>
      </c>
      <c r="G333">
        <f t="shared" si="33"/>
        <v>-2.6284443993386755</v>
      </c>
      <c r="H333">
        <f t="shared" si="35"/>
        <v>9.9379262150205037</v>
      </c>
      <c r="I333">
        <f t="shared" si="31"/>
        <v>9.9342716399360818</v>
      </c>
      <c r="J333">
        <f t="shared" si="34"/>
        <v>3.6545750844219071E-3</v>
      </c>
      <c r="K333">
        <f>J$2*EXP(-A333*Params_Phys!$C$6)</f>
        <v>5.1004458722199329E-3</v>
      </c>
    </row>
    <row r="334" spans="1:11" x14ac:dyDescent="0.2">
      <c r="A334" s="1">
        <v>3.32</v>
      </c>
      <c r="B334">
        <v>-0.12762602560643541</v>
      </c>
      <c r="C334">
        <v>0.30250573510204959</v>
      </c>
      <c r="D334">
        <f t="shared" si="30"/>
        <v>-0.12762602560643541</v>
      </c>
      <c r="E334">
        <f>-(C334+B334*Params_Phys!$C$6/2)/Params_Phys!$C$8</f>
        <v>-7.719874345782636E-2</v>
      </c>
      <c r="F334">
        <f t="shared" si="32"/>
        <v>2.2248048403561795E-2</v>
      </c>
      <c r="G334">
        <f t="shared" si="33"/>
        <v>-2.5975908459507959</v>
      </c>
      <c r="H334">
        <f t="shared" si="35"/>
        <v>9.9687797684083836</v>
      </c>
      <c r="I334">
        <f t="shared" si="31"/>
        <v>9.9651908896035621</v>
      </c>
      <c r="J334">
        <f t="shared" si="34"/>
        <v>3.5888788048215048E-3</v>
      </c>
      <c r="K334">
        <f>J$2*EXP(-A334*Params_Phys!$C$6)</f>
        <v>5.0496955878379752E-3</v>
      </c>
    </row>
    <row r="335" spans="1:11" x14ac:dyDescent="0.2">
      <c r="A335" s="1">
        <v>3.33</v>
      </c>
      <c r="B335">
        <v>-0.1245543133044518</v>
      </c>
      <c r="C335">
        <v>0.3117714646272714</v>
      </c>
      <c r="D335">
        <f t="shared" si="30"/>
        <v>-0.1245543133044518</v>
      </c>
      <c r="E335">
        <f>-(C335+B335*Params_Phys!$C$6/2)/Params_Phys!$C$8</f>
        <v>-8.0692225929871672E-2</v>
      </c>
      <c r="F335">
        <f t="shared" si="32"/>
        <v>2.2025012288260992E-2</v>
      </c>
      <c r="G335">
        <f t="shared" si="33"/>
        <v>-2.566731958766578</v>
      </c>
      <c r="H335">
        <f t="shared" si="35"/>
        <v>9.9996386555926016</v>
      </c>
      <c r="I335">
        <f t="shared" si="31"/>
        <v>9.9961101392710443</v>
      </c>
      <c r="J335">
        <f t="shared" si="34"/>
        <v>3.5285163215572624E-3</v>
      </c>
      <c r="K335">
        <f>J$2*EXP(-A335*Params_Phys!$C$6)</f>
        <v>4.9994502772228938E-3</v>
      </c>
    </row>
    <row r="336" spans="1:11" x14ac:dyDescent="0.2">
      <c r="A336" s="1">
        <v>3.34</v>
      </c>
      <c r="B336">
        <v>-0.1213919102258649</v>
      </c>
      <c r="C336">
        <v>0.32064305629530182</v>
      </c>
      <c r="D336">
        <f t="shared" si="30"/>
        <v>-0.1213919102258649</v>
      </c>
      <c r="E336">
        <f>-(C336+B336*Params_Phys!$C$6/2)/Params_Phys!$C$8</f>
        <v>-8.4072900855601707E-2</v>
      </c>
      <c r="F336">
        <f t="shared" si="32"/>
        <v>2.180424852656028E-2</v>
      </c>
      <c r="G336">
        <f t="shared" si="33"/>
        <v>-2.5358678769465666</v>
      </c>
      <c r="H336">
        <f t="shared" si="35"/>
        <v>10.030502737412613</v>
      </c>
      <c r="I336">
        <f t="shared" si="31"/>
        <v>10.027029388938523</v>
      </c>
      <c r="J336">
        <f t="shared" si="34"/>
        <v>3.4733484740900877E-3</v>
      </c>
      <c r="K336">
        <f>J$2*EXP(-A336*Params_Phys!$C$6)</f>
        <v>4.9497049158017592E-3</v>
      </c>
    </row>
    <row r="337" spans="1:11" x14ac:dyDescent="0.2">
      <c r="A337" s="1">
        <v>3.35</v>
      </c>
      <c r="B337">
        <v>-0.11814278206241099</v>
      </c>
      <c r="C337">
        <v>0.32911571862858391</v>
      </c>
      <c r="D337">
        <f t="shared" si="30"/>
        <v>-0.11814278206241099</v>
      </c>
      <c r="E337">
        <f>-(C337+B337*Params_Phys!$C$6/2)/Params_Phys!$C$8</f>
        <v>-8.7338577262241299E-2</v>
      </c>
      <c r="F337">
        <f t="shared" si="32"/>
        <v>2.1585744031638834E-2</v>
      </c>
      <c r="G337">
        <f t="shared" si="33"/>
        <v>-2.5049987694153586</v>
      </c>
      <c r="H337">
        <f t="shared" si="35"/>
        <v>10.061371844943821</v>
      </c>
      <c r="I337">
        <f t="shared" si="31"/>
        <v>10.057948638606005</v>
      </c>
      <c r="J337">
        <f t="shared" si="34"/>
        <v>3.4232063378158983E-3</v>
      </c>
      <c r="K337">
        <f>J$2*EXP(-A337*Params_Phys!$C$6)</f>
        <v>4.9004545289969706E-3</v>
      </c>
    </row>
    <row r="338" spans="1:11" x14ac:dyDescent="0.2">
      <c r="A338" s="1">
        <v>3.36</v>
      </c>
      <c r="B338">
        <v>-0.1148109402838703</v>
      </c>
      <c r="C338">
        <v>0.33718508766981631</v>
      </c>
      <c r="D338">
        <f t="shared" si="30"/>
        <v>-0.1148109402838703</v>
      </c>
      <c r="E338">
        <f>-(C338+B338*Params_Phys!$C$6/2)/Params_Phys!$C$8</f>
        <v>-9.0487195044108709E-2</v>
      </c>
      <c r="F338">
        <f t="shared" si="32"/>
        <v>2.1369484475817005E-2</v>
      </c>
      <c r="G338">
        <f t="shared" si="33"/>
        <v>-2.4741248316145295</v>
      </c>
      <c r="H338">
        <f t="shared" si="35"/>
        <v>10.09224578274465</v>
      </c>
      <c r="I338">
        <f t="shared" si="31"/>
        <v>10.088867888273485</v>
      </c>
      <c r="J338">
        <f t="shared" si="34"/>
        <v>3.3778944711642112E-3</v>
      </c>
      <c r="K338">
        <f>J$2*EXP(-A338*Params_Phys!$C$6)</f>
        <v>4.8516941917288092E-3</v>
      </c>
    </row>
    <row r="339" spans="1:11" x14ac:dyDescent="0.2">
      <c r="A339" s="1">
        <v>3.37</v>
      </c>
      <c r="B339">
        <v>-0.11140043785828579</v>
      </c>
      <c r="C339">
        <v>0.34484722783357308</v>
      </c>
      <c r="D339">
        <f t="shared" si="30"/>
        <v>-0.11140043785828579</v>
      </c>
      <c r="E339">
        <f>-(C339+B339*Params_Phys!$C$6/2)/Params_Phys!$C$8</f>
        <v>-9.3516825930139297E-2</v>
      </c>
      <c r="F339">
        <f t="shared" si="32"/>
        <v>2.1155454287065768E-2</v>
      </c>
      <c r="G339">
        <f t="shared" si="33"/>
        <v>-2.4432462820711498</v>
      </c>
      <c r="H339">
        <f t="shared" si="35"/>
        <v>10.123124332288029</v>
      </c>
      <c r="I339">
        <f t="shared" si="31"/>
        <v>10.119787137940966</v>
      </c>
      <c r="J339">
        <f t="shared" si="34"/>
        <v>3.3371943470630328E-3</v>
      </c>
      <c r="K339">
        <f>J$2*EXP(-A339*Params_Phys!$C$6)</f>
        <v>4.8034190279229103E-3</v>
      </c>
    </row>
    <row r="340" spans="1:11" x14ac:dyDescent="0.2">
      <c r="A340" s="1">
        <v>3.38</v>
      </c>
      <c r="B340">
        <v>-0.1079153649655963</v>
      </c>
      <c r="C340">
        <v>0.35209863237116218</v>
      </c>
      <c r="D340">
        <f t="shared" si="30"/>
        <v>-0.1079153649655963</v>
      </c>
      <c r="E340">
        <f>-(C340+B340*Params_Phys!$C$6/2)/Params_Phys!$C$8</f>
        <v>-9.6425674327386551E-2</v>
      </c>
      <c r="F340">
        <f t="shared" si="32"/>
        <v>2.0943636665149062E-2</v>
      </c>
      <c r="G340">
        <f t="shared" si="33"/>
        <v>-2.4123633588344644</v>
      </c>
      <c r="H340">
        <f t="shared" si="35"/>
        <v>10.154007255524714</v>
      </c>
      <c r="I340">
        <f t="shared" si="31"/>
        <v>10.150706387608446</v>
      </c>
      <c r="J340">
        <f t="shared" si="34"/>
        <v>3.3008679162680465E-3</v>
      </c>
      <c r="K340">
        <f>J$2*EXP(-A340*Params_Phys!$C$6)</f>
        <v>4.7556242100226694E-3</v>
      </c>
    </row>
    <row r="341" spans="1:11" x14ac:dyDescent="0.2">
      <c r="A341" s="1">
        <v>3.39</v>
      </c>
      <c r="B341">
        <v>-0.10435984470857509</v>
      </c>
      <c r="C341">
        <v>0.35893622344362253</v>
      </c>
      <c r="D341">
        <f t="shared" si="30"/>
        <v>-0.10435984470857509</v>
      </c>
      <c r="E341">
        <f>-(C341+B341*Params_Phys!$C$6/2)/Params_Phys!$C$8</f>
        <v>-9.9212078038221796E-2</v>
      </c>
      <c r="F341">
        <f t="shared" si="32"/>
        <v>2.0734013616260122E-2</v>
      </c>
      <c r="G341">
        <f t="shared" si="33"/>
        <v>-2.3814763158338654</v>
      </c>
      <c r="H341">
        <f t="shared" si="35"/>
        <v>10.184894298525315</v>
      </c>
      <c r="I341">
        <f t="shared" si="31"/>
        <v>10.181625637275927</v>
      </c>
      <c r="J341">
        <f t="shared" si="34"/>
        <v>3.2686612493879608E-3</v>
      </c>
      <c r="K341">
        <f>J$2*EXP(-A341*Params_Phys!$C$6)</f>
        <v>4.7083049585064608E-3</v>
      </c>
    </row>
    <row r="342" spans="1:11" x14ac:dyDescent="0.2">
      <c r="A342" s="1">
        <v>3.4</v>
      </c>
      <c r="B342">
        <v>-0.1007380288250186</v>
      </c>
      <c r="C342">
        <v>0.3653573517981682</v>
      </c>
      <c r="D342">
        <f t="shared" si="30"/>
        <v>-0.1007380288250186</v>
      </c>
      <c r="E342">
        <f>-(C342+B342*Params_Phys!$C$6/2)/Params_Phys!$C$8</f>
        <v>-0.10187450884907746</v>
      </c>
      <c r="F342">
        <f t="shared" si="32"/>
        <v>2.0526566004791039E-2</v>
      </c>
      <c r="G342">
        <f t="shared" si="33"/>
        <v>-2.3505854192110647</v>
      </c>
      <c r="H342">
        <f t="shared" si="35"/>
        <v>10.215785195148115</v>
      </c>
      <c r="I342">
        <f t="shared" si="31"/>
        <v>10.212544886943407</v>
      </c>
      <c r="J342">
        <f t="shared" si="34"/>
        <v>3.2403082047078868E-3</v>
      </c>
      <c r="K342">
        <f>J$2*EXP(-A342*Params_Phys!$C$6)</f>
        <v>4.6614565414097057E-3</v>
      </c>
    </row>
    <row r="343" spans="1:11" x14ac:dyDescent="0.2">
      <c r="A343" s="1">
        <v>3.41</v>
      </c>
      <c r="B343">
        <v>-9.7054093405170114E-2</v>
      </c>
      <c r="C343">
        <v>0.37135979604386488</v>
      </c>
      <c r="D343">
        <f t="shared" si="30"/>
        <v>-9.7054093405170114E-2</v>
      </c>
      <c r="E343">
        <f>-(C343+B343*Params_Phys!$C$6/2)/Params_Phys!$C$8</f>
        <v>-0.10441157298872614</v>
      </c>
      <c r="F343">
        <f t="shared" si="32"/>
        <v>2.0321273620679571E-2</v>
      </c>
      <c r="G343">
        <f t="shared" si="33"/>
        <v>-2.3196909436783431</v>
      </c>
      <c r="H343">
        <f t="shared" si="35"/>
        <v>10.246679670680837</v>
      </c>
      <c r="I343">
        <f t="shared" si="31"/>
        <v>10.243464136610889</v>
      </c>
      <c r="J343">
        <f t="shared" si="34"/>
        <v>3.2155340699482338E-3</v>
      </c>
      <c r="K343">
        <f>J$2*EXP(-A343*Params_Phys!$C$6)</f>
        <v>4.6150742738516508E-3</v>
      </c>
    </row>
    <row r="344" spans="1:11" x14ac:dyDescent="0.2">
      <c r="A344" s="1">
        <v>3.42</v>
      </c>
      <c r="B344">
        <v>-9.3312234618407333E-2</v>
      </c>
      <c r="C344">
        <v>0.37694176152287451</v>
      </c>
      <c r="D344">
        <f t="shared" si="30"/>
        <v>-9.3312234618407333E-2</v>
      </c>
      <c r="E344">
        <f>-(C344+B344*Params_Phys!$C$6/2)/Params_Phys!$C$8</f>
        <v>-0.10682201145425903</v>
      </c>
      <c r="F344">
        <f t="shared" si="32"/>
        <v>2.0118115260614543E-2</v>
      </c>
      <c r="G344">
        <f t="shared" si="33"/>
        <v>-2.2887931689529823</v>
      </c>
      <c r="H344">
        <f t="shared" si="35"/>
        <v>10.277577445406198</v>
      </c>
      <c r="I344">
        <f t="shared" si="31"/>
        <v>10.274383386278368</v>
      </c>
      <c r="J344">
        <f t="shared" si="34"/>
        <v>3.1940591278303287E-3</v>
      </c>
      <c r="K344">
        <f>J$2*EXP(-A344*Params_Phys!$C$6)</f>
        <v>4.5691535175668907E-3</v>
      </c>
    </row>
    <row r="345" spans="1:11" x14ac:dyDescent="0.2">
      <c r="A345" s="1">
        <v>3.43</v>
      </c>
      <c r="B345">
        <v>-8.9516664453251515E-2</v>
      </c>
      <c r="C345">
        <v>0.38210187877422053</v>
      </c>
      <c r="D345">
        <f t="shared" si="30"/>
        <v>-8.9516664453251515E-2</v>
      </c>
      <c r="E345">
        <f>-(C345+B345*Params_Phys!$C$6/2)/Params_Phys!$C$8</f>
        <v>-0.10910470020312188</v>
      </c>
      <c r="F345">
        <f t="shared" si="32"/>
        <v>1.9917068821249127E-2</v>
      </c>
      <c r="G345">
        <f t="shared" si="33"/>
        <v>-2.2578923763154575</v>
      </c>
      <c r="H345">
        <f t="shared" si="35"/>
        <v>10.308478238043723</v>
      </c>
      <c r="I345">
        <f t="shared" si="31"/>
        <v>10.30530263594585</v>
      </c>
      <c r="J345">
        <f t="shared" si="34"/>
        <v>3.1756020978725985E-3</v>
      </c>
      <c r="K345">
        <f>J$2*EXP(-A345*Params_Phys!$C$6)</f>
        <v>4.5236896804415252E-3</v>
      </c>
    </row>
    <row r="346" spans="1:11" x14ac:dyDescent="0.2">
      <c r="A346" s="1">
        <v>3.44</v>
      </c>
      <c r="B346">
        <v>-8.567160647478711E-2</v>
      </c>
      <c r="C346">
        <v>0.38683920158770713</v>
      </c>
      <c r="D346">
        <f t="shared" si="30"/>
        <v>-8.567160647478711E-2</v>
      </c>
      <c r="E346">
        <f>-(C346+B346*Params_Phys!$C$6/2)/Params_Phys!$C$8</f>
        <v>-0.11125865020978173</v>
      </c>
      <c r="F346">
        <f t="shared" si="32"/>
        <v>1.971811140247335E-2</v>
      </c>
      <c r="G346">
        <f t="shared" si="33"/>
        <v>-2.2269888453358262</v>
      </c>
      <c r="H346">
        <f t="shared" si="35"/>
        <v>10.339381769023353</v>
      </c>
      <c r="I346">
        <f t="shared" si="31"/>
        <v>10.33622188561333</v>
      </c>
      <c r="J346">
        <f t="shared" si="34"/>
        <v>3.1598834100226014E-3</v>
      </c>
      <c r="K346">
        <f>J$2*EXP(-A346*Params_Phys!$C$6)</f>
        <v>4.4786782160539593E-3</v>
      </c>
    </row>
    <row r="347" spans="1:11" x14ac:dyDescent="0.2">
      <c r="A347" s="1">
        <v>3.45</v>
      </c>
      <c r="B347">
        <v>-8.1781291603598413E-2</v>
      </c>
      <c r="C347">
        <v>0.39115320464635911</v>
      </c>
      <c r="D347">
        <f t="shared" si="30"/>
        <v>-8.1781291603598413E-2</v>
      </c>
      <c r="E347">
        <f>-(C347+B347*Params_Phys!$C$6/2)/Params_Phys!$C$8</f>
        <v>-0.1132830073858323</v>
      </c>
      <c r="F347">
        <f t="shared" si="32"/>
        <v>1.9521219418731334E-2</v>
      </c>
      <c r="G347">
        <f t="shared" si="33"/>
        <v>-2.1960828508089434</v>
      </c>
      <c r="H347">
        <f t="shared" si="35"/>
        <v>10.370287763550236</v>
      </c>
      <c r="I347">
        <f t="shared" si="31"/>
        <v>10.367141135280811</v>
      </c>
      <c r="J347">
        <f t="shared" si="34"/>
        <v>3.1466282694250225E-3</v>
      </c>
      <c r="K347">
        <f>J$2*EXP(-A347*Params_Phys!$C$6)</f>
        <v>4.4341146232202431E-3</v>
      </c>
    </row>
    <row r="348" spans="1:11" x14ac:dyDescent="0.2">
      <c r="A348" s="1">
        <v>3.46</v>
      </c>
      <c r="B348">
        <v>-7.7849953920343093E-2</v>
      </c>
      <c r="C348">
        <v>0.39504378075653768</v>
      </c>
      <c r="D348">
        <f t="shared" si="30"/>
        <v>-7.7849953920343093E-2</v>
      </c>
      <c r="E348">
        <f>-(C348+B348*Params_Phys!$C$6/2)/Params_Phys!$C$8</f>
        <v>-0.11517705236259819</v>
      </c>
      <c r="F348">
        <f t="shared" si="32"/>
        <v>1.932636871633623E-2</v>
      </c>
      <c r="G348">
        <f t="shared" si="33"/>
        <v>-2.165174659934844</v>
      </c>
      <c r="H348">
        <f t="shared" si="35"/>
        <v>10.401195954424336</v>
      </c>
      <c r="I348">
        <f t="shared" si="31"/>
        <v>10.398060384948291</v>
      </c>
      <c r="J348">
        <f t="shared" si="34"/>
        <v>3.135569476045319E-3</v>
      </c>
      <c r="K348">
        <f>J$2*EXP(-A348*Params_Phys!$C$6)</f>
        <v>4.3899944455439571E-3</v>
      </c>
    </row>
    <row r="349" spans="1:11" x14ac:dyDescent="0.2">
      <c r="A349" s="1">
        <v>3.47</v>
      </c>
      <c r="B349">
        <v>-7.3881826500086525E-2</v>
      </c>
      <c r="C349">
        <v>0.39851123766572111</v>
      </c>
      <c r="D349">
        <f t="shared" si="30"/>
        <v>-7.3881826500086525E-2</v>
      </c>
      <c r="E349">
        <f>-(C349+B349*Params_Phys!$C$6/2)/Params_Phys!$C$8</f>
        <v>-0.11694020013556804</v>
      </c>
      <c r="F349">
        <f t="shared" si="32"/>
        <v>1.9133534694735596E-2</v>
      </c>
      <c r="G349">
        <f t="shared" si="33"/>
        <v>-2.1342645297758431</v>
      </c>
      <c r="H349">
        <f t="shared" si="35"/>
        <v>10.432106084583339</v>
      </c>
      <c r="I349">
        <f t="shared" si="31"/>
        <v>10.428979634615773</v>
      </c>
      <c r="J349">
        <f t="shared" si="34"/>
        <v>3.1264499675653923E-3</v>
      </c>
      <c r="K349">
        <f>J$2*EXP(-A349*Params_Phys!$C$6)</f>
        <v>4.3463132709705646E-3</v>
      </c>
    </row>
    <row r="350" spans="1:11" x14ac:dyDescent="0.2">
      <c r="A350" s="1">
        <v>3.48</v>
      </c>
      <c r="B350">
        <v>-6.9881137280516897E-2</v>
      </c>
      <c r="C350">
        <v>0.40155629446880792</v>
      </c>
      <c r="D350">
        <f t="shared" si="30"/>
        <v>-6.9881137280516897E-2</v>
      </c>
      <c r="E350">
        <f>-(C350+B350*Params_Phys!$C$6/2)/Params_Phys!$C$8</f>
        <v>-0.11857199957026716</v>
      </c>
      <c r="F350">
        <f t="shared" si="32"/>
        <v>1.8942692429709886E-2</v>
      </c>
      <c r="G350">
        <f t="shared" si="33"/>
        <v>-2.1033527050167926</v>
      </c>
      <c r="H350">
        <f t="shared" si="35"/>
        <v>10.463017909342389</v>
      </c>
      <c r="I350">
        <f t="shared" si="31"/>
        <v>10.459898884283252</v>
      </c>
      <c r="J350">
        <f t="shared" si="34"/>
        <v>3.1190250591368596E-3</v>
      </c>
      <c r="K350">
        <f>J$2*EXP(-A350*Params_Phys!$C$6)</f>
        <v>4.3030667313462114E-3</v>
      </c>
    </row>
    <row r="351" spans="1:11" x14ac:dyDescent="0.2">
      <c r="A351" s="1">
        <v>3.49</v>
      </c>
      <c r="B351">
        <v>-6.5852104968147598E-2</v>
      </c>
      <c r="C351">
        <v>0.40418007760470959</v>
      </c>
      <c r="D351">
        <f t="shared" si="30"/>
        <v>-6.5852104968147598E-2</v>
      </c>
      <c r="E351">
        <f>-(C351+B351*Params_Phys!$C$6/2)/Params_Phys!$C$8</f>
        <v>-0.12007213276947758</v>
      </c>
      <c r="F351">
        <f t="shared" si="32"/>
        <v>1.8753816796546981E-2</v>
      </c>
      <c r="G351">
        <f t="shared" si="33"/>
        <v>-2.0724394160494857</v>
      </c>
      <c r="H351">
        <f t="shared" si="35"/>
        <v>10.493931198309696</v>
      </c>
      <c r="I351">
        <f t="shared" si="31"/>
        <v>10.490818133950734</v>
      </c>
      <c r="J351">
        <f t="shared" si="34"/>
        <v>3.1130643589616369E-3</v>
      </c>
      <c r="K351">
        <f>J$2*EXP(-A351*Params_Phys!$C$6)</f>
        <v>4.2602505019808919E-3</v>
      </c>
    </row>
    <row r="352" spans="1:11" x14ac:dyDescent="0.2">
      <c r="A352" s="1">
        <v>3.5</v>
      </c>
      <c r="B352">
        <v>-6.1798934986591468E-2</v>
      </c>
      <c r="C352">
        <v>0.40638411644592409</v>
      </c>
      <c r="D352">
        <f t="shared" si="30"/>
        <v>-6.1798934986591468E-2</v>
      </c>
      <c r="E352">
        <f>-(C352+B352*Params_Phys!$C$6/2)/Params_Phys!$C$8</f>
        <v>-0.12144041430201494</v>
      </c>
      <c r="F352">
        <f t="shared" si="32"/>
        <v>1.8566882591321991E-2</v>
      </c>
      <c r="G352">
        <f t="shared" si="33"/>
        <v>-2.0415248773966086</v>
      </c>
      <c r="H352">
        <f t="shared" si="35"/>
        <v>10.524845736962574</v>
      </c>
      <c r="I352">
        <f t="shared" si="31"/>
        <v>10.521737383618214</v>
      </c>
      <c r="J352">
        <f t="shared" si="34"/>
        <v>3.108353344359216E-3</v>
      </c>
      <c r="K352">
        <f>J$2*EXP(-A352*Params_Phys!$C$6)</f>
        <v>4.2178603012159926E-3</v>
      </c>
    </row>
    <row r="353" spans="1:11" x14ac:dyDescent="0.2">
      <c r="A353" s="1">
        <v>3.51</v>
      </c>
      <c r="B353">
        <v>-5.7725815470959597E-2</v>
      </c>
      <c r="C353">
        <v>0.40817033848473439</v>
      </c>
      <c r="D353">
        <f t="shared" si="30"/>
        <v>-5.7725815470959597E-2</v>
      </c>
      <c r="E353">
        <f>-(C353+B353*Params_Phys!$C$6/2)/Params_Phys!$C$8</f>
        <v>-0.12267679029358594</v>
      </c>
      <c r="F353">
        <f t="shared" si="32"/>
        <v>1.8381864648523739E-2</v>
      </c>
      <c r="G353">
        <f t="shared" si="33"/>
        <v>-2.0106092864849323</v>
      </c>
      <c r="H353">
        <f t="shared" si="35"/>
        <v>10.555761327874251</v>
      </c>
      <c r="I353">
        <f t="shared" si="31"/>
        <v>10.552656633285693</v>
      </c>
      <c r="J353">
        <f t="shared" si="34"/>
        <v>3.104694588557777E-3</v>
      </c>
      <c r="K353">
        <f>J$2*EXP(-A353*Params_Phys!$C$6)</f>
        <v>4.1758918899961099E-3</v>
      </c>
    </row>
    <row r="354" spans="1:11" x14ac:dyDescent="0.2">
      <c r="A354" s="1">
        <v>3.52</v>
      </c>
      <c r="B354">
        <v>-5.3636913312396277E-2</v>
      </c>
      <c r="C354">
        <v>0.40954106412063568</v>
      </c>
      <c r="D354">
        <f t="shared" si="30"/>
        <v>-5.3636913312396277E-2</v>
      </c>
      <c r="E354">
        <f>-(C354+B354*Params_Phys!$C$6/2)/Params_Phys!$C$8</f>
        <v>-0.12378133738056615</v>
      </c>
      <c r="F354">
        <f t="shared" si="32"/>
        <v>1.8198737953403057E-2</v>
      </c>
      <c r="G354">
        <f t="shared" si="33"/>
        <v>-1.9796928227717197</v>
      </c>
      <c r="H354">
        <f t="shared" si="35"/>
        <v>10.586677791587464</v>
      </c>
      <c r="I354">
        <f t="shared" si="31"/>
        <v>10.583575882953175</v>
      </c>
      <c r="J354">
        <f t="shared" si="34"/>
        <v>3.1019086342887192E-3</v>
      </c>
      <c r="K354">
        <f>J$2*EXP(-A354*Params_Phys!$C$6)</f>
        <v>4.1343410714451473E-3</v>
      </c>
    </row>
    <row r="355" spans="1:11" x14ac:dyDescent="0.2">
      <c r="A355" s="1">
        <v>3.53</v>
      </c>
      <c r="B355">
        <v>-4.9536370256710628E-2</v>
      </c>
      <c r="C355">
        <v>0.41049900105455911</v>
      </c>
      <c r="D355">
        <f t="shared" si="30"/>
        <v>-4.9536370256710628E-2</v>
      </c>
      <c r="E355">
        <f>-(C355+B355*Params_Phys!$C$6/2)/Params_Phys!$C$8</f>
        <v>-0.1247542615278588</v>
      </c>
      <c r="F355">
        <f t="shared" si="32"/>
        <v>1.8017477747571318E-2</v>
      </c>
      <c r="G355">
        <f t="shared" si="33"/>
        <v>-1.9487756472227022</v>
      </c>
      <c r="H355">
        <f t="shared" si="35"/>
        <v>10.617594967136482</v>
      </c>
      <c r="I355">
        <f t="shared" si="31"/>
        <v>10.614495132620656</v>
      </c>
      <c r="J355">
        <f t="shared" si="34"/>
        <v>3.099834515825961E-3</v>
      </c>
      <c r="K355">
        <f>J$2*EXP(-A355*Params_Phys!$C$6)</f>
        <v>4.0932036904466262E-3</v>
      </c>
    </row>
    <row r="356" spans="1:11" x14ac:dyDescent="0.2">
      <c r="A356" s="1">
        <v>3.54</v>
      </c>
      <c r="B356">
        <v>-4.5428299061005338E-2</v>
      </c>
      <c r="C356">
        <v>0.41104723829642542</v>
      </c>
      <c r="D356">
        <f t="shared" si="30"/>
        <v>-4.5428299061005338E-2</v>
      </c>
      <c r="E356">
        <f>-(C356+B356*Params_Phys!$C$6/2)/Params_Phys!$C$8</f>
        <v>-0.12559589671231669</v>
      </c>
      <c r="F356">
        <f t="shared" si="32"/>
        <v>1.7838059626547061E-2</v>
      </c>
      <c r="G356">
        <f t="shared" si="33"/>
        <v>-1.9178579021345361</v>
      </c>
      <c r="H356">
        <f t="shared" si="35"/>
        <v>10.648512712224647</v>
      </c>
      <c r="I356">
        <f t="shared" si="31"/>
        <v>10.645414382288136</v>
      </c>
      <c r="J356">
        <f t="shared" si="34"/>
        <v>3.0983299365114902E-3</v>
      </c>
      <c r="K356">
        <f>J$2*EXP(-A356*Params_Phys!$C$6)</f>
        <v>4.0524756332281624E-3</v>
      </c>
    </row>
    <row r="357" spans="1:11" x14ac:dyDescent="0.2">
      <c r="A357" s="1">
        <v>3.55</v>
      </c>
      <c r="B357">
        <v>-4.1316779712132309E-2</v>
      </c>
      <c r="C357">
        <v>0.41118923979351341</v>
      </c>
      <c r="D357">
        <f t="shared" si="30"/>
        <v>-4.1316779712132309E-2</v>
      </c>
      <c r="E357">
        <f>-(C357+B357*Params_Phys!$C$6/2)/Params_Phys!$C$8</f>
        <v>-0.12630670347352863</v>
      </c>
      <c r="F357">
        <f t="shared" si="32"/>
        <v>1.7660459628130759E-2</v>
      </c>
      <c r="G357">
        <f t="shared" si="33"/>
        <v>-1.8869397112894408</v>
      </c>
      <c r="H357">
        <f t="shared" si="35"/>
        <v>10.679430903069742</v>
      </c>
      <c r="I357">
        <f t="shared" si="31"/>
        <v>10.676333631955616</v>
      </c>
      <c r="J357">
        <f t="shared" si="34"/>
        <v>3.0972711141252773E-3</v>
      </c>
      <c r="K357">
        <f>J$2*EXP(-A357*Params_Phys!$C$6)</f>
        <v>4.0121528269500975E-3</v>
      </c>
    </row>
    <row r="358" spans="1:11" x14ac:dyDescent="0.2">
      <c r="A358" s="1">
        <v>3.56</v>
      </c>
      <c r="B358">
        <v>-3.7205855710725863E-2</v>
      </c>
      <c r="C358">
        <v>0.41092883768806809</v>
      </c>
      <c r="D358">
        <f t="shared" si="30"/>
        <v>-3.7205855710725863E-2</v>
      </c>
      <c r="E358">
        <f>-(C358+B358*Params_Phys!$C$6/2)/Params_Phys!$C$8</f>
        <v>-0.12688726733408889</v>
      </c>
      <c r="F358">
        <f t="shared" si="32"/>
        <v>1.7484654310679897E-2</v>
      </c>
      <c r="G358">
        <f t="shared" si="33"/>
        <v>-1.8560211804248643</v>
      </c>
      <c r="H358">
        <f t="shared" si="35"/>
        <v>10.710349433934319</v>
      </c>
      <c r="I358">
        <f t="shared" si="31"/>
        <v>10.707252881623097</v>
      </c>
      <c r="J358">
        <f t="shared" si="34"/>
        <v>3.0965523112218563E-3</v>
      </c>
      <c r="K358">
        <f>J$2*EXP(-A358*Params_Phys!$C$6)</f>
        <v>3.9722312392981973E-3</v>
      </c>
    </row>
    <row r="359" spans="1:11" x14ac:dyDescent="0.2">
      <c r="A359" s="1">
        <v>3.57</v>
      </c>
      <c r="B359">
        <v>-3.3099530424475089E-2</v>
      </c>
      <c r="C359">
        <v>0.41027022521348988</v>
      </c>
      <c r="D359">
        <f t="shared" si="30"/>
        <v>-3.3099530424475089E-2</v>
      </c>
      <c r="E359">
        <f>-(C359+B359*Params_Phys!$C$6/2)/Params_Phys!$C$8</f>
        <v>-0.1273382970917786</v>
      </c>
      <c r="F359">
        <f t="shared" si="32"/>
        <v>1.7310620820554821E-2</v>
      </c>
      <c r="G359">
        <f t="shared" si="33"/>
        <v>-1.8251023979965424</v>
      </c>
      <c r="H359">
        <f t="shared" si="35"/>
        <v>10.741268216362641</v>
      </c>
      <c r="I359">
        <f t="shared" si="31"/>
        <v>10.738172131290577</v>
      </c>
      <c r="J359">
        <f t="shared" si="34"/>
        <v>3.0960850720642696E-3</v>
      </c>
      <c r="K359">
        <f>J$2*EXP(-A359*Params_Phys!$C$6)</f>
        <v>3.9327068780804332E-3</v>
      </c>
    </row>
    <row r="360" spans="1:11" x14ac:dyDescent="0.2">
      <c r="A360" s="1">
        <v>3.58</v>
      </c>
      <c r="B360">
        <v>-2.9001763514199232E-2</v>
      </c>
      <c r="C360">
        <v>0.40921794923933141</v>
      </c>
      <c r="D360">
        <f t="shared" si="30"/>
        <v>-2.9001763514199232E-2</v>
      </c>
      <c r="E360">
        <f>-(C360+B360*Params_Phys!$C$6/2)/Params_Phys!$C$8</f>
        <v>-0.12766062298639036</v>
      </c>
      <c r="F360">
        <f t="shared" si="32"/>
        <v>1.7138336948206837E-2</v>
      </c>
      <c r="G360">
        <f t="shared" si="33"/>
        <v>-1.7941834362093125</v>
      </c>
      <c r="H360">
        <f t="shared" si="35"/>
        <v>10.772187178149871</v>
      </c>
      <c r="I360">
        <f t="shared" si="31"/>
        <v>10.769091380958059</v>
      </c>
      <c r="J360">
        <f t="shared" si="34"/>
        <v>3.0957971918113003E-3</v>
      </c>
      <c r="K360">
        <f>J$2*EXP(-A360*Params_Phys!$C$6)</f>
        <v>3.8935757908277416E-3</v>
      </c>
    </row>
    <row r="361" spans="1:11" x14ac:dyDescent="0.2">
      <c r="A361" s="1">
        <v>3.59</v>
      </c>
      <c r="B361">
        <v>-2.4916467436183112E-2</v>
      </c>
      <c r="C361">
        <v>0.40777690247618548</v>
      </c>
      <c r="D361">
        <f t="shared" si="30"/>
        <v>-2.4916467436183112E-2</v>
      </c>
      <c r="E361">
        <f>-(C361+B361*Params_Phys!$C$6/2)/Params_Phys!$C$8</f>
        <v>-0.1278551947442215</v>
      </c>
      <c r="F361">
        <f t="shared" si="32"/>
        <v>1.6967781172581176E-2</v>
      </c>
      <c r="G361">
        <f t="shared" si="33"/>
        <v>-1.7632643522865357</v>
      </c>
      <c r="H361">
        <f t="shared" si="35"/>
        <v>10.803106262072648</v>
      </c>
      <c r="I361">
        <f t="shared" si="31"/>
        <v>10.80001063062554</v>
      </c>
      <c r="J361">
        <f t="shared" si="34"/>
        <v>3.0956314471080049E-3</v>
      </c>
      <c r="K361">
        <f>J$2*EXP(-A361*Params_Phys!$C$6)</f>
        <v>3.854834064398792E-3</v>
      </c>
    </row>
    <row r="362" spans="1:11" x14ac:dyDescent="0.2">
      <c r="A362" s="1">
        <v>3.6</v>
      </c>
      <c r="B362">
        <v>-2.084750402411505E-2</v>
      </c>
      <c r="C362">
        <v>0.40595231535235921</v>
      </c>
      <c r="D362">
        <f t="shared" si="30"/>
        <v>-2.084750402411505E-2</v>
      </c>
      <c r="E362">
        <f>-(C362+B362*Params_Phys!$C$6/2)/Params_Phys!$C$8</f>
        <v>-0.12792307950354295</v>
      </c>
      <c r="F362">
        <f t="shared" si="32"/>
        <v>1.6798932693705262E-2</v>
      </c>
      <c r="G362">
        <f t="shared" si="33"/>
        <v>-1.7323451899460267</v>
      </c>
      <c r="H362">
        <f t="shared" si="35"/>
        <v>10.834025424413156</v>
      </c>
      <c r="I362">
        <f t="shared" si="31"/>
        <v>10.83092988029302</v>
      </c>
      <c r="J362">
        <f t="shared" si="34"/>
        <v>3.0955441201356848E-3</v>
      </c>
      <c r="K362">
        <f>J$2*EXP(-A362*Params_Phys!$C$6)</f>
        <v>3.816477824588653E-3</v>
      </c>
    </row>
    <row r="363" spans="1:11" x14ac:dyDescent="0.2">
      <c r="A363" s="1">
        <v>3.61</v>
      </c>
      <c r="B363">
        <v>-1.679868115384666E-2</v>
      </c>
      <c r="C363">
        <v>0.40374974757499649</v>
      </c>
      <c r="D363">
        <f t="shared" si="30"/>
        <v>-1.679868115384666E-2</v>
      </c>
      <c r="E363">
        <f>-(C363+B363*Params_Phys!$C$6/2)/Params_Phys!$C$8</f>
        <v>-0.12786545962461818</v>
      </c>
      <c r="F363">
        <f t="shared" si="32"/>
        <v>1.6631771453523465E-2</v>
      </c>
      <c r="G363">
        <f t="shared" si="33"/>
        <v>-1.7014259810480221</v>
      </c>
      <c r="H363">
        <f t="shared" si="35"/>
        <v>10.864944633311161</v>
      </c>
      <c r="I363">
        <f t="shared" si="31"/>
        <v>10.8618491299605</v>
      </c>
      <c r="J363">
        <f t="shared" si="34"/>
        <v>3.0955033506607776E-3</v>
      </c>
      <c r="K363">
        <f>J$2*EXP(-A363*Params_Phys!$C$6)</f>
        <v>3.7785032357413833E-3</v>
      </c>
    </row>
    <row r="364" spans="1:11" x14ac:dyDescent="0.2">
      <c r="A364" s="1">
        <v>3.62</v>
      </c>
      <c r="B364">
        <v>-1.2773749494063701E-2</v>
      </c>
      <c r="C364">
        <v>0.40117507938903579</v>
      </c>
      <c r="D364">
        <f t="shared" si="30"/>
        <v>-1.2773749494063701E-2</v>
      </c>
      <c r="E364">
        <f>-(C364+B364*Params_Phys!$C$6/2)/Params_Phys!$C$8</f>
        <v>-0.12768363038810196</v>
      </c>
      <c r="F364">
        <f t="shared" si="32"/>
        <v>1.6466278145222526E-2</v>
      </c>
      <c r="G364">
        <f t="shared" si="33"/>
        <v>-1.6705067473789506</v>
      </c>
      <c r="H364">
        <f t="shared" si="35"/>
        <v>10.895863866980232</v>
      </c>
      <c r="I364">
        <f t="shared" si="31"/>
        <v>10.892768379627981</v>
      </c>
      <c r="J364">
        <f t="shared" si="34"/>
        <v>3.0954873522510695E-3</v>
      </c>
      <c r="K364">
        <f>J$2*EXP(-A364*Params_Phys!$C$6)</f>
        <v>3.7409065003664492E-3</v>
      </c>
    </row>
    <row r="365" spans="1:11" x14ac:dyDescent="0.2">
      <c r="A365" s="1">
        <v>3.63</v>
      </c>
      <c r="B365">
        <v>-8.7763993458197867E-3</v>
      </c>
      <c r="C365">
        <v>0.39823450254804948</v>
      </c>
      <c r="D365">
        <f t="shared" si="30"/>
        <v>-8.7763993458197867E-3</v>
      </c>
      <c r="E365">
        <f>-(C365+B365*Params_Phys!$C$6/2)/Params_Phys!$C$8</f>
        <v>-0.12737899758588525</v>
      </c>
      <c r="F365">
        <f t="shared" si="32"/>
        <v>1.6302434211462265E-2</v>
      </c>
      <c r="G365">
        <f t="shared" si="33"/>
        <v>-1.6395875025336142</v>
      </c>
      <c r="H365">
        <f t="shared" si="35"/>
        <v>10.92678311182557</v>
      </c>
      <c r="I365">
        <f t="shared" si="31"/>
        <v>10.923687629295461</v>
      </c>
      <c r="J365">
        <f t="shared" si="34"/>
        <v>3.0954825301083844E-3</v>
      </c>
      <c r="K365">
        <f>J$2*EXP(-A365*Params_Phys!$C$6)</f>
        <v>3.7036838587589859E-3</v>
      </c>
    </row>
    <row r="366" spans="1:11" x14ac:dyDescent="0.2">
      <c r="A366" s="1">
        <v>3.64</v>
      </c>
      <c r="B366">
        <v>-4.810257573741648E-3</v>
      </c>
      <c r="C366">
        <v>0.39493451101162419</v>
      </c>
      <c r="D366">
        <f t="shared" si="30"/>
        <v>-4.810257573741648E-3</v>
      </c>
      <c r="E366">
        <f>-(C366+B366*Params_Phys!$C$6/2)/Params_Phys!$C$8</f>
        <v>-0.12695307500867234</v>
      </c>
      <c r="F366">
        <f t="shared" si="32"/>
        <v>1.6140221832083322E-2</v>
      </c>
      <c r="G366">
        <f t="shared" si="33"/>
        <v>-1.6086682538578725</v>
      </c>
      <c r="H366">
        <f t="shared" si="35"/>
        <v>10.95770236050131</v>
      </c>
      <c r="I366">
        <f t="shared" si="31"/>
        <v>10.954606878962943</v>
      </c>
      <c r="J366">
        <f t="shared" si="34"/>
        <v>3.0954815383665846E-3</v>
      </c>
      <c r="K366">
        <f>J$2*EXP(-A366*Params_Phys!$C$6)</f>
        <v>3.6668315886238105E-3</v>
      </c>
    </row>
    <row r="367" spans="1:11" x14ac:dyDescent="0.2">
      <c r="A367" s="1">
        <v>3.65</v>
      </c>
      <c r="B367">
        <v>-8.7888463156456705E-4</v>
      </c>
      <c r="C367">
        <v>0.39128189138448682</v>
      </c>
      <c r="D367">
        <f t="shared" si="30"/>
        <v>-8.7888463156456705E-4</v>
      </c>
      <c r="E367">
        <f>-(C367+B367*Params_Phys!$C$6/2)/Params_Phys!$C$8</f>
        <v>-0.12640748183477876</v>
      </c>
      <c r="F367">
        <f t="shared" si="32"/>
        <v>1.5979623902005524E-2</v>
      </c>
      <c r="G367">
        <f t="shared" si="33"/>
        <v>-1.5777490044139861</v>
      </c>
      <c r="H367">
        <f t="shared" si="35"/>
        <v>10.988621609945197</v>
      </c>
      <c r="I367">
        <f t="shared" si="31"/>
        <v>10.985526128630422</v>
      </c>
      <c r="J367">
        <f t="shared" si="34"/>
        <v>3.0954813147747728E-3</v>
      </c>
      <c r="K367">
        <f>J$2*EXP(-A367*Params_Phys!$C$6)</f>
        <v>3.6303460047032022E-3</v>
      </c>
    </row>
    <row r="368" spans="1:11" x14ac:dyDescent="0.2">
      <c r="A368" s="1">
        <v>3.66</v>
      </c>
      <c r="B368">
        <v>3.0142283154972818E-3</v>
      </c>
      <c r="C368">
        <v>0.38728371311306781</v>
      </c>
      <c r="D368">
        <f t="shared" si="30"/>
        <v>3.0142283154972818E-3</v>
      </c>
      <c r="E368">
        <f>-(C368+B368*Params_Phys!$C$6/2)/Params_Phys!$C$8</f>
        <v>-0.12574393992481908</v>
      </c>
      <c r="F368">
        <f t="shared" si="32"/>
        <v>1.5820624000154458E-2</v>
      </c>
      <c r="G368">
        <f t="shared" si="33"/>
        <v>-1.546829754931478</v>
      </c>
      <c r="H368">
        <f t="shared" si="35"/>
        <v>11.019540859427705</v>
      </c>
      <c r="I368">
        <f t="shared" si="31"/>
        <v>11.016445378297904</v>
      </c>
      <c r="J368">
        <f t="shared" si="34"/>
        <v>3.0954811298009588E-3</v>
      </c>
      <c r="K368">
        <f>J$2*EXP(-A368*Params_Phys!$C$6)</f>
        <v>3.5942234584083604E-3</v>
      </c>
    </row>
    <row r="369" spans="1:11" x14ac:dyDescent="0.2">
      <c r="A369" s="1">
        <v>3.67</v>
      </c>
      <c r="B369">
        <v>6.8656621692003176E-3</v>
      </c>
      <c r="C369">
        <v>0.38294731845561297</v>
      </c>
      <c r="D369">
        <f t="shared" si="30"/>
        <v>6.8656621692003176E-3</v>
      </c>
      <c r="E369">
        <f>-(C369+B369*Params_Phys!$C$6/2)/Params_Phys!$C$8</f>
        <v>-0.12496427102711659</v>
      </c>
      <c r="F369">
        <f t="shared" si="32"/>
        <v>1.566320635036024E-2</v>
      </c>
      <c r="G369">
        <f t="shared" si="33"/>
        <v>-1.5159105057076043</v>
      </c>
      <c r="H369">
        <f t="shared" si="35"/>
        <v>11.050460108651579</v>
      </c>
      <c r="I369">
        <f t="shared" si="31"/>
        <v>11.047364627965385</v>
      </c>
      <c r="J369">
        <f t="shared" si="34"/>
        <v>3.095480686194918E-3</v>
      </c>
      <c r="K369">
        <f>J$2*EXP(-A369*Params_Phys!$C$6)</f>
        <v>3.5584603374545581E-3</v>
      </c>
    </row>
    <row r="370" spans="1:11" x14ac:dyDescent="0.2">
      <c r="A370" s="1">
        <v>3.68</v>
      </c>
      <c r="B370">
        <v>1.0672072575358359E-2</v>
      </c>
      <c r="C370">
        <v>0.37828031224230779</v>
      </c>
      <c r="D370">
        <f t="shared" si="30"/>
        <v>1.0672072575358359E-2</v>
      </c>
      <c r="E370">
        <f>-(C370+B370*Params_Phys!$C$6/2)/Params_Phys!$C$8</f>
        <v>-0.12407039389880677</v>
      </c>
      <c r="F370">
        <f t="shared" si="32"/>
        <v>1.5507355775258783E-2</v>
      </c>
      <c r="G370">
        <f t="shared" si="33"/>
        <v>-1.4849912584233373</v>
      </c>
      <c r="H370">
        <f t="shared" si="35"/>
        <v>11.081379355935846</v>
      </c>
      <c r="I370">
        <f t="shared" si="31"/>
        <v>11.078283877632865</v>
      </c>
      <c r="J370">
        <f t="shared" si="34"/>
        <v>3.0954783029812916E-3</v>
      </c>
      <c r="K370">
        <f>J$2*EXP(-A370*Params_Phys!$C$6)</f>
        <v>3.5230530654998932E-3</v>
      </c>
    </row>
    <row r="371" spans="1:11" x14ac:dyDescent="0.2">
      <c r="A371" s="1">
        <v>3.69</v>
      </c>
      <c r="B371">
        <v>1.4430192497550461E-2</v>
      </c>
      <c r="C371">
        <v>0.37329055144216522</v>
      </c>
      <c r="D371">
        <f t="shared" si="30"/>
        <v>1.4430192497550461E-2</v>
      </c>
      <c r="E371">
        <f>-(C371+B371*Params_Phys!$C$6/2)/Params_Phys!$C$8</f>
        <v>-0.12306432134772601</v>
      </c>
      <c r="F371">
        <f t="shared" si="32"/>
        <v>1.5353057644292732E-2</v>
      </c>
      <c r="G371">
        <f t="shared" si="33"/>
        <v>-1.4540720178430415</v>
      </c>
      <c r="H371">
        <f t="shared" si="35"/>
        <v>11.112298596516142</v>
      </c>
      <c r="I371">
        <f t="shared" si="31"/>
        <v>11.109203127300345</v>
      </c>
      <c r="J371">
        <f t="shared" si="34"/>
        <v>3.0954692157969532E-3</v>
      </c>
      <c r="K371">
        <f>J$2*EXP(-A371*Params_Phys!$C$6)</f>
        <v>3.4879981017876668E-3</v>
      </c>
    </row>
    <row r="372" spans="1:11" x14ac:dyDescent="0.2">
      <c r="A372" s="1">
        <v>3.7</v>
      </c>
      <c r="B372">
        <v>1.8136834685602E-2</v>
      </c>
      <c r="C372">
        <v>0.36798613455364809</v>
      </c>
      <c r="D372">
        <f t="shared" si="30"/>
        <v>1.8136834685602E-2</v>
      </c>
      <c r="E372">
        <f>-(C372+B372*Params_Phys!$C$6/2)/Params_Phys!$C$8</f>
        <v>-0.12194815720027548</v>
      </c>
      <c r="F372">
        <f t="shared" si="32"/>
        <v>1.5200297816955956E-2</v>
      </c>
      <c r="G372">
        <f t="shared" si="33"/>
        <v>-1.4231527933687851</v>
      </c>
      <c r="H372">
        <f t="shared" si="35"/>
        <v>11.143217820990397</v>
      </c>
      <c r="I372">
        <f t="shared" si="31"/>
        <v>11.140122376967826</v>
      </c>
      <c r="J372">
        <f t="shared" si="34"/>
        <v>3.0954440225716695E-3</v>
      </c>
      <c r="K372">
        <f>J$2*EXP(-A372*Params_Phys!$C$6)</f>
        <v>3.4532919407922924E-3</v>
      </c>
    </row>
    <row r="373" spans="1:11" x14ac:dyDescent="0.2">
      <c r="A373" s="1">
        <v>3.71</v>
      </c>
      <c r="B373">
        <v>2.178889403716211E-2</v>
      </c>
      <c r="C373">
        <v>0.36237539083614512</v>
      </c>
      <c r="D373">
        <f t="shared" si="30"/>
        <v>2.178889403716211E-2</v>
      </c>
      <c r="E373">
        <f>-(C373+B373*Params_Phys!$C$6/2)/Params_Phys!$C$8</f>
        <v>-0.12072409320052599</v>
      </c>
      <c r="F373">
        <f t="shared" si="32"/>
        <v>1.5049062582451964E-2</v>
      </c>
      <c r="G373">
        <f t="shared" si="33"/>
        <v>-1.392233600423368</v>
      </c>
      <c r="H373">
        <f t="shared" si="35"/>
        <v>11.174137013935816</v>
      </c>
      <c r="I373">
        <f t="shared" si="31"/>
        <v>11.171041626635306</v>
      </c>
      <c r="J373">
        <f t="shared" si="34"/>
        <v>3.0953873005099553E-3</v>
      </c>
      <c r="K373">
        <f>J$2*EXP(-A373*Params_Phys!$C$6)</f>
        <v>3.4189311118687517E-3</v>
      </c>
    </row>
    <row r="374" spans="1:11" x14ac:dyDescent="0.2">
      <c r="A374" s="1">
        <v>3.72</v>
      </c>
      <c r="B374">
        <v>2.538334985087163E-2</v>
      </c>
      <c r="C374">
        <v>0.35646686939950628</v>
      </c>
      <c r="D374">
        <f t="shared" si="30"/>
        <v>2.538334985087163E-2</v>
      </c>
      <c r="E374">
        <f>-(C374+B374*Params_Phys!$C$6/2)/Params_Phys!$C$8</f>
        <v>-0.11939440584588487</v>
      </c>
      <c r="F374">
        <f t="shared" si="32"/>
        <v>1.4899338596943612E-2</v>
      </c>
      <c r="G374">
        <f t="shared" si="33"/>
        <v>-1.3613144616396513</v>
      </c>
      <c r="H374">
        <f t="shared" si="35"/>
        <v>11.205056152719532</v>
      </c>
      <c r="I374">
        <f t="shared" si="31"/>
        <v>11.201960876302788</v>
      </c>
      <c r="J374">
        <f t="shared" si="34"/>
        <v>3.0952764167437863E-3</v>
      </c>
      <c r="K374">
        <f>J$2*EXP(-A374*Params_Phys!$C$6)</f>
        <v>3.3849121789055149E-3</v>
      </c>
    </row>
    <row r="375" spans="1:11" x14ac:dyDescent="0.2">
      <c r="A375" s="1">
        <v>3.73</v>
      </c>
      <c r="B375">
        <v>2.8917267969788649E-2</v>
      </c>
      <c r="C375">
        <v>0.35026932816886142</v>
      </c>
      <c r="D375">
        <f t="shared" si="30"/>
        <v>2.8917267969788649E-2</v>
      </c>
      <c r="E375">
        <f>-(C375+B375*Params_Phys!$C$6/2)/Params_Phys!$C$8</f>
        <v>-0.11796145316467986</v>
      </c>
      <c r="F375">
        <f t="shared" si="32"/>
        <v>1.4751112819559525E-2</v>
      </c>
      <c r="G375">
        <f t="shared" si="33"/>
        <v>-1.3303954078375422</v>
      </c>
      <c r="H375">
        <f t="shared" si="35"/>
        <v>11.235975206521641</v>
      </c>
      <c r="I375">
        <f t="shared" si="31"/>
        <v>11.232880125970269</v>
      </c>
      <c r="J375">
        <f t="shared" si="34"/>
        <v>3.0950805513718649E-3</v>
      </c>
      <c r="K375">
        <f>J$2*EXP(-A375*Params_Phys!$C$6)</f>
        <v>3.3512317399809399E-3</v>
      </c>
    </row>
    <row r="376" spans="1:11" x14ac:dyDescent="0.2">
      <c r="A376" s="1">
        <v>3.74</v>
      </c>
      <c r="B376">
        <v>3.2387802813910092E-2</v>
      </c>
      <c r="C376">
        <v>0.34379172274189668</v>
      </c>
      <c r="D376">
        <f t="shared" si="30"/>
        <v>3.2387802813910092E-2</v>
      </c>
      <c r="E376">
        <f>-(C376+B376*Params_Phys!$C$6/2)/Params_Phys!$C$8</f>
        <v>-0.11642767144102703</v>
      </c>
      <c r="F376">
        <f t="shared" si="32"/>
        <v>1.4604372448292463E-2</v>
      </c>
      <c r="G376">
        <f t="shared" si="33"/>
        <v>-1.2994764787739916</v>
      </c>
      <c r="H376">
        <f t="shared" si="35"/>
        <v>11.266894135585192</v>
      </c>
      <c r="I376">
        <f t="shared" si="31"/>
        <v>11.263799375637749</v>
      </c>
      <c r="J376">
        <f t="shared" si="34"/>
        <v>3.0947599474426823E-3</v>
      </c>
      <c r="K376">
        <f>J$2*EXP(-A376*Params_Phys!$C$6)</f>
        <v>3.3178864270230644E-3</v>
      </c>
    </row>
    <row r="377" spans="1:11" x14ac:dyDescent="0.2">
      <c r="A377" s="1">
        <v>3.75</v>
      </c>
      <c r="B377">
        <v>3.5792199300799729E-2</v>
      </c>
      <c r="C377">
        <v>0.33704319515566372</v>
      </c>
      <c r="D377">
        <f t="shared" si="30"/>
        <v>3.5792199300799729E-2</v>
      </c>
      <c r="E377">
        <f>-(C377+B377*Params_Phys!$C$6/2)/Params_Phys!$C$8</f>
        <v>-0.11479557189234503</v>
      </c>
      <c r="F377">
        <f t="shared" si="32"/>
        <v>1.4459104856878725E-2</v>
      </c>
      <c r="G377">
        <f t="shared" si="33"/>
        <v>-1.2685577236555083</v>
      </c>
      <c r="H377">
        <f t="shared" si="35"/>
        <v>11.297812890703675</v>
      </c>
      <c r="I377">
        <f t="shared" si="31"/>
        <v>11.294718625305229</v>
      </c>
      <c r="J377">
        <f t="shared" si="34"/>
        <v>3.0942653984453727E-3</v>
      </c>
      <c r="K377">
        <f>J$2*EXP(-A377*Params_Phys!$C$6)</f>
        <v>3.2848729054728064E-3</v>
      </c>
    </row>
    <row r="378" spans="1:11" x14ac:dyDescent="0.2">
      <c r="A378" s="1">
        <v>3.76</v>
      </c>
      <c r="B378">
        <v>3.9127794653502301E-2</v>
      </c>
      <c r="C378">
        <v>0.3300330625798179</v>
      </c>
      <c r="D378">
        <f t="shared" si="30"/>
        <v>3.9127794653502301E-2</v>
      </c>
      <c r="E378">
        <f>-(C378+B378*Params_Phys!$C$6/2)/Params_Phys!$C$8</f>
        <v>-0.11306773730484747</v>
      </c>
      <c r="F378">
        <f t="shared" si="32"/>
        <v>1.4315297533684639E-2</v>
      </c>
      <c r="G378">
        <f t="shared" si="33"/>
        <v>-1.2376392014069255</v>
      </c>
      <c r="H378">
        <f t="shared" si="35"/>
        <v>11.328731412952258</v>
      </c>
      <c r="I378">
        <f t="shared" si="31"/>
        <v>11.32563787497271</v>
      </c>
      <c r="J378">
        <f t="shared" si="34"/>
        <v>3.0935379795486995E-3</v>
      </c>
      <c r="K378">
        <f>J$2*EXP(-A378*Params_Phys!$C$6)</f>
        <v>3.2521878739504998E-3</v>
      </c>
    </row>
    <row r="379" spans="1:11" x14ac:dyDescent="0.2">
      <c r="A379" s="1">
        <v>3.77</v>
      </c>
      <c r="B379">
        <v>4.2392020095091867E-2</v>
      </c>
      <c r="C379">
        <v>0.32277080595297047</v>
      </c>
      <c r="D379">
        <f t="shared" si="30"/>
        <v>4.2392020095091867E-2</v>
      </c>
      <c r="E379">
        <f>-(C379+B379*Params_Phys!$C$6/2)/Params_Phys!$C$8</f>
        <v>-0.11124681863230473</v>
      </c>
      <c r="F379">
        <f t="shared" si="32"/>
        <v>1.4172938023551577E-2</v>
      </c>
      <c r="G379">
        <f t="shared" si="33"/>
        <v>-1.2067209806944188</v>
      </c>
      <c r="H379">
        <f t="shared" si="35"/>
        <v>11.359649633664766</v>
      </c>
      <c r="I379">
        <f t="shared" si="31"/>
        <v>11.35655712464019</v>
      </c>
      <c r="J379">
        <f t="shared" si="34"/>
        <v>3.0925090245759179E-3</v>
      </c>
      <c r="K379">
        <f>J$2*EXP(-A379*Params_Phys!$C$6)</f>
        <v>3.2198280639257519E-3</v>
      </c>
    </row>
    <row r="380" spans="1:11" x14ac:dyDescent="0.2">
      <c r="A380" s="1">
        <v>3.78</v>
      </c>
      <c r="B380">
        <v>4.5582402429367681E-2</v>
      </c>
      <c r="C380">
        <v>0.31526605857855078</v>
      </c>
      <c r="D380">
        <f t="shared" si="30"/>
        <v>4.5582402429367681E-2</v>
      </c>
      <c r="E380">
        <f>-(C380+B380*Params_Phys!$C$6/2)/Params_Phys!$C$8</f>
        <v>-0.10933553156329893</v>
      </c>
      <c r="F380">
        <f t="shared" si="32"/>
        <v>1.4032013873461962E-2</v>
      </c>
      <c r="G380">
        <f t="shared" si="33"/>
        <v>-1.1758031397049591</v>
      </c>
      <c r="H380">
        <f t="shared" si="35"/>
        <v>11.390567474654226</v>
      </c>
      <c r="I380">
        <f t="shared" si="31"/>
        <v>11.387476374307671</v>
      </c>
      <c r="J380">
        <f t="shared" si="34"/>
        <v>3.0911003465554643E-3</v>
      </c>
      <c r="K380">
        <f>J$2*EXP(-A380*Params_Phys!$C$6)</f>
        <v>3.1877902393905966E-3</v>
      </c>
    </row>
    <row r="381" spans="1:11" x14ac:dyDescent="0.2">
      <c r="A381" s="1">
        <v>3.79</v>
      </c>
      <c r="B381">
        <v>4.8696565507373363E-2</v>
      </c>
      <c r="C381">
        <v>0.30752859469625649</v>
      </c>
      <c r="D381">
        <f t="shared" si="30"/>
        <v>4.8696565507373363E-2</v>
      </c>
      <c r="E381">
        <f>-(C381+B381*Params_Phys!$C$6/2)/Params_Phys!$C$8</f>
        <v>-0.10733665306211987</v>
      </c>
      <c r="F381">
        <f t="shared" si="32"/>
        <v>1.3892512582791791E-2</v>
      </c>
      <c r="G381">
        <f t="shared" si="33"/>
        <v>-1.1448857656884954</v>
      </c>
      <c r="H381">
        <f t="shared" si="35"/>
        <v>11.421484848670689</v>
      </c>
      <c r="I381">
        <f t="shared" si="31"/>
        <v>11.418395623975151</v>
      </c>
      <c r="J381">
        <f t="shared" si="34"/>
        <v>3.0892246955378511E-3</v>
      </c>
      <c r="K381">
        <f>J$2*EXP(-A381*Params_Phys!$C$6)</f>
        <v>3.1560711965358803E-3</v>
      </c>
    </row>
    <row r="382" spans="1:11" x14ac:dyDescent="0.2">
      <c r="A382" s="1">
        <v>3.8</v>
      </c>
      <c r="B382">
        <v>5.1732231579574128E-2</v>
      </c>
      <c r="C382">
        <v>0.29956831804478973</v>
      </c>
      <c r="D382">
        <f t="shared" si="30"/>
        <v>5.1732231579574128E-2</v>
      </c>
      <c r="E382">
        <f>-(C382+B382*Params_Phys!$C$6/2)/Params_Phys!$C$8</f>
        <v>-0.10525301788835231</v>
      </c>
      <c r="F382">
        <f t="shared" si="32"/>
        <v>1.3754421558808499E-2</v>
      </c>
      <c r="G382">
        <f t="shared" si="33"/>
        <v>-1.113968954273056</v>
      </c>
      <c r="H382">
        <f t="shared" si="35"/>
        <v>11.452401660086128</v>
      </c>
      <c r="I382">
        <f t="shared" si="31"/>
        <v>11.449314873642631</v>
      </c>
      <c r="J382">
        <f t="shared" si="34"/>
        <v>3.0867864434966918E-3</v>
      </c>
      <c r="K382">
        <f>J$2*EXP(-A382*Params_Phys!$C$6)</f>
        <v>3.1246677634308869E-3</v>
      </c>
    </row>
    <row r="383" spans="1:11" x14ac:dyDescent="0.2">
      <c r="A383" s="1">
        <v>3.81</v>
      </c>
      <c r="B383">
        <v>5.4687222533681641E-2</v>
      </c>
      <c r="C383">
        <v>0.29139525043116538</v>
      </c>
      <c r="D383">
        <f t="shared" si="30"/>
        <v>5.4687222533681641E-2</v>
      </c>
      <c r="E383">
        <f>-(C383+B383*Params_Phys!$C$6/2)/Params_Phys!$C$8</f>
        <v>-0.10308751510009652</v>
      </c>
      <c r="F383">
        <f t="shared" si="32"/>
        <v>1.3617728077961045E-2</v>
      </c>
      <c r="G383">
        <f t="shared" si="33"/>
        <v>-1.0830528085666453</v>
      </c>
      <c r="H383">
        <f t="shared" si="35"/>
        <v>11.483317805792538</v>
      </c>
      <c r="I383">
        <f t="shared" si="31"/>
        <v>11.480234123310114</v>
      </c>
      <c r="J383">
        <f t="shared" si="34"/>
        <v>3.0836824824245213E-3</v>
      </c>
      <c r="K383">
        <f>J$2*EXP(-A383*Params_Phys!$C$6)</f>
        <v>3.0935767997061336E-3</v>
      </c>
    </row>
    <row r="384" spans="1:11" x14ac:dyDescent="0.2">
      <c r="A384" s="1">
        <v>3.82</v>
      </c>
      <c r="B384">
        <v>5.7559461018266839E-2</v>
      </c>
      <c r="C384">
        <v>0.28301952032142419</v>
      </c>
      <c r="D384">
        <f t="shared" si="30"/>
        <v>5.7559461018266839E-2</v>
      </c>
      <c r="E384">
        <f>-(C384+B384*Params_Phys!$C$6/2)/Params_Phys!$C$8</f>
        <v>-0.10084308454564249</v>
      </c>
      <c r="F384">
        <f t="shared" si="32"/>
        <v>1.3482419253392977E-2</v>
      </c>
      <c r="G384">
        <f t="shared" si="33"/>
        <v>-1.0521374380632087</v>
      </c>
      <c r="H384">
        <f t="shared" si="35"/>
        <v>11.514233176295974</v>
      </c>
      <c r="I384">
        <f t="shared" si="31"/>
        <v>11.511153372977592</v>
      </c>
      <c r="J384">
        <f t="shared" si="34"/>
        <v>3.0798033183820905E-3</v>
      </c>
      <c r="K384">
        <f>J$2*EXP(-A384*Params_Phys!$C$6)</f>
        <v>3.0627951962393413E-3</v>
      </c>
    </row>
    <row r="385" spans="1:11" x14ac:dyDescent="0.2">
      <c r="A385" s="1">
        <v>3.83</v>
      </c>
      <c r="B385">
        <v>6.0346971452446871E-2</v>
      </c>
      <c r="C385">
        <v>0.27445135146709021</v>
      </c>
      <c r="D385">
        <f t="shared" si="30"/>
        <v>6.0346971452446871E-2</v>
      </c>
      <c r="E385">
        <f>-(C385+B385*Params_Phys!$C$6/2)/Params_Phys!$C$8</f>
        <v>-9.852271334828136E-2</v>
      </c>
      <c r="F385">
        <f t="shared" si="32"/>
        <v>1.3348482008990055E-2</v>
      </c>
      <c r="G385">
        <f t="shared" si="33"/>
        <v>-1.0212229573729739</v>
      </c>
      <c r="H385">
        <f t="shared" si="35"/>
        <v>11.545147656986209</v>
      </c>
      <c r="I385">
        <f t="shared" si="31"/>
        <v>11.542072622645074</v>
      </c>
      <c r="J385">
        <f t="shared" si="34"/>
        <v>3.0750343411352077E-3</v>
      </c>
      <c r="K385">
        <f>J$2*EXP(-A385*Params_Phys!$C$6)</f>
        <v>3.0323198748445097E-3</v>
      </c>
    </row>
    <row r="386" spans="1:11" x14ac:dyDescent="0.2">
      <c r="A386" s="1">
        <v>3.84</v>
      </c>
      <c r="B386">
        <v>6.3047880922073196E-2</v>
      </c>
      <c r="C386">
        <v>0.26570105158120461</v>
      </c>
      <c r="D386">
        <f t="shared" ref="D386:D449" si="36">B386</f>
        <v>6.3047880922073196E-2</v>
      </c>
      <c r="E386">
        <f>-(C386+B386*Params_Phys!$C$6/2)/Params_Phys!$C$8</f>
        <v>-9.6129432388797009E-2</v>
      </c>
      <c r="F386">
        <f t="shared" si="32"/>
        <v>1.3215903060156218E-2</v>
      </c>
      <c r="G386">
        <f t="shared" si="33"/>
        <v>-0.99030948480017567</v>
      </c>
      <c r="H386">
        <f t="shared" si="35"/>
        <v>11.576061129559008</v>
      </c>
      <c r="I386">
        <f t="shared" ref="I386:I449" si="37">$Q$3*A386+$Q$4</f>
        <v>11.572991872312555</v>
      </c>
      <c r="J386">
        <f t="shared" si="34"/>
        <v>3.0692572464534607E-3</v>
      </c>
      <c r="K386">
        <f>J$2*EXP(-A386*Params_Phys!$C$6)</f>
        <v>3.0021477879641056E-3</v>
      </c>
    </row>
    <row r="387" spans="1:11" x14ac:dyDescent="0.2">
      <c r="A387" s="1">
        <v>3.85</v>
      </c>
      <c r="B387">
        <v>6.5660419962983455E-2</v>
      </c>
      <c r="C387">
        <v>0.25677900107721791</v>
      </c>
      <c r="D387">
        <f t="shared" si="36"/>
        <v>6.5660419962983455E-2</v>
      </c>
      <c r="E387">
        <f>-(C387+B387*Params_Phys!$C$6/2)/Params_Phys!$C$8</f>
        <v>-9.3666312790024381E-2</v>
      </c>
      <c r="F387">
        <f t="shared" ref="F387:F450" si="38">D387^2+E387^2</f>
        <v>1.3084668901394042E-2</v>
      </c>
      <c r="G387">
        <f t="shared" ref="G387:G450" si="39">ATAN2(D387,E387)</f>
        <v>-0.95939714079341543</v>
      </c>
      <c r="H387">
        <f t="shared" si="35"/>
        <v>11.606973473565768</v>
      </c>
      <c r="I387">
        <f t="shared" si="37"/>
        <v>11.603911121980035</v>
      </c>
      <c r="J387">
        <f t="shared" ref="J387:J450" si="40">H387-I387</f>
        <v>3.0623515857328698E-3</v>
      </c>
      <c r="K387">
        <f>J$2*EXP(-A387*Params_Phys!$C$6)</f>
        <v>2.9722759183642947E-3</v>
      </c>
    </row>
    <row r="388" spans="1:11" x14ac:dyDescent="0.2">
      <c r="A388" s="1">
        <v>3.86</v>
      </c>
      <c r="B388">
        <v>6.8182923232009821E-2</v>
      </c>
      <c r="C388">
        <v>0.24769564188346371</v>
      </c>
      <c r="D388">
        <f t="shared" si="36"/>
        <v>6.8182923232009821E-2</v>
      </c>
      <c r="E388">
        <f>-(C388+B388*Params_Phys!$C$6/2)/Params_Phys!$C$8</f>
        <v>-9.1136462407701568E-2</v>
      </c>
      <c r="F388">
        <f t="shared" si="38"/>
        <v>1.2954765800652546E-2</v>
      </c>
      <c r="G388">
        <f t="shared" si="39"/>
        <v>-0.92848604629573184</v>
      </c>
      <c r="H388">
        <f t="shared" ref="H388:H451" si="41">IF(ABS(G388-G387)&gt;PI(),H387+G388-G387+2*PI(),H387+G388-G387)</f>
        <v>11.637884568063452</v>
      </c>
      <c r="I388">
        <f t="shared" si="37"/>
        <v>11.634830371647515</v>
      </c>
      <c r="J388">
        <f t="shared" si="40"/>
        <v>3.0541964159365165E-3</v>
      </c>
      <c r="K388">
        <f>J$2*EXP(-A388*Params_Phys!$C$6)</f>
        <v>2.9427012788332267E-3</v>
      </c>
    </row>
    <row r="389" spans="1:11" x14ac:dyDescent="0.2">
      <c r="A389" s="1">
        <v>3.87</v>
      </c>
      <c r="B389">
        <v>7.0613830066560843E-2</v>
      </c>
      <c r="C389">
        <v>0.23846146634535931</v>
      </c>
      <c r="D389">
        <f t="shared" si="36"/>
        <v>7.0613830066560843E-2</v>
      </c>
      <c r="E389">
        <f>-(C389+B389*Params_Phys!$C$6/2)/Params_Phys!$C$8</f>
        <v>-8.8543022331675866E-2</v>
      </c>
      <c r="F389">
        <f t="shared" si="38"/>
        <v>1.2826179800296784E-2</v>
      </c>
      <c r="G389">
        <f t="shared" si="39"/>
        <v>-0.89757632102281348</v>
      </c>
      <c r="H389">
        <f t="shared" si="41"/>
        <v>11.66879429333637</v>
      </c>
      <c r="I389">
        <f t="shared" si="37"/>
        <v>11.665749621314998</v>
      </c>
      <c r="J389">
        <f t="shared" si="40"/>
        <v>3.0446720213728184E-3</v>
      </c>
      <c r="K389">
        <f>J$2*EXP(-A389*Params_Phys!$C$6)</f>
        <v>2.9134209118822992E-3</v>
      </c>
    </row>
    <row r="390" spans="1:11" x14ac:dyDescent="0.2">
      <c r="A390" s="1">
        <v>3.88</v>
      </c>
      <c r="B390">
        <v>7.295168493371236E-2</v>
      </c>
      <c r="C390">
        <v>0.22908700622688721</v>
      </c>
      <c r="D390">
        <f t="shared" si="36"/>
        <v>7.295168493371236E-2</v>
      </c>
      <c r="E390">
        <f>-(C390+B390*Params_Phys!$C$6/2)/Params_Phys!$C$8</f>
        <v>-8.588916340135179E-2</v>
      </c>
      <c r="F390">
        <f t="shared" si="38"/>
        <v>1.2698896724451743E-2</v>
      </c>
      <c r="G390">
        <f t="shared" si="39"/>
        <v>-0.86666808169866272</v>
      </c>
      <c r="H390">
        <f t="shared" si="41"/>
        <v>11.69970253266052</v>
      </c>
      <c r="I390">
        <f t="shared" si="37"/>
        <v>11.696668870982476</v>
      </c>
      <c r="J390">
        <f t="shared" si="40"/>
        <v>3.0336616780441972E-3</v>
      </c>
      <c r="K390">
        <f>J$2*EXP(-A390*Params_Phys!$C$6)</f>
        <v>2.8844318894504207E-3</v>
      </c>
    </row>
    <row r="391" spans="1:11" x14ac:dyDescent="0.2">
      <c r="A391" s="1">
        <v>3.89</v>
      </c>
      <c r="B391">
        <v>7.5195137769855439E-2</v>
      </c>
      <c r="C391">
        <v>0.2195828218223124</v>
      </c>
      <c r="D391">
        <f t="shared" si="36"/>
        <v>7.5195137769855439E-2</v>
      </c>
      <c r="E391">
        <f>-(C391+B391*Params_Phys!$C$6/2)/Params_Phys!$C$8</f>
        <v>-8.3178082739093814E-2</v>
      </c>
      <c r="F391">
        <f t="shared" si="38"/>
        <v>1.2572902192379077E-2</v>
      </c>
      <c r="G391">
        <f t="shared" si="39"/>
        <v>-0.83576144027841281</v>
      </c>
      <c r="H391">
        <f t="shared" si="41"/>
        <v>11.730609174080771</v>
      </c>
      <c r="I391">
        <f t="shared" si="37"/>
        <v>11.727588120649958</v>
      </c>
      <c r="J391">
        <f t="shared" si="40"/>
        <v>3.0210534308121595E-3</v>
      </c>
      <c r="K391">
        <f>J$2*EXP(-A391*Params_Phys!$C$6)</f>
        <v>2.8557313126111867E-3</v>
      </c>
    </row>
    <row r="392" spans="1:11" x14ac:dyDescent="0.2">
      <c r="A392" s="1">
        <v>3.9</v>
      </c>
      <c r="B392">
        <v>7.7342944212056161E-2</v>
      </c>
      <c r="C392">
        <v>0.2099594911884935</v>
      </c>
      <c r="D392">
        <f t="shared" si="36"/>
        <v>7.7342944212056161E-2</v>
      </c>
      <c r="E392">
        <f>-(C392+B392*Params_Phys!$C$6/2)/Params_Phys!$C$8</f>
        <v>-8.0413000305120511E-2</v>
      </c>
      <c r="F392">
        <f t="shared" si="38"/>
        <v>1.2448181637460542E-2</v>
      </c>
      <c r="G392">
        <f t="shared" si="39"/>
        <v>-0.80485650218792493</v>
      </c>
      <c r="H392">
        <f t="shared" si="41"/>
        <v>11.761514112171259</v>
      </c>
      <c r="I392">
        <f t="shared" si="37"/>
        <v>11.758507370317439</v>
      </c>
      <c r="J392">
        <f t="shared" si="40"/>
        <v>3.0067418538202162E-3</v>
      </c>
      <c r="K392">
        <f>J$2*EXP(-A392*Params_Phys!$C$6)</f>
        <v>2.8273163112830001E-3</v>
      </c>
    </row>
    <row r="393" spans="1:11" x14ac:dyDescent="0.2">
      <c r="A393" s="1">
        <v>3.91</v>
      </c>
      <c r="B393">
        <v>7.9393965722382345E-2</v>
      </c>
      <c r="C393">
        <v>0.2002275995075391</v>
      </c>
      <c r="D393">
        <f t="shared" si="36"/>
        <v>7.9393965722382345E-2</v>
      </c>
      <c r="E393">
        <f>-(C393+B393*Params_Phys!$C$6/2)/Params_Phys!$C$8</f>
        <v>-7.7597155477246743E-2</v>
      </c>
      <c r="F393">
        <f t="shared" si="38"/>
        <v>1.2324720331286827E-2</v>
      </c>
      <c r="G393">
        <f t="shared" si="39"/>
        <v>-0.77395336460922526</v>
      </c>
      <c r="H393">
        <f t="shared" si="41"/>
        <v>11.792417249749958</v>
      </c>
      <c r="I393">
        <f t="shared" si="37"/>
        <v>11.789426619984919</v>
      </c>
      <c r="J393">
        <f t="shared" si="40"/>
        <v>2.9906297650388325E-3</v>
      </c>
      <c r="K393">
        <f>J$2*EXP(-A393*Params_Phys!$C$6)</f>
        <v>2.7991840439420446E-3</v>
      </c>
    </row>
    <row r="394" spans="1:11" x14ac:dyDescent="0.2">
      <c r="A394" s="1">
        <v>3.92</v>
      </c>
      <c r="B394">
        <v>8.1347169606546962E-2</v>
      </c>
      <c r="C394">
        <v>0.1903977285889708</v>
      </c>
      <c r="D394">
        <f t="shared" si="36"/>
        <v>8.1347169606546962E-2</v>
      </c>
      <c r="E394">
        <f>-(C394+B394*Params_Phys!$C$6/2)/Params_Phys!$C$8</f>
        <v>-7.4733803658655423E-2</v>
      </c>
      <c r="F394">
        <f t="shared" si="38"/>
        <v>1.2202503412286776E-2</v>
      </c>
      <c r="G394">
        <f t="shared" si="39"/>
        <v>-0.74305211483985401</v>
      </c>
      <c r="H394">
        <f t="shared" si="41"/>
        <v>11.823318499519329</v>
      </c>
      <c r="I394">
        <f t="shared" si="37"/>
        <v>11.8203458696524</v>
      </c>
      <c r="J394">
        <f t="shared" si="40"/>
        <v>2.9726298669299211E-3</v>
      </c>
      <c r="K394">
        <f>J$2*EXP(-A394*Params_Phys!$C$6)</f>
        <v>2.7713316973381457E-3</v>
      </c>
    </row>
    <row r="395" spans="1:11" x14ac:dyDescent="0.2">
      <c r="A395" s="1">
        <v>3.93</v>
      </c>
      <c r="B395">
        <v>8.3201628928306667E-2</v>
      </c>
      <c r="C395">
        <v>0.1804804465199607</v>
      </c>
      <c r="D395">
        <f t="shared" si="36"/>
        <v>8.3201628928306667E-2</v>
      </c>
      <c r="E395">
        <f>-(C395+B395*Params_Phys!$C$6/2)/Params_Phys!$C$8</f>
        <v>-7.1826212916702339E-2</v>
      </c>
      <c r="F395">
        <f t="shared" si="38"/>
        <v>1.2081515918279096E-2</v>
      </c>
      <c r="G395">
        <f t="shared" si="39"/>
        <v>-0.71215282875275332</v>
      </c>
      <c r="H395">
        <f t="shared" si="41"/>
        <v>11.85421778560643</v>
      </c>
      <c r="I395">
        <f t="shared" si="37"/>
        <v>11.85126511931988</v>
      </c>
      <c r="J395">
        <f t="shared" si="40"/>
        <v>2.9526662865499986E-3</v>
      </c>
      <c r="K395">
        <f>J$2*EXP(-A395*Params_Phys!$C$6)</f>
        <v>2.7437564862134302E-3</v>
      </c>
    </row>
    <row r="396" spans="1:11" x14ac:dyDescent="0.2">
      <c r="A396" s="1">
        <v>3.94</v>
      </c>
      <c r="B396">
        <v>8.495652232113661E-2</v>
      </c>
      <c r="C396">
        <v>0.17048629747163599</v>
      </c>
      <c r="D396">
        <f t="shared" si="36"/>
        <v>8.495652232113661E-2</v>
      </c>
      <c r="E396">
        <f>-(C396+B396*Params_Phys!$C$6/2)/Params_Phys!$C$8</f>
        <v>-6.8877660655585121E-2</v>
      </c>
      <c r="F396">
        <f t="shared" si="38"/>
        <v>1.1961742822287721E-2</v>
      </c>
      <c r="G396">
        <f t="shared" si="39"/>
        <v>-0.68125556938149523</v>
      </c>
      <c r="H396">
        <f t="shared" si="41"/>
        <v>11.885115044977688</v>
      </c>
      <c r="I396">
        <f t="shared" si="37"/>
        <v>11.88218436898736</v>
      </c>
      <c r="J396">
        <f t="shared" si="40"/>
        <v>2.9306759903278135E-3</v>
      </c>
      <c r="K396">
        <f>J$2*EXP(-A396*Params_Phys!$C$6)</f>
        <v>2.7164556530238086E-3</v>
      </c>
    </row>
    <row r="397" spans="1:11" x14ac:dyDescent="0.2">
      <c r="A397" s="1">
        <v>3.95</v>
      </c>
      <c r="B397">
        <v>8.6611133698779846E-2</v>
      </c>
      <c r="C397">
        <v>0.1604257916688818</v>
      </c>
      <c r="D397">
        <f t="shared" si="36"/>
        <v>8.6611133698779846E-2</v>
      </c>
      <c r="E397">
        <f>-(C397+B397*Params_Phys!$C$6/2)/Params_Phys!$C$8</f>
        <v>-6.5891430325538153E-2</v>
      </c>
      <c r="F397">
        <f t="shared" si="38"/>
        <v>1.1843169070933166E-2</v>
      </c>
      <c r="G397">
        <f t="shared" si="39"/>
        <v>-0.65036038565346899</v>
      </c>
      <c r="H397">
        <f t="shared" si="41"/>
        <v>11.916010228705714</v>
      </c>
      <c r="I397">
        <f t="shared" si="37"/>
        <v>11.913103618654842</v>
      </c>
      <c r="J397">
        <f t="shared" si="40"/>
        <v>2.9066100508714499E-3</v>
      </c>
      <c r="K397">
        <f>J$2*EXP(-A397*Params_Phys!$C$6)</f>
        <v>2.6894264676632089E-3</v>
      </c>
    </row>
    <row r="398" spans="1:11" x14ac:dyDescent="0.2">
      <c r="A398" s="1">
        <v>3.96</v>
      </c>
      <c r="B398">
        <v>8.8164851866341112E-2</v>
      </c>
      <c r="C398">
        <v>0.1503093955305225</v>
      </c>
      <c r="D398">
        <f t="shared" si="36"/>
        <v>8.8164851866341112E-2</v>
      </c>
      <c r="E398">
        <f>-(C398+B398*Params_Phys!$C$6/2)/Params_Phys!$C$8</f>
        <v>-6.2870808171048551E-2</v>
      </c>
      <c r="F398">
        <f t="shared" si="38"/>
        <v>1.1725779624694656E-2</v>
      </c>
      <c r="G398">
        <f t="shared" si="39"/>
        <v>-0.61946731129112342</v>
      </c>
      <c r="H398">
        <f t="shared" si="41"/>
        <v>11.94690330306806</v>
      </c>
      <c r="I398">
        <f t="shared" si="37"/>
        <v>11.944022868322321</v>
      </c>
      <c r="J398">
        <f t="shared" si="40"/>
        <v>2.8804347457391799E-3</v>
      </c>
      <c r="K398">
        <f>J$2*EXP(-A398*Params_Phys!$C$6)</f>
        <v>2.6626662271905729E-3</v>
      </c>
    </row>
    <row r="399" spans="1:11" x14ac:dyDescent="0.2">
      <c r="A399" s="1">
        <v>3.97</v>
      </c>
      <c r="B399">
        <v>8.961717003366107E-2</v>
      </c>
      <c r="C399">
        <v>0.14014752198624089</v>
      </c>
      <c r="D399">
        <f t="shared" si="36"/>
        <v>8.961717003366107E-2</v>
      </c>
      <c r="E399">
        <f>-(C399+B399*Params_Phys!$C$6/2)/Params_Phys!$C$8</f>
        <v>-5.9819080020431216E-2</v>
      </c>
      <c r="F399">
        <f t="shared" si="38"/>
        <v>1.1609559499332872E-2</v>
      </c>
      <c r="G399">
        <f t="shared" si="39"/>
        <v>-0.58857636389859691</v>
      </c>
      <c r="H399">
        <f t="shared" si="41"/>
        <v>11.977794250460587</v>
      </c>
      <c r="I399">
        <f t="shared" si="37"/>
        <v>11.974942117989803</v>
      </c>
      <c r="J399">
        <f t="shared" si="40"/>
        <v>2.8521324707835305E-3</v>
      </c>
      <c r="K399">
        <f>J$2*EXP(-A399*Params_Phys!$C$6)</f>
        <v>2.6361722555595505E-3</v>
      </c>
    </row>
    <row r="400" spans="1:11" x14ac:dyDescent="0.2">
      <c r="A400" s="1">
        <v>3.98</v>
      </c>
      <c r="B400">
        <v>9.0967685232767992E-2</v>
      </c>
      <c r="C400">
        <v>0.1299505209760845</v>
      </c>
      <c r="D400">
        <f t="shared" si="36"/>
        <v>9.0967685232767992E-2</v>
      </c>
      <c r="E400">
        <f>-(C400+B400*Params_Phys!$C$6/2)/Params_Phys!$C$8</f>
        <v>-5.6739528118944609E-2</v>
      </c>
      <c r="F400">
        <f t="shared" si="38"/>
        <v>1.1494493807768461E-2</v>
      </c>
      <c r="G400">
        <f t="shared" si="39"/>
        <v>-0.55768754424804379</v>
      </c>
      <c r="H400">
        <f t="shared" si="41"/>
        <v>12.00868307011114</v>
      </c>
      <c r="I400">
        <f t="shared" si="37"/>
        <v>12.005861367657284</v>
      </c>
      <c r="J400">
        <f t="shared" si="40"/>
        <v>2.8217024538559343E-3</v>
      </c>
      <c r="K400">
        <f>J$2*EXP(-A400*Params_Phys!$C$6)</f>
        <v>2.6099419033509029E-3</v>
      </c>
    </row>
    <row r="401" spans="1:11" x14ac:dyDescent="0.2">
      <c r="A401" s="1">
        <v>3.99</v>
      </c>
      <c r="B401">
        <v>9.2216097641259973E-2</v>
      </c>
      <c r="C401">
        <v>0.1197286701379295</v>
      </c>
      <c r="D401">
        <f t="shared" si="36"/>
        <v>9.2216097641259973E-2</v>
      </c>
      <c r="E401">
        <f>-(C401+B401*Params_Phys!$C$6/2)/Params_Phys!$C$8</f>
        <v>-5.3635428007484477E-2</v>
      </c>
      <c r="F401">
        <f t="shared" si="38"/>
        <v>1.1380567801728443E-2</v>
      </c>
      <c r="G401">
        <f t="shared" si="39"/>
        <v>-0.52680083577679704</v>
      </c>
      <c r="H401">
        <f t="shared" si="41"/>
        <v>12.039569778582386</v>
      </c>
      <c r="I401">
        <f t="shared" si="37"/>
        <v>12.036780617324764</v>
      </c>
      <c r="J401">
        <f t="shared" si="40"/>
        <v>2.7891612576222968E-3</v>
      </c>
      <c r="K401">
        <f>J$2*EXP(-A401*Params_Phys!$C$6)</f>
        <v>2.5839725475075479E-3</v>
      </c>
    </row>
    <row r="402" spans="1:11" x14ac:dyDescent="0.2">
      <c r="A402" s="1">
        <v>4</v>
      </c>
      <c r="B402">
        <v>9.3362209813522279E-2</v>
      </c>
      <c r="C402">
        <v>0.1094921656878169</v>
      </c>
      <c r="D402">
        <f t="shared" si="36"/>
        <v>9.3362209813522279E-2</v>
      </c>
      <c r="E402">
        <f>-(C402+B402*Params_Phys!$C$6/2)/Params_Phys!$C$8</f>
        <v>-5.0510045448752788E-2</v>
      </c>
      <c r="F402">
        <f t="shared" si="38"/>
        <v>1.1267766912499227E-2</v>
      </c>
      <c r="G402">
        <f t="shared" si="39"/>
        <v>-0.49591620430320643</v>
      </c>
      <c r="H402">
        <f t="shared" si="41"/>
        <v>12.070454410055977</v>
      </c>
      <c r="I402">
        <f t="shared" si="37"/>
        <v>12.067699866992244</v>
      </c>
      <c r="J402">
        <f t="shared" si="40"/>
        <v>2.7545430637321289E-3</v>
      </c>
      <c r="K402">
        <f>J$2*EXP(-A402*Params_Phys!$C$6)</f>
        <v>2.5582615910722624E-3</v>
      </c>
    </row>
    <row r="403" spans="1:11" x14ac:dyDescent="0.2">
      <c r="A403" s="1">
        <v>4.01</v>
      </c>
      <c r="B403">
        <v>9.4405925821731268E-2</v>
      </c>
      <c r="C403">
        <v>9.9251113497643387E-2</v>
      </c>
      <c r="D403">
        <f t="shared" si="36"/>
        <v>9.4405925821731268E-2</v>
      </c>
      <c r="E403">
        <f>-(C403+B403*Params_Phys!$C$6/2)/Params_Phys!$C$8</f>
        <v>-4.7366633402667079E-2</v>
      </c>
      <c r="F403">
        <f t="shared" si="38"/>
        <v>1.1156076790160882E-2</v>
      </c>
      <c r="G403">
        <f t="shared" si="39"/>
        <v>-0.46503359796561528</v>
      </c>
      <c r="H403">
        <f t="shared" si="41"/>
        <v>12.101337016393568</v>
      </c>
      <c r="I403">
        <f t="shared" si="37"/>
        <v>12.098619116659725</v>
      </c>
      <c r="J403">
        <f t="shared" si="40"/>
        <v>2.7178997338435096E-3</v>
      </c>
      <c r="K403">
        <f>J$2*EXP(-A403*Params_Phys!$C$6)</f>
        <v>2.5328064629279762E-3</v>
      </c>
    </row>
    <row r="404" spans="1:11" x14ac:dyDescent="0.2">
      <c r="A404" s="1">
        <v>4.0199999999999996</v>
      </c>
      <c r="B404">
        <v>9.5347250308639123E-2</v>
      </c>
      <c r="C404">
        <v>8.9015520374288615E-2</v>
      </c>
      <c r="D404">
        <f t="shared" si="36"/>
        <v>9.5347250308639123E-2</v>
      </c>
      <c r="E404">
        <f>-(C404+B404*Params_Phys!$C$6/2)/Params_Phys!$C$8</f>
        <v>-4.4208429052653007E-2</v>
      </c>
      <c r="F404">
        <f t="shared" si="38"/>
        <v>1.1045483340721737E-2</v>
      </c>
      <c r="G404">
        <f t="shared" si="39"/>
        <v>-0.43415294738556331</v>
      </c>
      <c r="H404">
        <f t="shared" si="41"/>
        <v>12.13221766697362</v>
      </c>
      <c r="I404">
        <f t="shared" si="37"/>
        <v>12.129538366327205</v>
      </c>
      <c r="J404">
        <f t="shared" si="40"/>
        <v>2.6793006464149727E-3</v>
      </c>
      <c r="K404">
        <f>J$2*EXP(-A404*Params_Phys!$C$6)</f>
        <v>2.5076046175406619E-3</v>
      </c>
    </row>
    <row r="405" spans="1:11" x14ac:dyDescent="0.2">
      <c r="A405" s="1">
        <v>4.03</v>
      </c>
      <c r="B405">
        <v>9.6186287454172667E-2</v>
      </c>
      <c r="C405">
        <v>7.8795285543886859E-2</v>
      </c>
      <c r="D405">
        <f t="shared" si="36"/>
        <v>9.6186287454172667E-2</v>
      </c>
      <c r="E405">
        <f>-(C405+B405*Params_Phys!$C$6/2)/Params_Phys!$C$8</f>
        <v>-4.1038650884348063E-2</v>
      </c>
      <c r="F405">
        <f t="shared" si="38"/>
        <v>1.0935972760624135E-2</v>
      </c>
      <c r="G405">
        <f t="shared" si="39"/>
        <v>-0.40327416605295979</v>
      </c>
      <c r="H405">
        <f t="shared" si="41"/>
        <v>12.163096448306224</v>
      </c>
      <c r="I405">
        <f t="shared" si="37"/>
        <v>12.160457615994687</v>
      </c>
      <c r="J405">
        <f t="shared" si="40"/>
        <v>2.6388323115362766E-3</v>
      </c>
      <c r="K405">
        <f>J$2*EXP(-A405*Params_Phys!$C$6)</f>
        <v>2.4826535347047766E-3</v>
      </c>
    </row>
    <row r="406" spans="1:11" x14ac:dyDescent="0.2">
      <c r="A406" s="1">
        <v>4.04</v>
      </c>
      <c r="B406">
        <v>9.6923239857914747E-2</v>
      </c>
      <c r="C406">
        <v>6.8600192344603669E-2</v>
      </c>
      <c r="D406">
        <f t="shared" si="36"/>
        <v>9.6923239857914747E-2</v>
      </c>
      <c r="E406">
        <f>-(C406+B406*Params_Phys!$C$6/2)/Params_Phys!$C$8</f>
        <v>-3.7860495818137871E-2</v>
      </c>
      <c r="F406">
        <f t="shared" si="38"/>
        <v>1.082753156815011E-2</v>
      </c>
      <c r="G406">
        <f t="shared" si="39"/>
        <v>-0.37239715092770903</v>
      </c>
      <c r="H406">
        <f t="shared" si="41"/>
        <v>12.193973463431474</v>
      </c>
      <c r="I406">
        <f t="shared" si="37"/>
        <v>12.191376865662168</v>
      </c>
      <c r="J406">
        <f t="shared" si="40"/>
        <v>2.5965977693065412E-3</v>
      </c>
      <c r="K406">
        <f>J$2*EXP(-A406*Params_Phys!$C$6)</f>
        <v>2.4579507192912494E-3</v>
      </c>
    </row>
    <row r="407" spans="1:11" x14ac:dyDescent="0.2">
      <c r="A407" s="1">
        <v>4.05</v>
      </c>
      <c r="B407">
        <v>9.7558407339568706E-2</v>
      </c>
      <c r="C407">
        <v>5.8439900130962549E-2</v>
      </c>
      <c r="D407">
        <f t="shared" si="36"/>
        <v>9.7558407339568706E-2</v>
      </c>
      <c r="E407">
        <f>-(C407+B407*Params_Phys!$C$6/2)/Params_Phys!$C$8</f>
        <v>-3.4677136396849509E-2</v>
      </c>
      <c r="F407">
        <f t="shared" si="38"/>
        <v>1.0720146631318917E-2</v>
      </c>
      <c r="G407">
        <f t="shared" si="39"/>
        <v>-0.34152178324915017</v>
      </c>
      <c r="H407">
        <f t="shared" si="41"/>
        <v>12.224848831110032</v>
      </c>
      <c r="I407">
        <f t="shared" si="37"/>
        <v>12.222296115329646</v>
      </c>
      <c r="J407">
        <f t="shared" si="40"/>
        <v>2.5527157803857392E-3</v>
      </c>
      <c r="K407">
        <f>J$2*EXP(-A407*Params_Phys!$C$6)</f>
        <v>2.4334937009979499E-3</v>
      </c>
    </row>
    <row r="408" spans="1:11" x14ac:dyDescent="0.2">
      <c r="A408" s="1">
        <v>4.0599999999999996</v>
      </c>
      <c r="B408">
        <v>9.8092185659535522E-2</v>
      </c>
      <c r="C408">
        <v>4.8323936392477243E-2</v>
      </c>
      <c r="D408">
        <f t="shared" si="36"/>
        <v>9.8092185659535522E-2</v>
      </c>
      <c r="E408">
        <f>-(C408+B408*Params_Phys!$C$6/2)/Params_Phys!$C$8</f>
        <v>-3.149171802983762E-2</v>
      </c>
      <c r="F408">
        <f t="shared" si="38"/>
        <v>1.0613805191935586E-2</v>
      </c>
      <c r="G408">
        <f t="shared" si="39"/>
        <v>-0.31064792954173359</v>
      </c>
      <c r="H408">
        <f t="shared" si="41"/>
        <v>12.255722684817449</v>
      </c>
      <c r="I408">
        <f t="shared" si="37"/>
        <v>12.253215364997127</v>
      </c>
      <c r="J408">
        <f t="shared" si="40"/>
        <v>2.5073198203227065E-3</v>
      </c>
      <c r="K408">
        <f>J$2*EXP(-A408*Params_Phys!$C$6)</f>
        <v>2.4092800341026684E-3</v>
      </c>
    </row>
    <row r="409" spans="1:11" x14ac:dyDescent="0.2">
      <c r="A409" s="1">
        <v>4.07</v>
      </c>
      <c r="B409">
        <v>9.8525065161759198E-2</v>
      </c>
      <c r="C409">
        <v>3.8261689089085268E-2</v>
      </c>
      <c r="D409">
        <f t="shared" si="36"/>
        <v>9.8525065161759198E-2</v>
      </c>
      <c r="E409">
        <f>-(C409+B409*Params_Phys!$C$6/2)/Params_Phys!$C$8</f>
        <v>-2.8307356294618839E-2</v>
      </c>
      <c r="F409">
        <f t="shared" si="38"/>
        <v>1.0508494885519392E-2</v>
      </c>
      <c r="G409">
        <f t="shared" si="39"/>
        <v>-0.27977544280262917</v>
      </c>
      <c r="H409">
        <f t="shared" si="41"/>
        <v>12.286595171556554</v>
      </c>
      <c r="I409">
        <f t="shared" si="37"/>
        <v>12.284134614664609</v>
      </c>
      <c r="J409">
        <f t="shared" si="40"/>
        <v>2.4605568919451315E-3</v>
      </c>
      <c r="K409">
        <f>J$2*EXP(-A409*Params_Phys!$C$6)</f>
        <v>2.3853072972185351E-3</v>
      </c>
    </row>
    <row r="410" spans="1:11" x14ac:dyDescent="0.2">
      <c r="A410" s="1">
        <v>4.08</v>
      </c>
      <c r="B410">
        <v>9.8857629341020117E-2</v>
      </c>
      <c r="C410">
        <v>2.8262399205644991E-2</v>
      </c>
      <c r="D410">
        <f t="shared" si="36"/>
        <v>9.8857629341020117E-2</v>
      </c>
      <c r="E410">
        <f>-(C410+B410*Params_Phys!$C$6/2)/Params_Phys!$C$8</f>
        <v>-2.512713429713883E-2</v>
      </c>
      <c r="F410">
        <f t="shared" si="38"/>
        <v>1.0404203756912972E-2</v>
      </c>
      <c r="G410">
        <f t="shared" si="39"/>
        <v>-0.24890416385449665</v>
      </c>
      <c r="H410">
        <f t="shared" si="41"/>
        <v>12.317466450504687</v>
      </c>
      <c r="I410">
        <f t="shared" si="37"/>
        <v>12.315053864332089</v>
      </c>
      <c r="J410">
        <f t="shared" si="40"/>
        <v>2.4125861725980968E-3</v>
      </c>
      <c r="K410">
        <f>J$2*EXP(-A410*Params_Phys!$C$6)</f>
        <v>2.3615730930518887E-3</v>
      </c>
    </row>
    <row r="411" spans="1:11" x14ac:dyDescent="0.2">
      <c r="A411" s="1">
        <v>4.09</v>
      </c>
      <c r="B411">
        <v>9.9090553336877246E-2</v>
      </c>
      <c r="C411">
        <v>1.8335153527551749E-2</v>
      </c>
      <c r="D411">
        <f t="shared" si="36"/>
        <v>9.9090553336877246E-2</v>
      </c>
      <c r="E411">
        <f>-(C411+B411*Params_Phys!$C$6/2)/Params_Phys!$C$8</f>
        <v>-2.1954100091692637E-2</v>
      </c>
      <c r="F411">
        <f t="shared" si="38"/>
        <v>1.0300920271444573E-2</v>
      </c>
      <c r="G411">
        <f t="shared" si="39"/>
        <v>-0.21803392284446863</v>
      </c>
      <c r="H411">
        <f t="shared" si="41"/>
        <v>12.348336691514714</v>
      </c>
      <c r="I411">
        <f t="shared" si="37"/>
        <v>12.34597311399957</v>
      </c>
      <c r="J411">
        <f t="shared" si="40"/>
        <v>2.3635775151440441E-3</v>
      </c>
      <c r="K411">
        <f>J$2*EXP(-A411*Params_Phys!$C$6)</f>
        <v>2.3380750481625315E-3</v>
      </c>
    </row>
    <row r="412" spans="1:11" x14ac:dyDescent="0.2">
      <c r="A412" s="1">
        <v>4.0999999999999996</v>
      </c>
      <c r="B412">
        <v>9.9224602356480021E-2</v>
      </c>
      <c r="C412">
        <v>8.4888776393477802E-3</v>
      </c>
      <c r="D412">
        <f t="shared" si="36"/>
        <v>9.9224602356480021E-2</v>
      </c>
      <c r="E412">
        <f>-(C412+B412*Params_Phys!$C$6/2)/Params_Phys!$C$8</f>
        <v>-1.8791264161463733E-2</v>
      </c>
      <c r="F412">
        <f t="shared" si="38"/>
        <v>1.0198633321587493E-2</v>
      </c>
      <c r="G412">
        <f t="shared" si="39"/>
        <v>-0.18716454086852818</v>
      </c>
      <c r="H412">
        <f t="shared" si="41"/>
        <v>12.379206073490655</v>
      </c>
      <c r="I412">
        <f t="shared" si="37"/>
        <v>12.37689236366705</v>
      </c>
      <c r="J412">
        <f t="shared" si="40"/>
        <v>2.3137098236052367E-3</v>
      </c>
      <c r="K412">
        <f>J$2*EXP(-A412*Params_Phys!$C$6)</f>
        <v>2.3148108127263932E-3</v>
      </c>
    </row>
    <row r="413" spans="1:11" x14ac:dyDescent="0.2">
      <c r="A413" s="1">
        <v>4.1100000000000003</v>
      </c>
      <c r="B413">
        <v>9.9260630028488506E-2</v>
      </c>
      <c r="C413">
        <v>-1.2676708519570681E-3</v>
      </c>
      <c r="D413">
        <f t="shared" si="36"/>
        <v>9.9260630028488506E-2</v>
      </c>
      <c r="E413">
        <f>-(C413+B413*Params_Phys!$C$6/2)/Params_Phys!$C$8</f>
        <v>-1.5641596960599177E-2</v>
      </c>
      <c r="F413">
        <f t="shared" si="38"/>
        <v>1.0097332229130299E-2</v>
      </c>
      <c r="G413">
        <f t="shared" si="39"/>
        <v>-0.15629583169893338</v>
      </c>
      <c r="H413">
        <f t="shared" si="41"/>
        <v>12.410074782660249</v>
      </c>
      <c r="I413">
        <f t="shared" si="37"/>
        <v>12.407811613334532</v>
      </c>
      <c r="J413">
        <f t="shared" si="40"/>
        <v>2.2631693257171293E-3</v>
      </c>
      <c r="K413">
        <f>J$2*EXP(-A413*Params_Phys!$C$6)</f>
        <v>2.2917780603005401E-3</v>
      </c>
    </row>
    <row r="414" spans="1:11" x14ac:dyDescent="0.2">
      <c r="A414" s="1">
        <v>4.12</v>
      </c>
      <c r="B414">
        <v>9.919957669035695E-2</v>
      </c>
      <c r="C414">
        <v>-1.0925908867271151E-2</v>
      </c>
      <c r="D414">
        <f t="shared" si="36"/>
        <v>9.919957669035695E-2</v>
      </c>
      <c r="E414">
        <f>-(C414+B414*Params_Phys!$C$6/2)/Params_Phys!$C$8</f>
        <v>-1.2508026518697399E-2</v>
      </c>
      <c r="F414">
        <f t="shared" si="38"/>
        <v>9.9970067429384461E-3</v>
      </c>
      <c r="G414">
        <f t="shared" si="39"/>
        <v>-0.12542760359115646</v>
      </c>
      <c r="H414">
        <f t="shared" si="41"/>
        <v>12.440943010768027</v>
      </c>
      <c r="I414">
        <f t="shared" si="37"/>
        <v>12.438730863002013</v>
      </c>
      <c r="J414">
        <f t="shared" si="40"/>
        <v>2.2121477660146383E-3</v>
      </c>
      <c r="K414">
        <f>J$2*EXP(-A414*Params_Phys!$C$6)</f>
        <v>2.2689744875905413E-3</v>
      </c>
    </row>
    <row r="415" spans="1:11" x14ac:dyDescent="0.2">
      <c r="A415" s="1">
        <v>4.13</v>
      </c>
      <c r="B415">
        <v>9.9042467611251114E-2</v>
      </c>
      <c r="C415">
        <v>-2.047743417804445E-2</v>
      </c>
      <c r="D415">
        <f t="shared" si="36"/>
        <v>9.9042467611251114E-2</v>
      </c>
      <c r="E415">
        <f>-(C415+B415*Params_Phys!$C$6/2)/Params_Phys!$C$8</f>
        <v>-9.3934361085508435E-3</v>
      </c>
      <c r="F415">
        <f t="shared" si="38"/>
        <v>9.8976470324511519E-3</v>
      </c>
      <c r="G415">
        <f t="shared" si="39"/>
        <v>-9.4559661145987267E-2</v>
      </c>
      <c r="H415">
        <f t="shared" si="41"/>
        <v>12.471810953213195</v>
      </c>
      <c r="I415">
        <f t="shared" si="37"/>
        <v>12.469650112669491</v>
      </c>
      <c r="J415">
        <f t="shared" si="40"/>
        <v>2.1608405437039124E-3</v>
      </c>
      <c r="K415">
        <f>J$2*EXP(-A415*Params_Phys!$C$6)</f>
        <v>2.2463978142201195E-3</v>
      </c>
    </row>
    <row r="416" spans="1:11" x14ac:dyDescent="0.2">
      <c r="A416" s="1">
        <v>4.1399999999999997</v>
      </c>
      <c r="B416">
        <v>9.8790411152883936E-2</v>
      </c>
      <c r="C416">
        <v>-2.991403149975547E-2</v>
      </c>
      <c r="D416">
        <f t="shared" si="36"/>
        <v>9.8790411152883936E-2</v>
      </c>
      <c r="E416">
        <f>-(C416+B416*Params_Phys!$C$6/2)/Params_Phys!$C$8</f>
        <v>-6.3006619779573322E-3</v>
      </c>
      <c r="F416">
        <f t="shared" si="38"/>
        <v>9.7992436771163326E-3</v>
      </c>
      <c r="G416">
        <f t="shared" si="39"/>
        <v>-6.3691807201992051E-2</v>
      </c>
      <c r="H416">
        <f t="shared" si="41"/>
        <v>12.50267880715719</v>
      </c>
      <c r="I416">
        <f t="shared" si="37"/>
        <v>12.500569362336972</v>
      </c>
      <c r="J416">
        <f t="shared" si="40"/>
        <v>2.1094448202187976E-3</v>
      </c>
      <c r="K416">
        <f>J$2*EXP(-A416*Params_Phys!$C$6)</f>
        <v>2.2240457825031244E-3</v>
      </c>
    </row>
    <row r="417" spans="1:11" x14ac:dyDescent="0.2">
      <c r="A417" s="1">
        <v>4.1500000000000004</v>
      </c>
      <c r="B417">
        <v>9.8444596870567461E-2</v>
      </c>
      <c r="C417">
        <v>-3.9227678354964483E-2</v>
      </c>
      <c r="D417">
        <f t="shared" si="36"/>
        <v>9.8444596870567461E-2</v>
      </c>
      <c r="E417">
        <f>-(C417+B417*Params_Phys!$C$6/2)/Params_Phys!$C$8</f>
        <v>-3.2324911463912755E-3</v>
      </c>
      <c r="F417">
        <f t="shared" si="38"/>
        <v>9.7017876520200386E-3</v>
      </c>
      <c r="G417">
        <f t="shared" si="39"/>
        <v>-3.2823844733429884E-2</v>
      </c>
      <c r="H417">
        <f t="shared" si="41"/>
        <v>12.533546769625753</v>
      </c>
      <c r="I417">
        <f t="shared" si="37"/>
        <v>12.531488612004456</v>
      </c>
      <c r="J417">
        <f t="shared" si="40"/>
        <v>2.0581576212972408E-3</v>
      </c>
      <c r="K417">
        <f>J$2*EXP(-A417*Params_Phys!$C$6)</f>
        <v>2.2019161572177553E-3</v>
      </c>
    </row>
    <row r="418" spans="1:11" x14ac:dyDescent="0.2">
      <c r="A418" s="1">
        <v>4.16</v>
      </c>
      <c r="B418">
        <v>9.8006293556791552E-2</v>
      </c>
      <c r="C418">
        <v>-4.8410550704698463E-2</v>
      </c>
      <c r="D418">
        <f t="shared" si="36"/>
        <v>9.8006293556791552E-2</v>
      </c>
      <c r="E418">
        <f>-(C418+B418*Params_Phys!$C$6/2)/Params_Phys!$C$8</f>
        <v>-1.9165926730769833E-4</v>
      </c>
      <c r="F418">
        <f t="shared" si="38"/>
        <v>9.6052703100147456E-3</v>
      </c>
      <c r="G418">
        <f t="shared" si="39"/>
        <v>-1.9555787289975051E-3</v>
      </c>
      <c r="H418">
        <f t="shared" si="41"/>
        <v>12.564415035630185</v>
      </c>
      <c r="I418">
        <f t="shared" si="37"/>
        <v>12.562407861671934</v>
      </c>
      <c r="J418">
        <f t="shared" si="40"/>
        <v>2.0071739582512294E-3</v>
      </c>
      <c r="K418">
        <f>J$2*EXP(-A418*Params_Phys!$C$6)</f>
        <v>2.1800067253830461E-3</v>
      </c>
    </row>
    <row r="419" spans="1:11" x14ac:dyDescent="0.2">
      <c r="A419" s="1">
        <v>4.17</v>
      </c>
      <c r="B419">
        <v>9.7476847229652053E-2</v>
      </c>
      <c r="C419">
        <v>-5.7455028346981747E-2</v>
      </c>
      <c r="D419">
        <f t="shared" si="36"/>
        <v>9.7476847229652053E-2</v>
      </c>
      <c r="E419">
        <f>-(C419+B419*Params_Phys!$C$6/2)/Params_Phys!$C$8</f>
        <v>2.8191514431617753E-3</v>
      </c>
      <c r="F419">
        <f t="shared" si="38"/>
        <v>9.5096833606924062E-3</v>
      </c>
      <c r="G419">
        <f t="shared" si="39"/>
        <v>2.8913181972610117E-2</v>
      </c>
      <c r="H419">
        <f t="shared" si="41"/>
        <v>12.595283796331794</v>
      </c>
      <c r="I419">
        <f t="shared" si="37"/>
        <v>12.593327111339415</v>
      </c>
      <c r="J419">
        <f t="shared" si="40"/>
        <v>1.9566849923791096E-3</v>
      </c>
      <c r="K419">
        <f>J$2*EXP(-A419*Params_Phys!$C$6)</f>
        <v>2.1583152960375535E-3</v>
      </c>
    </row>
    <row r="420" spans="1:11" x14ac:dyDescent="0.2">
      <c r="A420" s="1">
        <v>4.18</v>
      </c>
      <c r="B420">
        <v>9.685767906846271E-2</v>
      </c>
      <c r="C420">
        <v>-6.6353700081364209E-2</v>
      </c>
      <c r="D420">
        <f t="shared" si="36"/>
        <v>9.685767906846271E-2</v>
      </c>
      <c r="E420">
        <f>-(C420+B420*Params_Phys!$C$6/2)/Params_Phys!$C$8</f>
        <v>5.7973142103721117E-3</v>
      </c>
      <c r="F420">
        <f t="shared" si="38"/>
        <v>9.4150188465831012E-3</v>
      </c>
      <c r="G420">
        <f t="shared" si="39"/>
        <v>5.9782622913383397E-2</v>
      </c>
      <c r="H420">
        <f t="shared" si="41"/>
        <v>12.626153237272566</v>
      </c>
      <c r="I420">
        <f t="shared" si="37"/>
        <v>12.624246361006895</v>
      </c>
      <c r="J420">
        <f t="shared" si="40"/>
        <v>1.9068762656715421E-3</v>
      </c>
      <c r="K420">
        <f>J$2*EXP(-A420*Params_Phys!$C$6)</f>
        <v>2.1368397000202668E-3</v>
      </c>
    </row>
    <row r="421" spans="1:11" x14ac:dyDescent="0.2">
      <c r="A421" s="1">
        <v>4.1900000000000004</v>
      </c>
      <c r="B421">
        <v>9.6150283298896536E-2</v>
      </c>
      <c r="C421">
        <v>-7.5099368638327862E-2</v>
      </c>
      <c r="D421">
        <f t="shared" si="36"/>
        <v>9.6150283298896536E-2</v>
      </c>
      <c r="E421">
        <f>-(C421+B421*Params_Phys!$C$6/2)/Params_Phys!$C$8</f>
        <v>8.7402596374459834E-3</v>
      </c>
      <c r="F421">
        <f t="shared" si="38"/>
        <v>9.3212691169880287E-3</v>
      </c>
      <c r="G421">
        <f t="shared" si="39"/>
        <v>9.0652922334722622E-2</v>
      </c>
      <c r="H421">
        <f t="shared" si="41"/>
        <v>12.657023536693906</v>
      </c>
      <c r="I421">
        <f t="shared" si="37"/>
        <v>12.655165610674377</v>
      </c>
      <c r="J421">
        <f t="shared" si="40"/>
        <v>1.8579260195288327E-3</v>
      </c>
      <c r="K421">
        <f>J$2*EXP(-A421*Params_Phys!$C$6)</f>
        <v>2.1155777897536856E-3</v>
      </c>
    </row>
    <row r="422" spans="1:11" x14ac:dyDescent="0.2">
      <c r="A422" s="1">
        <v>4.2</v>
      </c>
      <c r="B422">
        <v>9.5356225030013231E-2</v>
      </c>
      <c r="C422">
        <v>-8.3685055372474629E-2</v>
      </c>
      <c r="D422">
        <f t="shared" si="36"/>
        <v>9.5356225030013231E-2</v>
      </c>
      <c r="E422">
        <f>-(C422+B422*Params_Phys!$C$6/2)/Params_Phys!$C$8</f>
        <v>1.1645477572936835E-2</v>
      </c>
      <c r="F422">
        <f t="shared" si="38"/>
        <v>9.2284267998762968E-3</v>
      </c>
      <c r="G422">
        <f t="shared" si="39"/>
        <v>0.1215242496044444</v>
      </c>
      <c r="H422">
        <f t="shared" si="41"/>
        <v>12.687894863963628</v>
      </c>
      <c r="I422">
        <f t="shared" si="37"/>
        <v>12.686084860341857</v>
      </c>
      <c r="J422">
        <f t="shared" si="40"/>
        <v>1.8100036217703064E-3</v>
      </c>
      <c r="K422">
        <f>J$2*EXP(-A422*Params_Phys!$C$6)</f>
        <v>2.0945274390290693E-3</v>
      </c>
    </row>
    <row r="423" spans="1:11" x14ac:dyDescent="0.2">
      <c r="A423" s="1">
        <v>4.21</v>
      </c>
      <c r="B423">
        <v>9.4477138045540379E-2</v>
      </c>
      <c r="C423">
        <v>-9.2104004718415594E-2</v>
      </c>
      <c r="D423">
        <f t="shared" si="36"/>
        <v>9.4477138045540379E-2</v>
      </c>
      <c r="E423">
        <f>-(C423+B423*Params_Phys!$C$6/2)/Params_Phys!$C$8</f>
        <v>1.451051890914181E-2</v>
      </c>
      <c r="F423">
        <f t="shared" si="38"/>
        <v>9.1364847722886552E-3</v>
      </c>
      <c r="G423">
        <f t="shared" si="39"/>
        <v>0.15239676377049438</v>
      </c>
      <c r="H423">
        <f t="shared" si="41"/>
        <v>12.718767378129677</v>
      </c>
      <c r="I423">
        <f t="shared" si="37"/>
        <v>12.717004110009338</v>
      </c>
      <c r="J423">
        <f t="shared" si="40"/>
        <v>1.763268120338779E-3</v>
      </c>
      <c r="K423">
        <f>J$2*EXP(-A423*Params_Phys!$C$6)</f>
        <v>2.0736865427938012E-3</v>
      </c>
    </row>
    <row r="424" spans="1:11" x14ac:dyDescent="0.2">
      <c r="A424" s="1">
        <v>4.22</v>
      </c>
      <c r="B424">
        <v>9.3514722551786653E-2</v>
      </c>
      <c r="C424">
        <v>-0.10034968840829669</v>
      </c>
      <c r="D424">
        <f t="shared" si="36"/>
        <v>9.3514722551786653E-2</v>
      </c>
      <c r="E424">
        <f>-(C424+B424*Params_Phys!$C$6/2)/Params_Phys!$C$8</f>
        <v>1.7332997310335514E-2</v>
      </c>
      <c r="F424">
        <f t="shared" si="38"/>
        <v>9.0454361296977339E-3</v>
      </c>
      <c r="G424">
        <f t="shared" si="39"/>
        <v>0.18327061225774108</v>
      </c>
      <c r="H424">
        <f t="shared" si="41"/>
        <v>12.749641226616923</v>
      </c>
      <c r="I424">
        <f t="shared" si="37"/>
        <v>12.747923359676816</v>
      </c>
      <c r="J424">
        <f t="shared" si="40"/>
        <v>1.7178669401065605E-3</v>
      </c>
      <c r="K424">
        <f>J$2*EXP(-A424*Params_Phys!$C$6)</f>
        <v>2.0530530169408905E-3</v>
      </c>
    </row>
    <row r="425" spans="1:11" x14ac:dyDescent="0.2">
      <c r="A425" s="1">
        <v>4.2300000000000004</v>
      </c>
      <c r="B425">
        <v>9.247074288457599E-2</v>
      </c>
      <c r="C425">
        <v>-0.1084158094499108</v>
      </c>
      <c r="D425">
        <f t="shared" si="36"/>
        <v>9.247074288457599E-2</v>
      </c>
      <c r="E425">
        <f>-(C425+B425*Params_Phys!$C$6/2)/Params_Phys!$C$8</f>
        <v>2.0110590870198643E-2</v>
      </c>
      <c r="F425">
        <f t="shared" si="38"/>
        <v>8.9552741547738787E-3</v>
      </c>
      <c r="G425">
        <f t="shared" si="39"/>
        <v>0.21414592972198027</v>
      </c>
      <c r="H425">
        <f t="shared" si="41"/>
        <v>12.780516544081161</v>
      </c>
      <c r="I425">
        <f t="shared" si="37"/>
        <v>12.7788426093443</v>
      </c>
      <c r="J425">
        <f t="shared" si="40"/>
        <v>1.6739347368606161E-3</v>
      </c>
      <c r="K425">
        <f>J$2*EXP(-A425*Params_Phys!$C$6)</f>
        <v>2.0326247981005551E-3</v>
      </c>
    </row>
    <row r="426" spans="1:11" x14ac:dyDescent="0.2">
      <c r="A426" s="1">
        <v>4.24</v>
      </c>
      <c r="B426">
        <v>9.1347025177602029E-2</v>
      </c>
      <c r="C426">
        <v>-0.1162963058643602</v>
      </c>
      <c r="D426">
        <f t="shared" si="36"/>
        <v>9.1347025177602029E-2</v>
      </c>
      <c r="E426">
        <f>-(C426+B426*Params_Phys!$C$6/2)/Params_Phys!$C$8</f>
        <v>2.2841043697718465E-2</v>
      </c>
      <c r="F426">
        <f t="shared" si="38"/>
        <v>8.8659922859985439E-3</v>
      </c>
      <c r="G426">
        <f t="shared" si="39"/>
        <v>0.24502283707286404</v>
      </c>
      <c r="H426">
        <f t="shared" si="41"/>
        <v>12.811393451432046</v>
      </c>
      <c r="I426">
        <f t="shared" si="37"/>
        <v>12.809761859011779</v>
      </c>
      <c r="J426">
        <f t="shared" si="40"/>
        <v>1.631592420267225E-3</v>
      </c>
      <c r="K426">
        <f>J$2*EXP(-A426*Params_Phys!$C$6)</f>
        <v>2.0123998434338911E-3</v>
      </c>
    </row>
    <row r="427" spans="1:11" x14ac:dyDescent="0.2">
      <c r="A427" s="1">
        <v>4.25</v>
      </c>
      <c r="B427">
        <v>9.0145454994612365E-2</v>
      </c>
      <c r="C427">
        <v>-0.1239853541822559</v>
      </c>
      <c r="D427">
        <f t="shared" si="36"/>
        <v>9.0145454994612365E-2</v>
      </c>
      <c r="E427">
        <f>-(C427+B427*Params_Phys!$C$6/2)/Params_Phys!$C$8</f>
        <v>2.5522167430843654E-2</v>
      </c>
      <c r="F427">
        <f t="shared" si="38"/>
        <v>8.7775840865536997E-3</v>
      </c>
      <c r="G427">
        <f t="shared" si="39"/>
        <v>0.2759014406749436</v>
      </c>
      <c r="H427">
        <f t="shared" si="41"/>
        <v>12.842272055034124</v>
      </c>
      <c r="I427">
        <f t="shared" si="37"/>
        <v>12.840681108679259</v>
      </c>
      <c r="J427">
        <f t="shared" si="40"/>
        <v>1.5909463548648972E-3</v>
      </c>
      <c r="K427">
        <f>J$2*EXP(-A427*Params_Phys!$C$6)</f>
        <v>1.9923761304285765E-3</v>
      </c>
    </row>
    <row r="428" spans="1:11" x14ac:dyDescent="0.2">
      <c r="A428" s="1">
        <v>4.26</v>
      </c>
      <c r="B428">
        <v>8.8867974927842361E-2</v>
      </c>
      <c r="C428">
        <v>-0.13147737269746049</v>
      </c>
      <c r="D428">
        <f t="shared" si="36"/>
        <v>8.8867974927842361E-2</v>
      </c>
      <c r="E428">
        <f>-(C428+B428*Params_Phys!$C$6/2)/Params_Phys!$C$8</f>
        <v>2.8151842677180929E-2</v>
      </c>
      <c r="F428">
        <f t="shared" si="38"/>
        <v>8.6900432138963639E-3</v>
      </c>
      <c r="G428">
        <f t="shared" si="39"/>
        <v>0.30678183173337936</v>
      </c>
      <c r="H428">
        <f t="shared" si="41"/>
        <v>12.873152446092561</v>
      </c>
      <c r="I428">
        <f t="shared" si="37"/>
        <v>12.87160035834674</v>
      </c>
      <c r="J428">
        <f t="shared" si="40"/>
        <v>1.5520877458214954E-3</v>
      </c>
      <c r="K428">
        <f>J$2*EXP(-A428*Params_Phys!$C$6)</f>
        <v>1.9725516566966232E-3</v>
      </c>
    </row>
    <row r="429" spans="1:11" x14ac:dyDescent="0.2">
      <c r="A429" s="1">
        <v>4.2699999999999996</v>
      </c>
      <c r="B429">
        <v>8.751658216512774E-2</v>
      </c>
      <c r="C429">
        <v>-0.13876702447741651</v>
      </c>
      <c r="D429">
        <f t="shared" si="36"/>
        <v>8.751658216512774E-2</v>
      </c>
      <c r="E429">
        <f>-(C429+B429*Params_Phys!$C$6/2)/Params_Phys!$C$8</f>
        <v>3.0728020381030875E-2</v>
      </c>
      <c r="F429">
        <f t="shared" si="38"/>
        <v>8.6033633904026036E-3</v>
      </c>
      <c r="G429">
        <f t="shared" si="39"/>
        <v>0.33766408586821811</v>
      </c>
      <c r="H429">
        <f t="shared" si="41"/>
        <v>12.904034700227399</v>
      </c>
      <c r="I429">
        <f t="shared" si="37"/>
        <v>12.90251960801422</v>
      </c>
      <c r="J429">
        <f t="shared" si="40"/>
        <v>1.5150922131788036E-3</v>
      </c>
      <c r="K429">
        <f>J$2*EXP(-A429*Params_Phys!$C$6)</f>
        <v>1.9529244397741383E-3</v>
      </c>
    </row>
    <row r="430" spans="1:11" x14ac:dyDescent="0.2">
      <c r="A430" s="1">
        <v>4.28</v>
      </c>
      <c r="B430">
        <v>8.6093326028134853E-2</v>
      </c>
      <c r="C430">
        <v>-0.14584922012913859</v>
      </c>
      <c r="D430">
        <f t="shared" si="36"/>
        <v>8.6093326028134853E-2</v>
      </c>
      <c r="E430">
        <f>-(C430+B430*Params_Phys!$C$6/2)/Params_Phys!$C$8</f>
        <v>3.32487231160703E-2</v>
      </c>
      <c r="F430">
        <f t="shared" si="38"/>
        <v>8.5175383754358298E-3</v>
      </c>
      <c r="G430">
        <f t="shared" si="39"/>
        <v>0.36854826287844544</v>
      </c>
      <c r="H430">
        <f t="shared" si="41"/>
        <v>12.934918877237626</v>
      </c>
      <c r="I430">
        <f t="shared" si="37"/>
        <v>12.933438857681702</v>
      </c>
      <c r="J430">
        <f t="shared" si="40"/>
        <v>1.4800195559239171E-3</v>
      </c>
      <c r="K430">
        <f>J$2*EXP(-A430*Params_Phys!$C$6)</f>
        <v>1.9334925169230714E-3</v>
      </c>
    </row>
    <row r="431" spans="1:11" x14ac:dyDescent="0.2">
      <c r="A431" s="1">
        <v>4.29</v>
      </c>
      <c r="B431">
        <v>8.4600305484156368E-2</v>
      </c>
      <c r="C431">
        <v>-0.1527191203200006</v>
      </c>
      <c r="D431">
        <f t="shared" si="36"/>
        <v>8.4600305484156368E-2</v>
      </c>
      <c r="E431">
        <f>-(C431+B431*Params_Phys!$C$6/2)/Params_Phys!$C$8</f>
        <v>3.5712046303004501E-2</v>
      </c>
      <c r="F431">
        <f t="shared" si="38"/>
        <v>8.4325619391605166E-3</v>
      </c>
      <c r="G431">
        <f t="shared" si="39"/>
        <v>0.39943440669439184</v>
      </c>
      <c r="H431">
        <f t="shared" si="41"/>
        <v>12.965805021053573</v>
      </c>
      <c r="I431">
        <f t="shared" si="37"/>
        <v>12.964358107349183</v>
      </c>
      <c r="J431">
        <f t="shared" si="40"/>
        <v>1.4469137043899849E-3</v>
      </c>
      <c r="K431">
        <f>J$2*EXP(-A431*Params_Phys!$C$6)</f>
        <v>1.9142539449349477E-3</v>
      </c>
    </row>
    <row r="432" spans="1:11" x14ac:dyDescent="0.2">
      <c r="A432" s="1">
        <v>4.3</v>
      </c>
      <c r="B432">
        <v>8.3039666633928491E-2</v>
      </c>
      <c r="C432">
        <v>-0.1593721380525058</v>
      </c>
      <c r="D432">
        <f t="shared" si="36"/>
        <v>8.3039666633928491E-2</v>
      </c>
      <c r="E432">
        <f>-(C432+B432*Params_Phys!$C$6/2)/Params_Phys!$C$8</f>
        <v>3.8116159351529469E-2</v>
      </c>
      <c r="F432">
        <f t="shared" si="38"/>
        <v>8.3484278383851637E-3</v>
      </c>
      <c r="G432">
        <f t="shared" si="39"/>
        <v>0.43032254551447791</v>
      </c>
      <c r="H432">
        <f t="shared" si="41"/>
        <v>12.99669315987366</v>
      </c>
      <c r="I432">
        <f t="shared" si="37"/>
        <v>12.995277357016663</v>
      </c>
      <c r="J432">
        <f t="shared" si="40"/>
        <v>1.4158028569966064E-3</v>
      </c>
      <c r="K432">
        <f>J$2*EXP(-A432*Params_Phys!$C$6)</f>
        <v>1.8952067999365345E-3</v>
      </c>
    </row>
    <row r="433" spans="1:11" x14ac:dyDescent="0.2">
      <c r="A433" s="1">
        <v>4.3099999999999996</v>
      </c>
      <c r="B433">
        <v>8.1413600177933726E-2</v>
      </c>
      <c r="C433">
        <v>-0.1658039406923055</v>
      </c>
      <c r="D433">
        <f t="shared" si="36"/>
        <v>8.1413600177933726E-2</v>
      </c>
      <c r="E433">
        <f>-(C433+B433*Params_Phys!$C$6/2)/Params_Phys!$C$8</f>
        <v>4.045930672596814E-2</v>
      </c>
      <c r="F433">
        <f t="shared" si="38"/>
        <v>8.2651297946784216E-3</v>
      </c>
      <c r="G433">
        <f t="shared" si="39"/>
        <v>0.46121269211983135</v>
      </c>
      <c r="H433">
        <f t="shared" si="41"/>
        <v>13.027583306479013</v>
      </c>
      <c r="I433">
        <f t="shared" si="37"/>
        <v>13.026196606684142</v>
      </c>
      <c r="J433">
        <f t="shared" si="40"/>
        <v>1.3866997948710491E-3</v>
      </c>
      <c r="K433">
        <f>J$2*EXP(-A433*Params_Phys!$C$6)</f>
        <v>1.8763491771974592E-3</v>
      </c>
    </row>
    <row r="434" spans="1:11" x14ac:dyDescent="0.2">
      <c r="A434" s="1">
        <v>4.32</v>
      </c>
      <c r="B434">
        <v>7.9724338863659885E-2</v>
      </c>
      <c r="C434">
        <v>-0.17201045174881399</v>
      </c>
      <c r="D434">
        <f t="shared" si="36"/>
        <v>7.9724338863659885E-2</v>
      </c>
      <c r="E434">
        <f>-(C434+B434*Params_Phys!$C$6/2)/Params_Phys!$C$8</f>
        <v>4.2739808933970121E-2</v>
      </c>
      <c r="F434">
        <f t="shared" si="38"/>
        <v>8.182661474959942E-3</v>
      </c>
      <c r="G434">
        <f t="shared" si="39"/>
        <v>0.49210484435796509</v>
      </c>
      <c r="H434">
        <f t="shared" si="41"/>
        <v>13.058475458717146</v>
      </c>
      <c r="I434">
        <f t="shared" si="37"/>
        <v>13.057115856351626</v>
      </c>
      <c r="J434">
        <f t="shared" si="40"/>
        <v>1.3596023655200185E-3</v>
      </c>
      <c r="K434">
        <f>J$2*EXP(-A434*Params_Phys!$C$6)</f>
        <v>1.8576791909397314E-3</v>
      </c>
    </row>
    <row r="435" spans="1:11" x14ac:dyDescent="0.2">
      <c r="A435" s="1">
        <v>4.33</v>
      </c>
      <c r="B435">
        <v>7.7974154916292338E-2</v>
      </c>
      <c r="C435">
        <v>-0.17798785240787091</v>
      </c>
      <c r="D435">
        <f t="shared" si="36"/>
        <v>7.7974154916292338E-2</v>
      </c>
      <c r="E435">
        <f>-(C435+B435*Params_Phys!$C$6/2)/Params_Phys!$C$8</f>
        <v>4.4956063437696904E-2</v>
      </c>
      <c r="F435">
        <f t="shared" si="38"/>
        <v>8.1010164747241844E-3</v>
      </c>
      <c r="G435">
        <f t="shared" si="39"/>
        <v>0.52299898578455695</v>
      </c>
      <c r="H435">
        <f t="shared" si="41"/>
        <v>13.089369600143739</v>
      </c>
      <c r="I435">
        <f t="shared" si="37"/>
        <v>13.088035106019104</v>
      </c>
      <c r="J435">
        <f t="shared" si="40"/>
        <v>1.3344941246344888E-3</v>
      </c>
      <c r="K435">
        <f>J$2*EXP(-A435*Params_Phys!$C$6)</f>
        <v>1.8391949741491706E-3</v>
      </c>
    </row>
    <row r="436" spans="1:11" x14ac:dyDescent="0.2">
      <c r="A436" s="1">
        <v>4.34</v>
      </c>
      <c r="B436">
        <v>7.616535745532127E-2</v>
      </c>
      <c r="C436">
        <v>-0.18373258281601451</v>
      </c>
      <c r="D436">
        <f t="shared" si="36"/>
        <v>7.616535745532127E-2</v>
      </c>
      <c r="E436">
        <f>-(C436+B436*Params_Phys!$C$6/2)/Params_Phys!$C$8</f>
        <v>4.7106545486949987E-2</v>
      </c>
      <c r="F436">
        <f t="shared" si="38"/>
        <v>8.0201883040109511E-3</v>
      </c>
      <c r="G436">
        <f t="shared" si="39"/>
        <v>0.55389508645040797</v>
      </c>
      <c r="H436">
        <f t="shared" si="41"/>
        <v>13.12026570080959</v>
      </c>
      <c r="I436">
        <f t="shared" si="37"/>
        <v>13.118954355686585</v>
      </c>
      <c r="J436">
        <f t="shared" si="40"/>
        <v>1.3113451230051254E-3</v>
      </c>
      <c r="K436">
        <f>J$2*EXP(-A436*Params_Phys!$C$6)</f>
        <v>1.8208946783886922E-3</v>
      </c>
    </row>
    <row r="437" spans="1:11" x14ac:dyDescent="0.2">
      <c r="A437" s="1">
        <v>4.3500000000000014</v>
      </c>
      <c r="B437">
        <v>7.4300289899549496E-2</v>
      </c>
      <c r="C437">
        <v>-0.18924134311606269</v>
      </c>
      <c r="D437">
        <f t="shared" si="36"/>
        <v>7.4300289899549496E-2</v>
      </c>
      <c r="E437">
        <f>-(C437+B437*Params_Phys!$C$6/2)/Params_Phys!$C$8</f>
        <v>4.9189808873741907E-2</v>
      </c>
      <c r="F437">
        <f t="shared" si="38"/>
        <v>7.9401703761923549E-3</v>
      </c>
      <c r="G437">
        <f t="shared" si="39"/>
        <v>0.58479310381893634</v>
      </c>
      <c r="H437">
        <f t="shared" si="41"/>
        <v>13.151163718178118</v>
      </c>
      <c r="I437">
        <f t="shared" si="37"/>
        <v>13.14987360535407</v>
      </c>
      <c r="J437">
        <f t="shared" si="40"/>
        <v>1.2901128240478954E-3</v>
      </c>
      <c r="K437">
        <f>J$2*EXP(-A437*Params_Phys!$C$6)</f>
        <v>1.8027764736134667E-3</v>
      </c>
    </row>
    <row r="438" spans="1:11" x14ac:dyDescent="0.2">
      <c r="A438" s="1">
        <v>4.3600000000000003</v>
      </c>
      <c r="B438">
        <v>7.2381327362988621E-2</v>
      </c>
      <c r="C438">
        <v>-0.19451109423384069</v>
      </c>
      <c r="D438">
        <f t="shared" si="36"/>
        <v>7.2381327362988621E-2</v>
      </c>
      <c r="E438">
        <f>-(C438+B438*Params_Phys!$C$6/2)/Params_Phys!$C$8</f>
        <v>5.1204486607855891E-2</v>
      </c>
      <c r="F438">
        <f t="shared" si="38"/>
        <v>7.860955999602218E-3</v>
      </c>
      <c r="G438">
        <f t="shared" si="39"/>
        <v>0.61569298379807236</v>
      </c>
      <c r="H438">
        <f t="shared" si="41"/>
        <v>13.182063598157253</v>
      </c>
      <c r="I438">
        <f t="shared" si="37"/>
        <v>13.180792855021547</v>
      </c>
      <c r="J438">
        <f t="shared" si="40"/>
        <v>1.270743135705743E-3</v>
      </c>
      <c r="K438">
        <f>J$2*EXP(-A438*Params_Phys!$C$6)</f>
        <v>1.784838547987926E-3</v>
      </c>
    </row>
    <row r="439" spans="1:11" x14ac:dyDescent="0.2">
      <c r="A439" s="1">
        <v>4.37</v>
      </c>
      <c r="B439">
        <v>7.0410874044132279E-2</v>
      </c>
      <c r="C439">
        <v>-0.1995390584160576</v>
      </c>
      <c r="D439">
        <f t="shared" si="36"/>
        <v>7.0410874044132279E-2</v>
      </c>
      <c r="E439">
        <f>-(C439+B439*Params_Phys!$C$6/2)/Params_Phys!$C$8</f>
        <v>5.3149291512992212E-2</v>
      </c>
      <c r="F439">
        <f t="shared" si="38"/>
        <v>7.782538371991686E-3</v>
      </c>
      <c r="G439">
        <f t="shared" si="39"/>
        <v>0.64659466186921177</v>
      </c>
      <c r="H439">
        <f t="shared" si="41"/>
        <v>13.212965276228394</v>
      </c>
      <c r="I439">
        <f t="shared" si="37"/>
        <v>13.211712104689028</v>
      </c>
      <c r="J439">
        <f t="shared" si="40"/>
        <v>1.2531715393659937E-3</v>
      </c>
      <c r="K439">
        <f>J$2*EXP(-A439*Params_Phys!$C$6)</f>
        <v>1.7670791077045531E-3</v>
      </c>
    </row>
    <row r="440" spans="1:11" x14ac:dyDescent="0.2">
      <c r="A440" s="1">
        <v>4.38</v>
      </c>
      <c r="B440">
        <v>6.8391360611094201E-2</v>
      </c>
      <c r="C440">
        <v>-0.20432271951951009</v>
      </c>
      <c r="D440">
        <f t="shared" si="36"/>
        <v>6.8391360611094201E-2</v>
      </c>
      <c r="E440">
        <f>-(C440+B440*Params_Phys!$C$6/2)/Params_Phys!$C$8</f>
        <v>5.5023016743156766E-2</v>
      </c>
      <c r="F440">
        <f t="shared" si="38"/>
        <v>7.7049105777544369E-3</v>
      </c>
      <c r="G440">
        <f t="shared" si="39"/>
        <v>0.67749806429494852</v>
      </c>
      <c r="H440">
        <f t="shared" si="41"/>
        <v>13.243868678654129</v>
      </c>
      <c r="I440">
        <f t="shared" si="37"/>
        <v>13.242631354356508</v>
      </c>
      <c r="J440">
        <f t="shared" si="40"/>
        <v>1.2373242976213561E-3</v>
      </c>
      <c r="K440">
        <f>J$2*EXP(-A440*Params_Phys!$C$6)</f>
        <v>1.7494963768045213E-3</v>
      </c>
    </row>
    <row r="441" spans="1:11" x14ac:dyDescent="0.2">
      <c r="A441" s="1">
        <v>4.3899999999999997</v>
      </c>
      <c r="B441">
        <v>6.6325241585096117E-2</v>
      </c>
      <c r="C441">
        <v>-0.20885982305198311</v>
      </c>
      <c r="D441">
        <f t="shared" si="36"/>
        <v>6.6325241585096117E-2</v>
      </c>
      <c r="E441">
        <f>-(C441+B441*Params_Phys!$C$6/2)/Params_Phys!$C$8</f>
        <v>5.6824536219009535E-2</v>
      </c>
      <c r="F441">
        <f t="shared" si="38"/>
        <v>7.6280655878268903E-3</v>
      </c>
      <c r="G441">
        <f t="shared" si="39"/>
        <v>0.70840310938666107</v>
      </c>
      <c r="H441">
        <f t="shared" si="41"/>
        <v>13.274773723745842</v>
      </c>
      <c r="I441">
        <f t="shared" si="37"/>
        <v>13.273550604023987</v>
      </c>
      <c r="J441">
        <f t="shared" si="40"/>
        <v>1.2231197218550705E-3</v>
      </c>
      <c r="K441">
        <f>J$2*EXP(-A441*Params_Phys!$C$6)</f>
        <v>1.7320885970000886E-3</v>
      </c>
    </row>
    <row r="442" spans="1:11" x14ac:dyDescent="0.2">
      <c r="A442" s="1">
        <v>4.4000000000000004</v>
      </c>
      <c r="B442">
        <v>6.4214992724785896E-2</v>
      </c>
      <c r="C442">
        <v>-0.21314837596542319</v>
      </c>
      <c r="D442">
        <f t="shared" si="36"/>
        <v>6.4214992724785896E-2</v>
      </c>
      <c r="E442">
        <f>-(C442+B442*Params_Phys!$C$6/2)/Params_Phys!$C$8</f>
        <v>5.8552804983958054E-2</v>
      </c>
      <c r="F442">
        <f t="shared" si="38"/>
        <v>7.5519962621337288E-3</v>
      </c>
      <c r="G442">
        <f t="shared" si="39"/>
        <v>0.73930970881266955</v>
      </c>
      <c r="H442">
        <f t="shared" si="41"/>
        <v>13.305680323171851</v>
      </c>
      <c r="I442">
        <f t="shared" si="37"/>
        <v>13.304469853691471</v>
      </c>
      <c r="J442">
        <f t="shared" si="40"/>
        <v>1.2104694803802829E-3</v>
      </c>
      <c r="K442">
        <f>J$2*EXP(-A442*Params_Phys!$C$6)</f>
        <v>1.7148540274987663E-3</v>
      </c>
    </row>
    <row r="443" spans="1:11" x14ac:dyDescent="0.2">
      <c r="A443" s="1">
        <v>4.41</v>
      </c>
      <c r="B443">
        <v>6.2063108413859362E-2</v>
      </c>
      <c r="C443">
        <v>-0.21718664620218239</v>
      </c>
      <c r="D443">
        <f t="shared" si="36"/>
        <v>6.2063108413859362E-2</v>
      </c>
      <c r="E443">
        <f>-(C443+B443*Params_Phys!$C$6/2)/Params_Phys!$C$8</f>
        <v>6.0206859479853977E-2</v>
      </c>
      <c r="F443">
        <f t="shared" si="38"/>
        <v>7.4766953544173429E-3</v>
      </c>
      <c r="G443">
        <f t="shared" si="39"/>
        <v>0.77021776892762783</v>
      </c>
      <c r="H443">
        <f t="shared" si="41"/>
        <v>13.336588383286809</v>
      </c>
      <c r="I443">
        <f t="shared" si="37"/>
        <v>13.335389103358949</v>
      </c>
      <c r="J443">
        <f t="shared" si="40"/>
        <v>1.1992799278601751E-3</v>
      </c>
      <c r="K443">
        <f>J$2*EXP(-A443*Params_Phys!$C$6)</f>
        <v>1.6977909448292452E-3</v>
      </c>
    </row>
    <row r="444" spans="1:11" x14ac:dyDescent="0.2">
      <c r="A444" s="1">
        <v>4.42</v>
      </c>
      <c r="B444">
        <v>5.9872099054450061E-2</v>
      </c>
      <c r="C444">
        <v>-0.22097316199536349</v>
      </c>
      <c r="D444">
        <f t="shared" si="36"/>
        <v>5.9872099054450061E-2</v>
      </c>
      <c r="E444">
        <f>-(C444+B444*Params_Phys!$C$6/2)/Params_Phys!$C$8</f>
        <v>6.1785817742227474E-2</v>
      </c>
      <c r="F444">
        <f t="shared" si="38"/>
        <v>7.4021555192616308E-3</v>
      </c>
      <c r="G444">
        <f t="shared" si="39"/>
        <v>0.80112719210403072</v>
      </c>
      <c r="H444">
        <f t="shared" si="41"/>
        <v>13.367497806463213</v>
      </c>
      <c r="I444">
        <f t="shared" si="37"/>
        <v>13.36630835302643</v>
      </c>
      <c r="J444">
        <f t="shared" si="40"/>
        <v>1.1894534367833387E-3</v>
      </c>
      <c r="K444">
        <f>J$2*EXP(-A444*Params_Phys!$C$6)</f>
        <v>1.6808976426690376E-3</v>
      </c>
    </row>
    <row r="445" spans="1:11" x14ac:dyDescent="0.2">
      <c r="A445" s="1">
        <v>4.43</v>
      </c>
      <c r="B445">
        <v>5.7644488468739978E-2</v>
      </c>
      <c r="C445">
        <v>-0.22450671092454541</v>
      </c>
      <c r="D445">
        <f t="shared" si="36"/>
        <v>5.7644488468739978E-2</v>
      </c>
      <c r="E445">
        <f>-(C445+B445*Params_Phys!$C$6/2)/Params_Phys!$C$8</f>
        <v>6.328887951507664E-2</v>
      </c>
      <c r="F445">
        <f t="shared" si="38"/>
        <v>7.3283693210965846E-3</v>
      </c>
      <c r="G445">
        <f t="shared" si="39"/>
        <v>0.83203787804723406</v>
      </c>
      <c r="H445">
        <f t="shared" si="41"/>
        <v>13.398408492406416</v>
      </c>
      <c r="I445">
        <f t="shared" si="37"/>
        <v>13.39722760269391</v>
      </c>
      <c r="J445">
        <f t="shared" si="40"/>
        <v>1.1808897125060724E-3</v>
      </c>
      <c r="K445">
        <f>J$2*EXP(-A445*Params_Phys!$C$6)</f>
        <v>1.6641724316738497E-3</v>
      </c>
    </row>
    <row r="446" spans="1:11" x14ac:dyDescent="0.2">
      <c r="A446" s="1">
        <v>4.4400000000000004</v>
      </c>
      <c r="B446">
        <v>5.538281131122965E-2</v>
      </c>
      <c r="C446">
        <v>-0.22778633872842591</v>
      </c>
      <c r="D446">
        <f t="shared" si="36"/>
        <v>5.538281131122965E-2</v>
      </c>
      <c r="E446">
        <f>-(C446+B446*Params_Phys!$C$6/2)/Params_Phys!$C$8</f>
        <v>6.4715326285314539E-2</v>
      </c>
      <c r="F446">
        <f t="shared" si="38"/>
        <v>7.2553292449499896E-3</v>
      </c>
      <c r="G446">
        <f t="shared" si="39"/>
        <v>0.86294972507615109</v>
      </c>
      <c r="H446">
        <f t="shared" si="41"/>
        <v>13.429320339435332</v>
      </c>
      <c r="I446">
        <f t="shared" si="37"/>
        <v>13.428146852361392</v>
      </c>
      <c r="J446">
        <f t="shared" si="40"/>
        <v>1.1734870739399383E-3</v>
      </c>
      <c r="K446">
        <f>J$2*EXP(-A446*Params_Phys!$C$6)</f>
        <v>1.6476136393086425E-3</v>
      </c>
    </row>
    <row r="447" spans="1:11" x14ac:dyDescent="0.2">
      <c r="A447" s="1">
        <v>4.45</v>
      </c>
      <c r="B447">
        <v>5.3089610494089952E-2</v>
      </c>
      <c r="C447">
        <v>-0.2308113478761884</v>
      </c>
      <c r="D447">
        <f t="shared" si="36"/>
        <v>5.3089610494089952E-2</v>
      </c>
      <c r="E447">
        <f>-(C447+B447*Params_Phys!$C$6/2)/Params_Phys!$C$8</f>
        <v>6.6064521237066506E-2</v>
      </c>
      <c r="F447">
        <f t="shared" si="38"/>
        <v>7.1830277086969976E-3</v>
      </c>
      <c r="G447">
        <f t="shared" si="39"/>
        <v>0.89386263135280664</v>
      </c>
      <c r="H447">
        <f t="shared" si="41"/>
        <v>13.460233245711988</v>
      </c>
      <c r="I447">
        <f t="shared" si="37"/>
        <v>13.459066102028872</v>
      </c>
      <c r="J447">
        <f t="shared" si="40"/>
        <v>1.1671436831157678E-3</v>
      </c>
      <c r="K447">
        <f>J$2*EXP(-A447*Params_Phys!$C$6)</f>
        <v>1.6312196096803834E-3</v>
      </c>
    </row>
    <row r="448" spans="1:11" x14ac:dyDescent="0.2">
      <c r="A448" s="1">
        <v>4.46</v>
      </c>
      <c r="B448">
        <v>5.0767434627997987E-2</v>
      </c>
      <c r="C448">
        <v>-0.23358129589967899</v>
      </c>
      <c r="D448">
        <f t="shared" si="36"/>
        <v>5.0767434627997987E-2</v>
      </c>
      <c r="E448">
        <f>-(C448+B448*Params_Phys!$C$6/2)/Params_Phys!$C$8</f>
        <v>6.733590912610414E-2</v>
      </c>
      <c r="F448">
        <f t="shared" si="38"/>
        <v>7.1114570765470038E-3</v>
      </c>
      <c r="G448">
        <f t="shared" si="39"/>
        <v>0.92477649604518875</v>
      </c>
      <c r="H448">
        <f t="shared" si="41"/>
        <v>13.49114711040437</v>
      </c>
      <c r="I448">
        <f t="shared" si="37"/>
        <v>13.489985351696353</v>
      </c>
      <c r="J448">
        <f t="shared" si="40"/>
        <v>1.1617587080170466E-3</v>
      </c>
      <c r="K448">
        <f>J$2*EXP(-A448*Params_Phys!$C$6)</f>
        <v>1.6149887033724468E-3</v>
      </c>
    </row>
    <row r="449" spans="1:11" x14ac:dyDescent="0.2">
      <c r="A449" s="1">
        <v>4.47</v>
      </c>
      <c r="B449">
        <v>4.8418835480837412E-2</v>
      </c>
      <c r="C449">
        <v>-0.23609599348876539</v>
      </c>
      <c r="D449">
        <f t="shared" si="36"/>
        <v>4.8418835480837412E-2</v>
      </c>
      <c r="E449">
        <f>-(C449+B449*Params_Phys!$C$6/2)/Params_Phys!$C$8</f>
        <v>6.8529016074797847E-2</v>
      </c>
      <c r="F449">
        <f t="shared" si="38"/>
        <v>7.0406096735003013E-3</v>
      </c>
      <c r="G449">
        <f t="shared" si="39"/>
        <v>0.95569122040927468</v>
      </c>
      <c r="H449">
        <f t="shared" si="41"/>
        <v>13.522061834768456</v>
      </c>
      <c r="I449">
        <f t="shared" si="37"/>
        <v>13.520904601363833</v>
      </c>
      <c r="J449">
        <f t="shared" si="40"/>
        <v>1.157233404622815E-3</v>
      </c>
      <c r="K449">
        <f>J$2*EXP(-A449*Params_Phys!$C$6)</f>
        <v>1.5989192972806756E-3</v>
      </c>
    </row>
    <row r="450" spans="1:11" x14ac:dyDescent="0.2">
      <c r="A450" s="1">
        <v>4.4800000000000004</v>
      </c>
      <c r="B450">
        <v>4.6046365456618249E-2</v>
      </c>
      <c r="C450">
        <v>-0.23835550235254649</v>
      </c>
      <c r="D450">
        <f t="shared" ref="D450:D513" si="42">B450</f>
        <v>4.6046365456618249E-2</v>
      </c>
      <c r="E450">
        <f>-(C450+B450*Params_Phys!$C$6/2)/Params_Phys!$C$8</f>
        <v>6.9643449288070411E-2</v>
      </c>
      <c r="F450">
        <f t="shared" si="38"/>
        <v>6.9704778005044814E-3</v>
      </c>
      <c r="G450">
        <f t="shared" si="39"/>
        <v>0.98660670877775503</v>
      </c>
      <c r="H450">
        <f t="shared" si="41"/>
        <v>13.552977323136936</v>
      </c>
      <c r="I450">
        <f t="shared" ref="I450:I513" si="43">$Q$3*A450+$Q$4</f>
        <v>13.551823851031315</v>
      </c>
      <c r="J450">
        <f t="shared" si="40"/>
        <v>1.1534721056207786E-3</v>
      </c>
      <c r="K450">
        <f>J$2*EXP(-A450*Params_Phys!$C$6)</f>
        <v>1.5830097844510684E-3</v>
      </c>
    </row>
    <row r="451" spans="1:11" x14ac:dyDescent="0.2">
      <c r="A451" s="1">
        <v>4.49</v>
      </c>
      <c r="B451">
        <v>4.3652575096943133E-2</v>
      </c>
      <c r="C451">
        <v>-0.24036013284937591</v>
      </c>
      <c r="D451">
        <f t="shared" si="42"/>
        <v>4.3652575096943133E-2</v>
      </c>
      <c r="E451">
        <f>-(C451+B451*Params_Phys!$C$6/2)/Params_Phys!$C$8</f>
        <v>7.0678896690933538E-2</v>
      </c>
      <c r="F451">
        <f t="shared" ref="F451:F514" si="44">D451^2+E451^2</f>
        <v>6.9010537500419156E-3</v>
      </c>
      <c r="G451">
        <f t="shared" ref="G451:G514" si="45">ATAN2(D451,E451)</f>
        <v>1.0175228694447405</v>
      </c>
      <c r="H451">
        <f t="shared" si="41"/>
        <v>13.583893483803921</v>
      </c>
      <c r="I451">
        <f t="shared" si="43"/>
        <v>13.582743100698796</v>
      </c>
      <c r="J451">
        <f t="shared" ref="J451:J514" si="46">H451-I451</f>
        <v>1.1503831051253854E-3</v>
      </c>
      <c r="K451">
        <f>J$2*EXP(-A451*Params_Phys!$C$6)</f>
        <v>1.5672585739190871E-3</v>
      </c>
    </row>
    <row r="452" spans="1:11" x14ac:dyDescent="0.2">
      <c r="A452" s="1">
        <v>4.5</v>
      </c>
      <c r="B452">
        <v>4.1240010607315733E-2</v>
      </c>
      <c r="C452">
        <v>-0.24211044138897209</v>
      </c>
      <c r="D452">
        <f t="shared" si="42"/>
        <v>4.1240010607315733E-2</v>
      </c>
      <c r="E452">
        <f>-(C452+B452*Params_Phys!$C$6/2)/Params_Phys!$C$8</f>
        <v>7.1635126488294842E-2</v>
      </c>
      <c r="F452">
        <f t="shared" si="44"/>
        <v>6.8323298218855161E-3</v>
      </c>
      <c r="G452">
        <f t="shared" si="45"/>
        <v>1.0484396154376492</v>
      </c>
      <c r="H452">
        <f t="shared" ref="H452:H515" si="47">IF(ABS(G452-G451)&gt;PI(),H451+G452-G451+2*PI(),H451+G452-G451)</f>
        <v>13.614810229796831</v>
      </c>
      <c r="I452">
        <f t="shared" si="43"/>
        <v>13.613662350366274</v>
      </c>
      <c r="J452">
        <f t="shared" si="46"/>
        <v>1.1478794305563866E-3</v>
      </c>
      <c r="K452">
        <f>J$2*EXP(-A452*Params_Phys!$C$6)</f>
        <v>1.5516640905505507E-3</v>
      </c>
    </row>
    <row r="453" spans="1:11" x14ac:dyDescent="0.2">
      <c r="A453" s="1">
        <v>4.51</v>
      </c>
      <c r="B453">
        <v>3.8811211410552937E-2</v>
      </c>
      <c r="C453">
        <v>-0.24360722761018641</v>
      </c>
      <c r="D453">
        <f t="shared" si="42"/>
        <v>3.8811211410552937E-2</v>
      </c>
      <c r="E453">
        <f>-(C453+B453*Params_Phys!$C$6/2)/Params_Phys!$C$8</f>
        <v>7.2511986647824281E-2</v>
      </c>
      <c r="F453">
        <f t="shared" si="44"/>
        <v>6.7642983387688812E-3</v>
      </c>
      <c r="G453">
        <f t="shared" si="45"/>
        <v>1.0793568651694356</v>
      </c>
      <c r="H453">
        <f t="shared" si="47"/>
        <v>13.645727479528617</v>
      </c>
      <c r="I453">
        <f t="shared" si="43"/>
        <v>13.644581600033755</v>
      </c>
      <c r="J453">
        <f t="shared" si="46"/>
        <v>1.145879494862001E-3</v>
      </c>
      <c r="K453">
        <f>J$2*EXP(-A453*Params_Phys!$C$6)</f>
        <v>1.536224774884127E-3</v>
      </c>
    </row>
    <row r="454" spans="1:11" x14ac:dyDescent="0.2">
      <c r="A454" s="1">
        <v>4.5199999999999996</v>
      </c>
      <c r="B454">
        <v>3.6368707729524968E-2</v>
      </c>
      <c r="C454">
        <v>-0.2448515313383125</v>
      </c>
      <c r="D454">
        <f t="shared" si="42"/>
        <v>3.6368707729524968E-2</v>
      </c>
      <c r="E454">
        <f>-(C454+B454*Params_Phys!$C$6/2)/Params_Phys!$C$8</f>
        <v>7.3309404306776474E-2</v>
      </c>
      <c r="F454">
        <f t="shared" si="44"/>
        <v>6.6969516617300263E-3</v>
      </c>
      <c r="G454">
        <f t="shared" si="45"/>
        <v>1.1102745429663752</v>
      </c>
      <c r="H454">
        <f t="shared" si="47"/>
        <v>13.676645157325556</v>
      </c>
      <c r="I454">
        <f t="shared" si="43"/>
        <v>13.675500849701235</v>
      </c>
      <c r="J454">
        <f t="shared" si="46"/>
        <v>1.1443076243207173E-3</v>
      </c>
      <c r="K454">
        <f>J$2*EXP(-A454*Params_Phys!$C$6)</f>
        <v>1.5209390829753835E-3</v>
      </c>
    </row>
    <row r="455" spans="1:11" x14ac:dyDescent="0.2">
      <c r="A455" s="1">
        <v>4.53</v>
      </c>
      <c r="B455">
        <v>3.3915018201407333E-2</v>
      </c>
      <c r="C455">
        <v>-0.24584462932612189</v>
      </c>
      <c r="D455">
        <f t="shared" si="42"/>
        <v>3.3915018201407333E-2</v>
      </c>
      <c r="E455">
        <f>-(C455+B455*Params_Phys!$C$6/2)/Params_Phys!$C$8</f>
        <v>7.4027385103769425E-2</v>
      </c>
      <c r="F455">
        <f t="shared" si="44"/>
        <v>6.6302822049035745E-3</v>
      </c>
      <c r="G455">
        <f t="shared" si="45"/>
        <v>1.1411925794686648</v>
      </c>
      <c r="H455">
        <f t="shared" si="47"/>
        <v>13.707563193827847</v>
      </c>
      <c r="I455">
        <f t="shared" si="43"/>
        <v>13.706420099368717</v>
      </c>
      <c r="J455">
        <f t="shared" si="46"/>
        <v>1.1430944591293013E-3</v>
      </c>
      <c r="K455">
        <f>J$2*EXP(-A455*Params_Phys!$C$6)</f>
        <v>1.5058054862423897E-3</v>
      </c>
    </row>
    <row r="456" spans="1:11" x14ac:dyDescent="0.2">
      <c r="A456" s="1">
        <v>4.54</v>
      </c>
      <c r="B456">
        <v>3.1452647525585353E-2</v>
      </c>
      <c r="C456">
        <v>-0.24658803178311589</v>
      </c>
      <c r="D456">
        <f t="shared" si="42"/>
        <v>3.1452647525585353E-2</v>
      </c>
      <c r="E456">
        <f>-(C456+B456*Params_Phys!$C$6/2)/Params_Phys!$C$8</f>
        <v>7.4666012436625365E-2</v>
      </c>
      <c r="F456">
        <f t="shared" si="44"/>
        <v>6.5642824495550037E-3</v>
      </c>
      <c r="G456">
        <f t="shared" si="45"/>
        <v>1.1721109119031499</v>
      </c>
      <c r="H456">
        <f t="shared" si="47"/>
        <v>13.738481526262332</v>
      </c>
      <c r="I456">
        <f t="shared" si="43"/>
        <v>13.737339349036198</v>
      </c>
      <c r="J456">
        <f t="shared" si="46"/>
        <v>1.1421772261339669E-3</v>
      </c>
      <c r="K456">
        <f>J$2*EXP(-A456*Params_Phys!$C$6)</f>
        <v>1.4908224713128632E-3</v>
      </c>
    </row>
    <row r="457" spans="1:11" x14ac:dyDescent="0.2">
      <c r="A457" s="1">
        <v>4.55</v>
      </c>
      <c r="B457">
        <v>2.8984084147305099E-2</v>
      </c>
      <c r="C457">
        <v>-0.24708347869778191</v>
      </c>
      <c r="D457">
        <f t="shared" si="42"/>
        <v>2.8984084147305099E-2</v>
      </c>
      <c r="E457">
        <f>-(C457+B457*Params_Phys!$C$6/2)/Params_Phys!$C$8</f>
        <v>7.522544664748379E-2</v>
      </c>
      <c r="F457">
        <f t="shared" si="44"/>
        <v>6.4989449571714927E-3</v>
      </c>
      <c r="G457">
        <f t="shared" si="45"/>
        <v>1.2030294842294873</v>
      </c>
      <c r="H457">
        <f t="shared" si="47"/>
        <v>13.769400098588669</v>
      </c>
      <c r="I457">
        <f t="shared" si="43"/>
        <v>13.768258598703678</v>
      </c>
      <c r="J457">
        <f t="shared" si="46"/>
        <v>1.1414998849907931E-3</v>
      </c>
      <c r="K457">
        <f>J$2*EXP(-A457*Params_Phys!$C$6)</f>
        <v>1.4759885398728243E-3</v>
      </c>
    </row>
    <row r="458" spans="1:11" x14ac:dyDescent="0.2">
      <c r="A458" s="1">
        <v>4.5599999999999996</v>
      </c>
      <c r="B458">
        <v>2.6511797979115851E-2</v>
      </c>
      <c r="C458">
        <v>-0.24733293595793571</v>
      </c>
      <c r="D458">
        <f t="shared" si="42"/>
        <v>2.6511797979115851E-2</v>
      </c>
      <c r="E458">
        <f>-(C458+B458*Params_Phys!$C$6/2)/Params_Phys!$C$8</f>
        <v>7.5705924136499597E-2</v>
      </c>
      <c r="F458">
        <f t="shared" si="44"/>
        <v>6.4342623814468832E-3</v>
      </c>
      <c r="G458">
        <f t="shared" si="45"/>
        <v>1.2339482471629908</v>
      </c>
      <c r="H458">
        <f t="shared" si="47"/>
        <v>13.800318861522172</v>
      </c>
      <c r="I458">
        <f t="shared" si="43"/>
        <v>13.799177848371157</v>
      </c>
      <c r="J458">
        <f t="shared" si="46"/>
        <v>1.1410131510150023E-3</v>
      </c>
      <c r="K458">
        <f>J$2*EXP(-A458*Params_Phys!$C$6)</f>
        <v>1.4613022085167675E-3</v>
      </c>
    </row>
    <row r="459" spans="1:11" x14ac:dyDescent="0.2">
      <c r="A459" s="1">
        <v>4.57</v>
      </c>
      <c r="B459">
        <v>2.4038238162096291E-2</v>
      </c>
      <c r="C459">
        <v>-0.2473385912745181</v>
      </c>
      <c r="D459">
        <f t="shared" si="42"/>
        <v>2.4038238162096291E-2</v>
      </c>
      <c r="E459">
        <f>-(C459+B459*Params_Phys!$C$6/2)/Params_Phys!$C$8</f>
        <v>7.6107756405540378E-2</v>
      </c>
      <c r="F459">
        <f t="shared" si="44"/>
        <v>6.3702274790227347E-3</v>
      </c>
      <c r="G459">
        <f t="shared" si="45"/>
        <v>1.2648671580792332</v>
      </c>
      <c r="H459">
        <f t="shared" si="47"/>
        <v>13.831237772438415</v>
      </c>
      <c r="I459">
        <f t="shared" si="43"/>
        <v>13.830097098038641</v>
      </c>
      <c r="J459">
        <f t="shared" si="46"/>
        <v>1.1406743997746105E-3</v>
      </c>
      <c r="K459">
        <f>J$2*EXP(-A459*Params_Phys!$C$6)</f>
        <v>1.4467620085993167E-3</v>
      </c>
    </row>
    <row r="460" spans="1:11" x14ac:dyDescent="0.2">
      <c r="A460" s="1">
        <v>4.58</v>
      </c>
      <c r="B460">
        <v>2.1565830868802139E-2</v>
      </c>
      <c r="C460">
        <v>-0.24710284991449291</v>
      </c>
      <c r="D460">
        <f t="shared" si="42"/>
        <v>2.1565830868802139E-2</v>
      </c>
      <c r="E460">
        <f>-(C460+B460*Params_Phys!$C$6/2)/Params_Phys!$C$8</f>
        <v>7.6431329033395612E-2</v>
      </c>
      <c r="F460">
        <f t="shared" si="44"/>
        <v>6.3068331188729622E-3</v>
      </c>
      <c r="G460">
        <f t="shared" si="45"/>
        <v>1.2957861808071811</v>
      </c>
      <c r="H460">
        <f t="shared" si="47"/>
        <v>13.862156795166362</v>
      </c>
      <c r="I460">
        <f t="shared" si="43"/>
        <v>13.861016347706121</v>
      </c>
      <c r="J460">
        <f t="shared" si="46"/>
        <v>1.1404474602407788E-3</v>
      </c>
      <c r="K460">
        <f>J$2*EXP(-A460*Params_Phys!$C$6)</f>
        <v>1.4323664860883662E-3</v>
      </c>
    </row>
    <row r="461" spans="1:11" x14ac:dyDescent="0.2">
      <c r="A461" s="1">
        <v>4.59</v>
      </c>
      <c r="B461">
        <v>1.909697714981478E-2</v>
      </c>
      <c r="C461">
        <v>-0.24662833024875869</v>
      </c>
      <c r="D461">
        <f t="shared" si="42"/>
        <v>1.909697714981478E-2</v>
      </c>
      <c r="E461">
        <f>-(C461+B461*Params_Phys!$C$6/2)/Params_Phys!$C$8</f>
        <v>7.6677100584106511E-2</v>
      </c>
      <c r="F461">
        <f t="shared" si="44"/>
        <v>6.2440722902457344E-3</v>
      </c>
      <c r="G461">
        <f t="shared" si="45"/>
        <v>1.3267052853191994</v>
      </c>
      <c r="H461">
        <f t="shared" si="47"/>
        <v>13.893075899678381</v>
      </c>
      <c r="I461">
        <f t="shared" si="43"/>
        <v>13.8919355973736</v>
      </c>
      <c r="J461">
        <f t="shared" si="46"/>
        <v>1.1403023047815708E-3</v>
      </c>
      <c r="K461">
        <f>J$2*EXP(-A461*Params_Phys!$C$6)</f>
        <v>1.4181142014196672E-3</v>
      </c>
    </row>
    <row r="462" spans="1:11" x14ac:dyDescent="0.2">
      <c r="A462" s="1">
        <v>4.6000000000000014</v>
      </c>
      <c r="B462">
        <v>1.663405082571005E-2</v>
      </c>
      <c r="C462">
        <v>-0.24591785912124769</v>
      </c>
      <c r="D462">
        <f t="shared" si="42"/>
        <v>1.663405082571005E-2</v>
      </c>
      <c r="E462">
        <f>-(C462+B462*Params_Phys!$C$6/2)/Params_Phys!$C$8</f>
        <v>7.6845601450118581E-2</v>
      </c>
      <c r="F462">
        <f t="shared" si="44"/>
        <v>6.1819381091027716E-3</v>
      </c>
      <c r="G462">
        <f t="shared" si="45"/>
        <v>1.3576244473276406</v>
      </c>
      <c r="H462">
        <f t="shared" si="47"/>
        <v>13.923995061686822</v>
      </c>
      <c r="I462">
        <f t="shared" si="43"/>
        <v>13.922854847041085</v>
      </c>
      <c r="J462">
        <f t="shared" si="46"/>
        <v>1.1402146457371032E-3</v>
      </c>
      <c r="K462">
        <f>J$2*EXP(-A462*Params_Phys!$C$6)</f>
        <v>1.4040037293528737E-3</v>
      </c>
    </row>
    <row r="463" spans="1:11" x14ac:dyDescent="0.2">
      <c r="A463" s="1">
        <v>4.6100000000000003</v>
      </c>
      <c r="B463">
        <v>1.417939642620346E-2</v>
      </c>
      <c r="C463">
        <v>-0.24497446704562581</v>
      </c>
      <c r="D463">
        <f t="shared" si="42"/>
        <v>1.417939642620346E-2</v>
      </c>
      <c r="E463">
        <f>-(C463+B463*Params_Phys!$C$6/2)/Params_Phys!$C$8</f>
        <v>7.6937432632047303E-2</v>
      </c>
      <c r="F463">
        <f t="shared" si="44"/>
        <v>6.1204238230222491E-3</v>
      </c>
      <c r="G463">
        <f t="shared" si="45"/>
        <v>1.388543647798939</v>
      </c>
      <c r="H463">
        <f t="shared" si="47"/>
        <v>13.95491426215812</v>
      </c>
      <c r="I463">
        <f t="shared" si="43"/>
        <v>13.953774096708562</v>
      </c>
      <c r="J463">
        <f t="shared" si="46"/>
        <v>1.1401654495575286E-3</v>
      </c>
      <c r="K463">
        <f>J$2*EXP(-A463*Params_Phys!$C$6)</f>
        <v>1.3900336588290262E-3</v>
      </c>
    </row>
    <row r="464" spans="1:11" x14ac:dyDescent="0.2">
      <c r="A464" s="1">
        <v>4.62</v>
      </c>
      <c r="B464">
        <v>1.1735327178162849E-2</v>
      </c>
      <c r="C464">
        <v>-0.2438013832362409</v>
      </c>
      <c r="D464">
        <f t="shared" si="42"/>
        <v>1.1735327178162849E-2</v>
      </c>
      <c r="E464">
        <f>-(C464+B464*Params_Phys!$C$6/2)/Params_Phys!$C$8</f>
        <v>7.6953264456933693E-2</v>
      </c>
      <c r="F464">
        <f t="shared" si="44"/>
        <v>6.0595228145573013E-3</v>
      </c>
      <c r="G464">
        <f t="shared" si="45"/>
        <v>1.4194628723971157</v>
      </c>
      <c r="H464">
        <f t="shared" si="47"/>
        <v>13.985833486756297</v>
      </c>
      <c r="I464">
        <f t="shared" si="43"/>
        <v>13.984693346376043</v>
      </c>
      <c r="J464">
        <f t="shared" si="46"/>
        <v>1.1401403802544507E-3</v>
      </c>
      <c r="K464">
        <f>J$2*EXP(-A464*Params_Phys!$C$6)</f>
        <v>1.3762025928294255E-3</v>
      </c>
    </row>
    <row r="465" spans="1:11" x14ac:dyDescent="0.2">
      <c r="A465" s="1">
        <v>4.63</v>
      </c>
      <c r="B465">
        <v>9.3041230441117933E-3</v>
      </c>
      <c r="C465">
        <v>-0.24240203048018169</v>
      </c>
      <c r="D465">
        <f t="shared" si="42"/>
        <v>9.3041230441117933E-3</v>
      </c>
      <c r="E465">
        <f>-(C465+B465*Params_Phys!$C$6/2)/Params_Phys!$C$8</f>
        <v>7.6893835236946206E-2</v>
      </c>
      <c r="F465">
        <f t="shared" si="44"/>
        <v>5.9992286030666015E-3</v>
      </c>
      <c r="G465">
        <f t="shared" si="45"/>
        <v>1.4503821108693968</v>
      </c>
      <c r="H465">
        <f t="shared" si="47"/>
        <v>14.016752725228578</v>
      </c>
      <c r="I465">
        <f t="shared" si="43"/>
        <v>14.015612596043523</v>
      </c>
      <c r="J465">
        <f t="shared" si="46"/>
        <v>1.1401291850550166E-3</v>
      </c>
      <c r="K465">
        <f>J$2*EXP(-A465*Params_Phys!$C$6)</f>
        <v>1.362509148235947E-3</v>
      </c>
    </row>
    <row r="466" spans="1:11" x14ac:dyDescent="0.2">
      <c r="A466" s="1">
        <v>4.6399999999999997</v>
      </c>
      <c r="B466">
        <v>6.8880288127774851E-3</v>
      </c>
      <c r="C466">
        <v>-0.2407800198575108</v>
      </c>
      <c r="D466">
        <f t="shared" si="42"/>
        <v>6.8880288127774851E-3</v>
      </c>
      <c r="E466">
        <f>-(C466+B466*Params_Phys!$C$6/2)/Params_Phys!$C$8</f>
        <v>7.6759949870562574E-2</v>
      </c>
      <c r="F466">
        <f t="shared" si="44"/>
        <v>5.9395348450569322E-3</v>
      </c>
      <c r="G466">
        <f t="shared" si="45"/>
        <v>1.4813013563872008</v>
      </c>
      <c r="H466">
        <f t="shared" si="47"/>
        <v>14.047671970746382</v>
      </c>
      <c r="I466">
        <f t="shared" si="43"/>
        <v>14.046531845711003</v>
      </c>
      <c r="J466">
        <f t="shared" si="46"/>
        <v>1.1401250353788583E-3</v>
      </c>
      <c r="K466">
        <f>J$2*EXP(-A466*Params_Phys!$C$6)</f>
        <v>1.34895195569272E-3</v>
      </c>
    </row>
    <row r="467" spans="1:11" x14ac:dyDescent="0.2">
      <c r="A467" s="1">
        <v>4.6500000000000004</v>
      </c>
      <c r="B467">
        <v>4.4892522431653412E-3</v>
      </c>
      <c r="C467">
        <v>-0.23893914531691859</v>
      </c>
      <c r="D467">
        <f t="shared" si="42"/>
        <v>4.4892522431653412E-3</v>
      </c>
      <c r="E467">
        <f>-(C467+B467*Params_Phys!$C$6/2)/Params_Phys!$C$8</f>
        <v>7.655247838833551E-2</v>
      </c>
      <c r="F467">
        <f t="shared" si="44"/>
        <v>5.8804353330993405E-3</v>
      </c>
      <c r="G467">
        <f t="shared" si="45"/>
        <v>1.5122206048560984</v>
      </c>
      <c r="H467">
        <f t="shared" si="47"/>
        <v>14.07859121921528</v>
      </c>
      <c r="I467">
        <f t="shared" si="43"/>
        <v>14.077451095378485</v>
      </c>
      <c r="J467">
        <f t="shared" si="46"/>
        <v>1.1401238367945155E-3</v>
      </c>
      <c r="K467">
        <f>J$2*EXP(-A467*Params_Phys!$C$6)</f>
        <v>1.3355296594691917E-3</v>
      </c>
    </row>
    <row r="468" spans="1:11" x14ac:dyDescent="0.2">
      <c r="A468" s="1">
        <v>4.66</v>
      </c>
      <c r="B468">
        <v>2.1099622635690988E-3</v>
      </c>
      <c r="C468">
        <v>-0.23688337811421331</v>
      </c>
      <c r="D468">
        <f t="shared" si="42"/>
        <v>2.1099622635690988E-3</v>
      </c>
      <c r="E468">
        <f>-(C468+B468*Params_Phys!$C$6/2)/Params_Phys!$C$8</f>
        <v>7.6272354445412624E-2</v>
      </c>
      <c r="F468">
        <f t="shared" si="44"/>
        <v>5.8219239934003408E-3</v>
      </c>
      <c r="G468">
        <f t="shared" si="45"/>
        <v>1.5431398542084647</v>
      </c>
      <c r="H468">
        <f t="shared" si="47"/>
        <v>14.109510468567645</v>
      </c>
      <c r="I468">
        <f t="shared" si="43"/>
        <v>14.108370345045966</v>
      </c>
      <c r="J468">
        <f t="shared" si="46"/>
        <v>1.1401235216794703E-3</v>
      </c>
      <c r="K468">
        <f>J$2*EXP(-A468*Params_Phys!$C$6)</f>
        <v>1.3222409173245565E-3</v>
      </c>
    </row>
    <row r="469" spans="1:11" x14ac:dyDescent="0.2">
      <c r="A469" s="1">
        <v>4.67</v>
      </c>
      <c r="B469">
        <v>-2.4771277314960828E-4</v>
      </c>
      <c r="C469">
        <v>-0.234616861121209</v>
      </c>
      <c r="D469">
        <f t="shared" si="42"/>
        <v>-2.4771277314960828E-4</v>
      </c>
      <c r="E469">
        <f>-(C469+B469*Params_Phys!$C$6/2)/Params_Phys!$C$8</f>
        <v>7.5920573763040844E-2</v>
      </c>
      <c r="F469">
        <f t="shared" si="44"/>
        <v>5.7639948821273067E-3</v>
      </c>
      <c r="G469">
        <f t="shared" si="45"/>
        <v>1.5740591036924443</v>
      </c>
      <c r="H469">
        <f t="shared" si="47"/>
        <v>14.140429718051626</v>
      </c>
      <c r="I469">
        <f t="shared" si="43"/>
        <v>14.139289594713444</v>
      </c>
      <c r="J469">
        <f t="shared" si="46"/>
        <v>1.1401233381818088E-3</v>
      </c>
      <c r="K469">
        <f>J$2*EXP(-A469*Params_Phys!$C$6)</f>
        <v>1.309084400373525E-3</v>
      </c>
    </row>
    <row r="470" spans="1:11" x14ac:dyDescent="0.2">
      <c r="A470" s="1">
        <v>4.68</v>
      </c>
      <c r="B470">
        <v>-2.5816867767545731E-3</v>
      </c>
      <c r="C470">
        <v>-0.23214390301270879</v>
      </c>
      <c r="D470">
        <f t="shared" si="42"/>
        <v>-2.5816867767545731E-3</v>
      </c>
      <c r="E470">
        <f>-(C470+B470*Params_Phys!$C$6/2)/Params_Phys!$C$8</f>
        <v>7.5498192521341032E-2</v>
      </c>
      <c r="F470">
        <f t="shared" si="44"/>
        <v>5.7066421806027442E-3</v>
      </c>
      <c r="G470">
        <f t="shared" si="45"/>
        <v>1.6049783531705324</v>
      </c>
      <c r="H470">
        <f t="shared" si="47"/>
        <v>14.171348967529713</v>
      </c>
      <c r="I470">
        <f t="shared" si="43"/>
        <v>14.170208844380925</v>
      </c>
      <c r="J470">
        <f t="shared" si="46"/>
        <v>1.1401231487884189E-3</v>
      </c>
      <c r="K470">
        <f>J$2*EXP(-A470*Params_Phys!$C$6)</f>
        <v>1.296058792953438E-3</v>
      </c>
    </row>
    <row r="471" spans="1:11" x14ac:dyDescent="0.2">
      <c r="A471" s="1">
        <v>4.6900000000000004</v>
      </c>
      <c r="B471">
        <v>-4.8899175481211116E-3</v>
      </c>
      <c r="C471">
        <v>-0.22946897233938751</v>
      </c>
      <c r="D471">
        <f t="shared" si="42"/>
        <v>-4.8899175481211116E-3</v>
      </c>
      <c r="E471">
        <f>-(C471+B471*Params_Phys!$C$6/2)/Params_Phys!$C$8</f>
        <v>7.5006325705686203E-2</v>
      </c>
      <c r="F471">
        <f t="shared" si="44"/>
        <v>5.6498601894949055E-3</v>
      </c>
      <c r="G471">
        <f t="shared" si="45"/>
        <v>1.6358976024405611</v>
      </c>
      <c r="H471">
        <f t="shared" si="47"/>
        <v>14.202268216799743</v>
      </c>
      <c r="I471">
        <f t="shared" si="43"/>
        <v>14.201128094048407</v>
      </c>
      <c r="J471">
        <f t="shared" si="46"/>
        <v>1.1401227513356815E-3</v>
      </c>
      <c r="K471">
        <f>J$2*EXP(-A471*Params_Phys!$C$6)</f>
        <v>1.2831627924926978E-3</v>
      </c>
    </row>
    <row r="472" spans="1:11" x14ac:dyDescent="0.2">
      <c r="A472" s="1">
        <v>4.7</v>
      </c>
      <c r="B472">
        <v>-7.1704083479133852E-3</v>
      </c>
      <c r="C472">
        <v>-0.22659669149447451</v>
      </c>
      <c r="D472">
        <f t="shared" si="42"/>
        <v>-7.1704083479133852E-3</v>
      </c>
      <c r="E472">
        <f>-(C472+B472*Params_Phys!$C$6/2)/Params_Phys!$C$8</f>
        <v>7.4446145409060652E-2</v>
      </c>
      <c r="F472">
        <f t="shared" si="44"/>
        <v>5.5936433221428286E-3</v>
      </c>
      <c r="G472">
        <f t="shared" si="45"/>
        <v>1.6668168505911642</v>
      </c>
      <c r="H472">
        <f t="shared" si="47"/>
        <v>14.233187464950346</v>
      </c>
      <c r="I472">
        <f t="shared" si="43"/>
        <v>14.232047343715887</v>
      </c>
      <c r="J472">
        <f t="shared" si="46"/>
        <v>1.1401212344583911E-3</v>
      </c>
      <c r="K472">
        <f>J$2*EXP(-A472*Params_Phys!$C$6)</f>
        <v>1.2703951093805141E-3</v>
      </c>
    </row>
    <row r="473" spans="1:11" x14ac:dyDescent="0.2">
      <c r="A473" s="1">
        <v>4.71</v>
      </c>
      <c r="B473">
        <v>-9.4212094044307491E-3</v>
      </c>
      <c r="C473">
        <v>-0.22353183058221379</v>
      </c>
      <c r="D473">
        <f t="shared" si="42"/>
        <v>-9.4212094044307491E-3</v>
      </c>
      <c r="E473">
        <f>-(C473+B473*Params_Phys!$C$6/2)/Params_Phys!$C$8</f>
        <v>7.3818879092814357E-2</v>
      </c>
      <c r="F473">
        <f t="shared" si="44"/>
        <v>5.5379860971616797E-3</v>
      </c>
      <c r="G473">
        <f t="shared" si="45"/>
        <v>1.6977360954029184</v>
      </c>
      <c r="H473">
        <f t="shared" si="47"/>
        <v>14.2641067097621</v>
      </c>
      <c r="I473">
        <f t="shared" si="43"/>
        <v>14.262966593383368</v>
      </c>
      <c r="J473">
        <f t="shared" si="46"/>
        <v>1.1401163787319035E-3</v>
      </c>
      <c r="K473">
        <f>J$2*EXP(-A473*Params_Phys!$C$6)</f>
        <v>1.2577544668379344E-3</v>
      </c>
    </row>
    <row r="474" spans="1:11" x14ac:dyDescent="0.2">
      <c r="A474" s="1">
        <v>4.72</v>
      </c>
      <c r="B474">
        <v>-1.1640419359681031E-2</v>
      </c>
      <c r="C474">
        <v>-0.2202793011961281</v>
      </c>
      <c r="D474">
        <f t="shared" si="42"/>
        <v>-1.1640419359681031E-2</v>
      </c>
      <c r="E474">
        <f>-(C474+B474*Params_Phys!$C$6/2)/Params_Phys!$C$8</f>
        <v>7.3125807808256504E-2</v>
      </c>
      <c r="F474">
        <f t="shared" si="44"/>
        <v>5.4828831304793053E-3</v>
      </c>
      <c r="G474">
        <f t="shared" si="45"/>
        <v>1.7286553328053045</v>
      </c>
      <c r="H474">
        <f t="shared" si="47"/>
        <v>14.295025947164486</v>
      </c>
      <c r="I474">
        <f t="shared" si="43"/>
        <v>14.293885843050848</v>
      </c>
      <c r="J474">
        <f t="shared" si="46"/>
        <v>1.1401041136380741E-3</v>
      </c>
      <c r="K474">
        <f>J$2*EXP(-A474*Params_Phys!$C$6)</f>
        <v>1.2452396007901708E-3</v>
      </c>
    </row>
    <row r="475" spans="1:11" x14ac:dyDescent="0.2">
      <c r="A475" s="1">
        <v>4.7300000000000004</v>
      </c>
      <c r="B475">
        <v>-1.382618665281906E-2</v>
      </c>
      <c r="C475">
        <v>-0.21684415011515629</v>
      </c>
      <c r="D475">
        <f t="shared" si="42"/>
        <v>-1.382618665281906E-2</v>
      </c>
      <c r="E475">
        <f>-(C475+B475*Params_Phys!$C$6/2)/Params_Phys!$C$8</f>
        <v>7.2368264381558703E-2</v>
      </c>
      <c r="F475">
        <f t="shared" si="44"/>
        <v>5.4283291269577707E-3</v>
      </c>
      <c r="G475">
        <f t="shared" si="45"/>
        <v>1.7595745563984602</v>
      </c>
      <c r="H475">
        <f t="shared" si="47"/>
        <v>14.32594517075764</v>
      </c>
      <c r="I475">
        <f t="shared" si="43"/>
        <v>14.32480509271833</v>
      </c>
      <c r="J475">
        <f t="shared" si="46"/>
        <v>1.1400780393095999E-3</v>
      </c>
      <c r="K475">
        <f>J$2*EXP(-A475*Params_Phys!$C$6)</f>
        <v>1.232849259740188E-3</v>
      </c>
    </row>
    <row r="476" spans="1:11" x14ac:dyDescent="0.2">
      <c r="A476" s="1">
        <v>4.74</v>
      </c>
      <c r="B476">
        <v>-1.5976710840169661E-2</v>
      </c>
      <c r="C476">
        <v>-0.21323155292574811</v>
      </c>
      <c r="D476">
        <f t="shared" si="42"/>
        <v>-1.5976710840169661E-2</v>
      </c>
      <c r="E476">
        <f>-(C476+B476*Params_Phys!$C$6/2)/Params_Phys!$C$8</f>
        <v>7.1547631564455927E-2</v>
      </c>
      <c r="F476">
        <f t="shared" si="44"/>
        <v>5.3743188717535247E-3</v>
      </c>
      <c r="G476">
        <f t="shared" si="45"/>
        <v>1.7904937570473873</v>
      </c>
      <c r="H476">
        <f t="shared" si="47"/>
        <v>14.356864371406568</v>
      </c>
      <c r="I476">
        <f t="shared" si="43"/>
        <v>14.355724342385811</v>
      </c>
      <c r="J476">
        <f t="shared" si="46"/>
        <v>1.1400290207568275E-3</v>
      </c>
      <c r="K476">
        <f>J$2*EXP(-A476*Params_Phys!$C$6)</f>
        <v>1.2205822046435584E-3</v>
      </c>
    </row>
    <row r="477" spans="1:11" x14ac:dyDescent="0.2">
      <c r="A477" s="1">
        <v>4.75</v>
      </c>
      <c r="B477">
        <v>-1.8090243851135019E-2</v>
      </c>
      <c r="C477">
        <v>-0.20944680757799949</v>
      </c>
      <c r="D477">
        <f t="shared" si="42"/>
        <v>-1.8090243851135019E-2</v>
      </c>
      <c r="E477">
        <f>-(C477+B477*Params_Phys!$C$6/2)/Params_Phys!$C$8</f>
        <v>7.0665340153246464E-2</v>
      </c>
      <c r="F477">
        <f t="shared" si="44"/>
        <v>5.3208472215675552E-3</v>
      </c>
      <c r="G477">
        <f t="shared" si="45"/>
        <v>1.8214129225548894</v>
      </c>
      <c r="H477">
        <f t="shared" si="47"/>
        <v>14.387783536914069</v>
      </c>
      <c r="I477">
        <f t="shared" si="43"/>
        <v>14.386643592053291</v>
      </c>
      <c r="J477">
        <f t="shared" si="46"/>
        <v>1.1399448607782858E-3</v>
      </c>
      <c r="K477">
        <f>J$2*EXP(-A477*Params_Phys!$C$6)</f>
        <v>1.2084372087845482E-3</v>
      </c>
    </row>
    <row r="478" spans="1:11" x14ac:dyDescent="0.2">
      <c r="A478" s="1">
        <v>4.76</v>
      </c>
      <c r="B478">
        <v>-2.016509117936726E-2</v>
      </c>
      <c r="C478">
        <v>-0.20549532788389549</v>
      </c>
      <c r="D478">
        <f t="shared" si="42"/>
        <v>-2.016509117936726E-2</v>
      </c>
      <c r="E478">
        <f>-(C478+B478*Params_Phys!$C$6/2)/Params_Phys!$C$8</f>
        <v>6.9722867078599787E-2</v>
      </c>
      <c r="F478">
        <f t="shared" si="44"/>
        <v>5.2679090959322893E-3</v>
      </c>
      <c r="G478">
        <f t="shared" si="45"/>
        <v>1.8523320374180445</v>
      </c>
      <c r="H478">
        <f t="shared" si="47"/>
        <v>14.418702651777226</v>
      </c>
      <c r="I478">
        <f t="shared" si="43"/>
        <v>14.41756284172077</v>
      </c>
      <c r="J478">
        <f t="shared" si="46"/>
        <v>1.1398100564559144E-3</v>
      </c>
      <c r="K478">
        <f>J$2*EXP(-A478*Params_Phys!$C$6)</f>
        <v>1.1964130576534509E-3</v>
      </c>
    </row>
    <row r="479" spans="1:11" x14ac:dyDescent="0.2">
      <c r="A479" s="1">
        <v>4.7699999999999996</v>
      </c>
      <c r="B479">
        <v>-2.2199613008667459E-2</v>
      </c>
      <c r="C479">
        <v>-0.20138263696569031</v>
      </c>
      <c r="D479">
        <f t="shared" si="42"/>
        <v>-2.2199613008667459E-2</v>
      </c>
      <c r="E479">
        <f>-(C479+B479*Params_Phys!$C$6/2)/Params_Phys!$C$8</f>
        <v>6.87217334686821E-2</v>
      </c>
      <c r="F479">
        <f t="shared" si="44"/>
        <v>5.2154994686751787E-3</v>
      </c>
      <c r="G479">
        <f t="shared" si="45"/>
        <v>1.883251082671507</v>
      </c>
      <c r="H479">
        <f t="shared" si="47"/>
        <v>14.44962169703069</v>
      </c>
      <c r="I479">
        <f t="shared" si="43"/>
        <v>14.44848209138825</v>
      </c>
      <c r="J479">
        <f t="shared" si="46"/>
        <v>1.139605642439534E-3</v>
      </c>
      <c r="K479">
        <f>J$2*EXP(-A479*Params_Phys!$C$6)</f>
        <v>1.1845085488251333E-3</v>
      </c>
    </row>
    <row r="480" spans="1:11" x14ac:dyDescent="0.2">
      <c r="A480" s="1">
        <v>4.78</v>
      </c>
      <c r="B480">
        <v>-2.419222527315238E-2</v>
      </c>
      <c r="C480">
        <v>-0.19711436066240071</v>
      </c>
      <c r="D480">
        <f t="shared" si="42"/>
        <v>-2.419222527315238E-2</v>
      </c>
      <c r="E480">
        <f>-(C480+B480*Params_Phys!$C$6/2)/Params_Phys!$C$8</f>
        <v>6.7663502688105157E-2</v>
      </c>
      <c r="F480">
        <f t="shared" si="44"/>
        <v>5.1636133596901666E-3</v>
      </c>
      <c r="G480">
        <f t="shared" si="45"/>
        <v>1.9141700358193996</v>
      </c>
      <c r="H480">
        <f t="shared" si="47"/>
        <v>14.480540650178582</v>
      </c>
      <c r="I480">
        <f t="shared" si="43"/>
        <v>14.479401341055732</v>
      </c>
      <c r="J480">
        <f t="shared" si="46"/>
        <v>1.1393091228502072E-3</v>
      </c>
      <c r="K480">
        <f>J$2*EXP(-A480*Params_Phys!$C$6)</f>
        <v>1.1727224918387906E-3</v>
      </c>
    </row>
    <row r="481" spans="1:11" x14ac:dyDescent="0.2">
      <c r="A481" s="1">
        <v>4.79</v>
      </c>
      <c r="B481">
        <v>-2.6141400651309779E-2</v>
      </c>
      <c r="C481">
        <v>-0.19269622090232341</v>
      </c>
      <c r="D481">
        <f t="shared" si="42"/>
        <v>-2.6141400651309779E-2</v>
      </c>
      <c r="E481">
        <f>-(C481+B481*Params_Phys!$C$6/2)/Params_Phys!$C$8</f>
        <v>6.6549778355195377E-2</v>
      </c>
      <c r="F481">
        <f t="shared" si="44"/>
        <v>5.1122458271379298E-3</v>
      </c>
      <c r="G481">
        <f t="shared" si="45"/>
        <v>1.9450888708560206</v>
      </c>
      <c r="H481">
        <f t="shared" si="47"/>
        <v>14.511459485215205</v>
      </c>
      <c r="I481">
        <f t="shared" si="43"/>
        <v>14.510320590723213</v>
      </c>
      <c r="J481">
        <f t="shared" si="46"/>
        <v>1.1388944919925592E-3</v>
      </c>
      <c r="K481">
        <f>J$2*EXP(-A481*Params_Phys!$C$6)</f>
        <v>1.161053708078905E-3</v>
      </c>
    </row>
    <row r="482" spans="1:11" x14ac:dyDescent="0.2">
      <c r="A482" s="1">
        <v>4.8</v>
      </c>
      <c r="B482">
        <v>-2.804566949364155E-2</v>
      </c>
      <c r="C482">
        <v>-0.18813402904939799</v>
      </c>
      <c r="D482">
        <f t="shared" si="42"/>
        <v>-2.804566949364155E-2</v>
      </c>
      <c r="E482">
        <f>-(C482+B482*Params_Phys!$C$6/2)/Params_Phys!$C$8</f>
        <v>6.5382202340064449E-2</v>
      </c>
      <c r="F482">
        <f t="shared" si="44"/>
        <v>5.0613919601837053E-3</v>
      </c>
      <c r="G482">
        <f t="shared" si="45"/>
        <v>1.9760075583740859</v>
      </c>
      <c r="H482">
        <f t="shared" si="47"/>
        <v>14.542378172733271</v>
      </c>
      <c r="I482">
        <f t="shared" si="43"/>
        <v>14.541239840390693</v>
      </c>
      <c r="J482">
        <f t="shared" si="46"/>
        <v>1.1383323425775416E-3</v>
      </c>
      <c r="K482">
        <f>J$2*EXP(-A482*Params_Phys!$C$6)</f>
        <v>1.1495010306573751E-3</v>
      </c>
    </row>
    <row r="483" spans="1:11" x14ac:dyDescent="0.2">
      <c r="A483" s="1">
        <v>4.8099999999999996</v>
      </c>
      <c r="B483">
        <v>-2.990362068367201E-2</v>
      </c>
      <c r="C483">
        <v>-0.1834336792311444</v>
      </c>
      <c r="D483">
        <f t="shared" si="42"/>
        <v>-2.990362068367201E-2</v>
      </c>
      <c r="E483">
        <f>-(C483+B483*Params_Phys!$C$6/2)/Params_Phys!$C$8</f>
        <v>6.416245274594512E-2</v>
      </c>
      <c r="F483">
        <f t="shared" si="44"/>
        <v>5.0110468723685766E-3</v>
      </c>
      <c r="G483">
        <f t="shared" si="45"/>
        <v>2.0069260657577641</v>
      </c>
      <c r="H483">
        <f t="shared" si="47"/>
        <v>14.57329668011695</v>
      </c>
      <c r="I483">
        <f t="shared" si="43"/>
        <v>14.572159090058173</v>
      </c>
      <c r="J483">
        <f t="shared" si="46"/>
        <v>1.1375900587768939E-3</v>
      </c>
      <c r="K483">
        <f>J$2*EXP(-A483*Params_Phys!$C$6)</f>
        <v>1.1380633042968318E-3</v>
      </c>
    </row>
    <row r="484" spans="1:11" x14ac:dyDescent="0.2">
      <c r="A484" s="1">
        <v>4.82</v>
      </c>
      <c r="B484">
        <v>-3.1713902432175187E-2</v>
      </c>
      <c r="C484">
        <v>-0.17860114165578461</v>
      </c>
      <c r="D484">
        <f t="shared" si="42"/>
        <v>-3.1713902432175187E-2</v>
      </c>
      <c r="E484">
        <f>-(C484+B484*Params_Phys!$C$6/2)/Params_Phys!$C$8</f>
        <v>6.289224187622959E-2</v>
      </c>
      <c r="F484">
        <f t="shared" si="44"/>
        <v>4.9612056956956944E-3</v>
      </c>
      <c r="G484">
        <f t="shared" si="45"/>
        <v>2.0378443574563838</v>
      </c>
      <c r="H484">
        <f t="shared" si="47"/>
        <v>14.604214971815569</v>
      </c>
      <c r="I484">
        <f t="shared" si="43"/>
        <v>14.603078339725656</v>
      </c>
      <c r="J484">
        <f t="shared" si="46"/>
        <v>1.1366320899135474E-3</v>
      </c>
      <c r="K484">
        <f>J$2*EXP(-A484*Params_Phys!$C$6)</f>
        <v>1.1267393852151064E-3</v>
      </c>
    </row>
    <row r="485" spans="1:11" x14ac:dyDescent="0.2">
      <c r="A485" s="1">
        <v>4.83</v>
      </c>
      <c r="B485">
        <v>-3.3475223004550553E-2</v>
      </c>
      <c r="C485">
        <v>-0.17364245592603991</v>
      </c>
      <c r="D485">
        <f t="shared" si="42"/>
        <v>-3.3475223004550553E-2</v>
      </c>
      <c r="E485">
        <f>-(C485+B485*Params_Phys!$C$6/2)/Params_Phys!$C$8</f>
        <v>6.1573314189622086E-2</v>
      </c>
      <c r="F485">
        <f t="shared" si="44"/>
        <v>4.9118635754983077E-3</v>
      </c>
      <c r="G485">
        <f t="shared" si="45"/>
        <v>2.0687623953333891</v>
      </c>
      <c r="H485">
        <f t="shared" si="47"/>
        <v>14.635133009692575</v>
      </c>
      <c r="I485">
        <f t="shared" si="43"/>
        <v>14.633997589393136</v>
      </c>
      <c r="J485">
        <f t="shared" si="46"/>
        <v>1.1354202994393603E-3</v>
      </c>
      <c r="K485">
        <f>J$2*EXP(-A485*Params_Phys!$C$6)</f>
        <v>1.1155281410108562E-3</v>
      </c>
    </row>
    <row r="486" spans="1:11" x14ac:dyDescent="0.2">
      <c r="A486" s="1">
        <v>4.84</v>
      </c>
      <c r="B486">
        <v>-3.5186351381350699E-2</v>
      </c>
      <c r="C486">
        <v>-0.16856372435695441</v>
      </c>
      <c r="D486">
        <f t="shared" si="42"/>
        <v>-3.5186351381350699E-2</v>
      </c>
      <c r="E486">
        <f>-(C486+B486*Params_Phys!$C$6/2)/Params_Phys!$C$8</f>
        <v>6.0207444245783448E-2</v>
      </c>
      <c r="F486">
        <f t="shared" si="44"/>
        <v>4.8630156661410026E-3</v>
      </c>
      <c r="G486">
        <f t="shared" si="45"/>
        <v>2.0996801390839295</v>
      </c>
      <c r="H486">
        <f t="shared" si="47"/>
        <v>14.666050753443114</v>
      </c>
      <c r="I486">
        <f t="shared" si="43"/>
        <v>14.664916839060615</v>
      </c>
      <c r="J486">
        <f t="shared" si="46"/>
        <v>1.1339143824997677E-3</v>
      </c>
      <c r="K486">
        <f>J$2*EXP(-A486*Params_Phys!$C$6)</f>
        <v>1.1044284505503169E-3</v>
      </c>
    </row>
    <row r="487" spans="1:11" x14ac:dyDescent="0.2">
      <c r="A487" s="1">
        <v>4.8500000000000014</v>
      </c>
      <c r="B487">
        <v>-3.6846117852037598E-2</v>
      </c>
      <c r="C487">
        <v>-0.16337110530494689</v>
      </c>
      <c r="D487">
        <f t="shared" si="42"/>
        <v>-3.6846117852037598E-2</v>
      </c>
      <c r="E487">
        <f>-(C487+B487*Params_Phys!$C$6/2)/Params_Phys!$C$8</f>
        <v>5.8796434643809646E-2</v>
      </c>
      <c r="F487">
        <f t="shared" si="44"/>
        <v>4.8146571275900227E-3</v>
      </c>
      <c r="G487">
        <f t="shared" si="45"/>
        <v>2.1305975467134282</v>
      </c>
      <c r="H487">
        <f t="shared" si="47"/>
        <v>14.696968161072611</v>
      </c>
      <c r="I487">
        <f t="shared" si="43"/>
        <v>14.6958360887281</v>
      </c>
      <c r="J487">
        <f t="shared" si="46"/>
        <v>1.1320723445109593E-3</v>
      </c>
      <c r="K487">
        <f>J$2*EXP(-A487*Params_Phys!$C$6)</f>
        <v>1.0934392038551906E-3</v>
      </c>
    </row>
    <row r="488" spans="1:11" x14ac:dyDescent="0.2">
      <c r="A488" s="1">
        <v>4.8600000000000003</v>
      </c>
      <c r="B488">
        <v>-3.8453414542114803E-2</v>
      </c>
      <c r="C488">
        <v>-0.15807080651514091</v>
      </c>
      <c r="D488">
        <f t="shared" si="42"/>
        <v>-3.8453414542114803E-2</v>
      </c>
      <c r="E488">
        <f>-(C488+B488*Params_Phys!$C$6/2)/Params_Phys!$C$8</f>
        <v>5.7342113955847825E-2</v>
      </c>
      <c r="F488">
        <f t="shared" si="44"/>
        <v>4.766783122873164E-3</v>
      </c>
      <c r="G488">
        <f t="shared" si="45"/>
        <v>2.1615145750685283</v>
      </c>
      <c r="H488">
        <f t="shared" si="47"/>
        <v>14.727885189427713</v>
      </c>
      <c r="I488">
        <f t="shared" si="43"/>
        <v>14.726755338395579</v>
      </c>
      <c r="J488">
        <f t="shared" si="46"/>
        <v>1.1298510321342548E-3</v>
      </c>
      <c r="K488">
        <f>J$2*EXP(-A488*Params_Phys!$C$6)</f>
        <v>1.0825593019916555E-3</v>
      </c>
    </row>
    <row r="489" spans="1:11" x14ac:dyDescent="0.2">
      <c r="A489" s="1">
        <v>4.87</v>
      </c>
      <c r="B489">
        <v>-4.0007195873853187E-2</v>
      </c>
      <c r="C489">
        <v>-0.15266907849385011</v>
      </c>
      <c r="D489">
        <f t="shared" si="42"/>
        <v>-4.0007195873853187E-2</v>
      </c>
      <c r="E489">
        <f>-(C489+B489*Params_Phys!$C$6/2)/Params_Phys!$C$8</f>
        <v>5.5846334658109627E-2</v>
      </c>
      <c r="F489">
        <f t="shared" si="44"/>
        <v>4.7193888164344319E-3</v>
      </c>
      <c r="G489">
        <f t="shared" si="45"/>
        <v>2.1924311804110754</v>
      </c>
      <c r="H489">
        <f t="shared" si="47"/>
        <v>14.758801794770259</v>
      </c>
      <c r="I489">
        <f t="shared" si="43"/>
        <v>14.757674588063058</v>
      </c>
      <c r="J489">
        <f t="shared" si="46"/>
        <v>1.1272067072010117E-3</v>
      </c>
      <c r="K489">
        <f>J$2*EXP(-A489*Params_Phys!$C$6)</f>
        <v>1.0717876569604542E-3</v>
      </c>
    </row>
    <row r="490" spans="1:11" x14ac:dyDescent="0.2">
      <c r="A490" s="1">
        <v>4.88</v>
      </c>
      <c r="B490">
        <v>-4.1506478960895321E-2</v>
      </c>
      <c r="C490">
        <v>-0.14717220791292879</v>
      </c>
      <c r="D490">
        <f t="shared" si="42"/>
        <v>-4.1506478960895321E-2</v>
      </c>
      <c r="E490">
        <f>-(C490+B490*Params_Phys!$C$6/2)/Params_Phys!$C$8</f>
        <v>5.4310971061497779E-2</v>
      </c>
      <c r="F490">
        <f t="shared" si="44"/>
        <v>4.6724693733740958E-3</v>
      </c>
      <c r="G490">
        <f t="shared" si="45"/>
        <v>2.2233473190251676</v>
      </c>
      <c r="H490">
        <f t="shared" si="47"/>
        <v>14.789717933384351</v>
      </c>
      <c r="I490">
        <f t="shared" si="43"/>
        <v>14.788593837730538</v>
      </c>
      <c r="J490">
        <f t="shared" si="46"/>
        <v>1.1240956538127733E-3</v>
      </c>
      <c r="K490">
        <f>J$2*EXP(-A490*Params_Phys!$C$6)</f>
        <v>1.0611231915881082E-3</v>
      </c>
    </row>
    <row r="491" spans="1:11" x14ac:dyDescent="0.2">
      <c r="A491" s="1">
        <v>4.8899999999999997</v>
      </c>
      <c r="B491">
        <v>-4.2950343937089873E-2</v>
      </c>
      <c r="C491">
        <v>-0.14158651105251219</v>
      </c>
      <c r="D491">
        <f t="shared" si="42"/>
        <v>-4.2950343937089873E-2</v>
      </c>
      <c r="E491">
        <f>-(C491+B491*Params_Phys!$C$6/2)/Params_Phys!$C$8</f>
        <v>5.2737917244013069E-2</v>
      </c>
      <c r="F491">
        <f t="shared" si="44"/>
        <v>4.626019959550684E-3</v>
      </c>
      <c r="G491">
        <f t="shared" si="45"/>
        <v>2.254262947846887</v>
      </c>
      <c r="H491">
        <f t="shared" si="47"/>
        <v>14.820633562206071</v>
      </c>
      <c r="I491">
        <f t="shared" si="43"/>
        <v>14.819513087398018</v>
      </c>
      <c r="J491">
        <f t="shared" si="46"/>
        <v>1.1204748080526628E-3</v>
      </c>
      <c r="K491">
        <f>J$2*EXP(-A491*Params_Phys!$C$6)</f>
        <v>1.0505648394191936E-3</v>
      </c>
    </row>
    <row r="492" spans="1:11" x14ac:dyDescent="0.2">
      <c r="A492" s="1">
        <v>4.9000000000000004</v>
      </c>
      <c r="B492">
        <v>-4.4337934219971967E-2</v>
      </c>
      <c r="C492">
        <v>-0.13591832728848699</v>
      </c>
      <c r="D492">
        <f t="shared" si="42"/>
        <v>-4.4337934219971967E-2</v>
      </c>
      <c r="E492">
        <f>-(C492+B492*Params_Phys!$C$6/2)/Params_Phys!$C$8</f>
        <v>5.1129084987059571E-2</v>
      </c>
      <c r="F492">
        <f t="shared" si="44"/>
        <v>4.5800357425085213E-3</v>
      </c>
      <c r="G492">
        <f t="shared" si="45"/>
        <v>2.2851780251060472</v>
      </c>
      <c r="H492">
        <f t="shared" si="47"/>
        <v>14.851548639465232</v>
      </c>
      <c r="I492">
        <f t="shared" si="43"/>
        <v>14.8504323370655</v>
      </c>
      <c r="J492">
        <f t="shared" si="46"/>
        <v>1.1163023997315946E-3</v>
      </c>
      <c r="K492">
        <f>J$2*EXP(-A492*Params_Phys!$C$6)</f>
        <v>1.0401115446096933E-3</v>
      </c>
    </row>
    <row r="493" spans="1:11" x14ac:dyDescent="0.2">
      <c r="A493" s="1">
        <v>4.91</v>
      </c>
      <c r="B493">
        <v>-4.5668456709367547E-2</v>
      </c>
      <c r="C493">
        <v>-0.13017401263084349</v>
      </c>
      <c r="D493">
        <f t="shared" si="42"/>
        <v>-4.5668456709367547E-2</v>
      </c>
      <c r="E493">
        <f>-(C493+B493*Params_Phys!$C$6/2)/Params_Phys!$C$8</f>
        <v>4.9486401717715033E-2</v>
      </c>
      <c r="F493">
        <f t="shared" si="44"/>
        <v>4.534511893182447E-3</v>
      </c>
      <c r="G493">
        <f t="shared" si="45"/>
        <v>2.3160925109692054</v>
      </c>
      <c r="H493">
        <f t="shared" si="47"/>
        <v>14.882463125328391</v>
      </c>
      <c r="I493">
        <f t="shared" si="43"/>
        <v>14.881351586732981</v>
      </c>
      <c r="J493">
        <f t="shared" si="46"/>
        <v>1.1115385954099111E-3</v>
      </c>
      <c r="K493">
        <f>J$2*EXP(-A493*Params_Phys!$C$6)</f>
        <v>1.0297622618214174E-3</v>
      </c>
    </row>
    <row r="494" spans="1:11" x14ac:dyDescent="0.2">
      <c r="A494" s="1">
        <v>4.92</v>
      </c>
      <c r="B494">
        <v>-4.6941181921660531E-2</v>
      </c>
      <c r="C494">
        <v>-0.1243599333188628</v>
      </c>
      <c r="D494">
        <f t="shared" si="42"/>
        <v>-4.6941181921660531E-2</v>
      </c>
      <c r="E494">
        <f>-(C494+B494*Params_Phys!$C$6/2)/Params_Phys!$C$8</f>
        <v>4.7811808458978915E-2</v>
      </c>
      <c r="F494">
        <f t="shared" si="44"/>
        <v>4.4894435883205174E-3</v>
      </c>
      <c r="G494">
        <f t="shared" si="45"/>
        <v>2.3470063681732718</v>
      </c>
      <c r="H494">
        <f t="shared" si="47"/>
        <v>14.913376982532455</v>
      </c>
      <c r="I494">
        <f t="shared" si="43"/>
        <v>14.912270836400461</v>
      </c>
      <c r="J494">
        <f t="shared" si="46"/>
        <v>1.1061461319936683E-3</v>
      </c>
      <c r="K494">
        <f>J$2*EXP(-A494*Params_Phys!$C$6)</f>
        <v>1.0195159561174618E-3</v>
      </c>
    </row>
    <row r="495" spans="1:11" x14ac:dyDescent="0.2">
      <c r="A495" s="1">
        <v>4.93</v>
      </c>
      <c r="B495">
        <v>-4.8155444060320178E-2</v>
      </c>
      <c r="C495">
        <v>-0.1184824594788995</v>
      </c>
      <c r="D495">
        <f t="shared" si="42"/>
        <v>-4.8155444060320178E-2</v>
      </c>
      <c r="E495">
        <f>-(C495+B495*Params_Phys!$C$6/2)/Params_Phys!$C$8</f>
        <v>4.6107257789957806E-2</v>
      </c>
      <c r="F495">
        <f t="shared" si="44"/>
        <v>4.4448260135562506E-3</v>
      </c>
      <c r="G495">
        <f t="shared" si="45"/>
        <v>2.3779195626392884</v>
      </c>
      <c r="H495">
        <f t="shared" si="47"/>
        <v>14.944290176998472</v>
      </c>
      <c r="I495">
        <f t="shared" si="43"/>
        <v>14.94319008606794</v>
      </c>
      <c r="J495">
        <f t="shared" si="46"/>
        <v>1.1000909305316497E-3</v>
      </c>
      <c r="K495">
        <f>J$2*EXP(-A495*Params_Phys!$C$6)</f>
        <v>1.0093716028587174E-3</v>
      </c>
    </row>
    <row r="496" spans="1:11" x14ac:dyDescent="0.2">
      <c r="A496" s="1">
        <v>4.9400000000000004</v>
      </c>
      <c r="B496">
        <v>-4.9310641023342441E-2</v>
      </c>
      <c r="C496">
        <v>-0.1125479588503186</v>
      </c>
      <c r="D496">
        <f t="shared" si="42"/>
        <v>-4.9310641023342441E-2</v>
      </c>
      <c r="E496">
        <f>-(C496+B496*Params_Phys!$C$6/2)/Params_Phys!$C$8</f>
        <v>4.4374711817891772E-2</v>
      </c>
      <c r="F496">
        <f t="shared" si="44"/>
        <v>4.4006543670538859E-3</v>
      </c>
      <c r="G496">
        <f t="shared" si="45"/>
        <v>2.4088320640563636</v>
      </c>
      <c r="H496">
        <f t="shared" si="47"/>
        <v>14.975202678415545</v>
      </c>
      <c r="I496">
        <f t="shared" si="43"/>
        <v>14.974109335735424</v>
      </c>
      <c r="J496">
        <f t="shared" si="46"/>
        <v>1.0933426801216228E-3</v>
      </c>
      <c r="K496">
        <f>J$2*EXP(-A496*Params_Phys!$C$6)</f>
        <v>9.9932818760140366E-4</v>
      </c>
    </row>
    <row r="497" spans="1:11" x14ac:dyDescent="0.2">
      <c r="A497" s="1">
        <v>4.95</v>
      </c>
      <c r="B497">
        <v>-5.04062343483139E-2</v>
      </c>
      <c r="C497">
        <v>-0.1065627905849464</v>
      </c>
      <c r="D497">
        <f t="shared" si="42"/>
        <v>-5.04062343483139E-2</v>
      </c>
      <c r="E497">
        <f>-(C497+B497*Params_Phys!$C$6/2)/Params_Phys!$C$8</f>
        <v>4.2616140163869637E-2</v>
      </c>
      <c r="F497">
        <f t="shared" si="44"/>
        <v>4.3569238636437229E-3</v>
      </c>
      <c r="G497">
        <f t="shared" si="45"/>
        <v>2.4397438464262953</v>
      </c>
      <c r="H497">
        <f t="shared" si="47"/>
        <v>15.006114460785478</v>
      </c>
      <c r="I497">
        <f t="shared" si="43"/>
        <v>15.005028585402902</v>
      </c>
      <c r="J497">
        <f t="shared" si="46"/>
        <v>1.0858753825750966E-3</v>
      </c>
      <c r="K497">
        <f>J$2*EXP(-A497*Params_Phys!$C$6)</f>
        <v>9.8938470599562725E-4</v>
      </c>
    </row>
    <row r="498" spans="1:11" x14ac:dyDescent="0.2">
      <c r="A498" s="1">
        <v>4.96</v>
      </c>
      <c r="B498">
        <v>-5.1441749095859343E-2</v>
      </c>
      <c r="C498">
        <v>-0.100533299125196</v>
      </c>
      <c r="D498">
        <f t="shared" si="42"/>
        <v>-5.1441749095859343E-2</v>
      </c>
      <c r="E498">
        <f>-(C498+B498*Params_Phys!$C$6/2)/Params_Phys!$C$8</f>
        <v>4.0833517964025422E-2</v>
      </c>
      <c r="F498">
        <f t="shared" si="44"/>
        <v>4.3136297393597325E-3</v>
      </c>
      <c r="G498">
        <f t="shared" si="45"/>
        <v>2.4706548885601372</v>
      </c>
      <c r="H498">
        <f t="shared" si="47"/>
        <v>15.03702550291932</v>
      </c>
      <c r="I498">
        <f t="shared" si="43"/>
        <v>15.035947835070383</v>
      </c>
      <c r="J498">
        <f t="shared" si="46"/>
        <v>1.0776678489374802E-3</v>
      </c>
      <c r="K498">
        <f>J$2*EXP(-A498*Params_Phys!$C$6)</f>
        <v>9.795401636849407E-4</v>
      </c>
    </row>
    <row r="499" spans="1:11" x14ac:dyDescent="0.2">
      <c r="A499" s="1">
        <v>4.97</v>
      </c>
      <c r="B499">
        <v>-5.2416773672284762E-2</v>
      </c>
      <c r="C499">
        <v>-9.4465808165827808E-2</v>
      </c>
      <c r="D499">
        <f t="shared" si="42"/>
        <v>-5.2416773672284762E-2</v>
      </c>
      <c r="E499">
        <f>-(C499+B499*Params_Phys!$C$6/2)/Params_Phys!$C$8</f>
        <v>3.9028823887951439E-2</v>
      </c>
      <c r="F499">
        <f t="shared" si="44"/>
        <v>4.2707672562882536E-3</v>
      </c>
      <c r="G499">
        <f t="shared" si="45"/>
        <v>2.5015651745187535</v>
      </c>
      <c r="H499">
        <f t="shared" si="47"/>
        <v>15.067935788877936</v>
      </c>
      <c r="I499">
        <f t="shared" si="43"/>
        <v>15.066867084737863</v>
      </c>
      <c r="J499">
        <f t="shared" si="46"/>
        <v>1.0687041400725406E-3</v>
      </c>
      <c r="K499">
        <f>J$2*EXP(-A499*Params_Phys!$C$6)</f>
        <v>9.6979357620690851E-4</v>
      </c>
    </row>
    <row r="500" spans="1:11" x14ac:dyDescent="0.2">
      <c r="A500" s="1">
        <v>4.9800000000000004</v>
      </c>
      <c r="B500">
        <v>-5.3330959592275989E-2</v>
      </c>
      <c r="C500">
        <v>-8.8366614704108157E-2</v>
      </c>
      <c r="D500">
        <f t="shared" si="42"/>
        <v>-5.3330959592275989E-2</v>
      </c>
      <c r="E500">
        <f>-(C500+B500*Params_Phys!$C$6/2)/Params_Phys!$C$8</f>
        <v>3.7204038176007682E-2</v>
      </c>
      <c r="F500">
        <f t="shared" si="44"/>
        <v>4.2283317076348111E-3</v>
      </c>
      <c r="G500">
        <f t="shared" si="45"/>
        <v>2.5324746939903742</v>
      </c>
      <c r="H500">
        <f t="shared" si="47"/>
        <v>15.098845308349556</v>
      </c>
      <c r="I500">
        <f t="shared" si="43"/>
        <v>15.097786334405345</v>
      </c>
      <c r="J500">
        <f t="shared" si="46"/>
        <v>1.0589739442110613E-3</v>
      </c>
      <c r="K500">
        <f>J$2*EXP(-A500*Params_Phys!$C$6)</f>
        <v>9.6014396889466014E-4</v>
      </c>
    </row>
    <row r="501" spans="1:11" x14ac:dyDescent="0.2">
      <c r="A501" s="1">
        <v>4.99</v>
      </c>
      <c r="B501">
        <v>-5.4184021182560133E-2</v>
      </c>
      <c r="C501">
        <v>-8.2241983182931397E-2</v>
      </c>
      <c r="D501">
        <f t="shared" si="42"/>
        <v>-5.4184021182560133E-2</v>
      </c>
      <c r="E501">
        <f>-(C501+B501*Params_Phys!$C$6/2)/Params_Phys!$C$8</f>
        <v>3.5361140697150788E-2</v>
      </c>
      <c r="F501">
        <f t="shared" si="44"/>
        <v>4.1863184229158183E-3</v>
      </c>
      <c r="G501">
        <f t="shared" si="45"/>
        <v>2.5633834425991715</v>
      </c>
      <c r="H501">
        <f t="shared" si="47"/>
        <v>15.129754056958355</v>
      </c>
      <c r="I501">
        <f t="shared" si="43"/>
        <v>15.128705584072826</v>
      </c>
      <c r="J501">
        <f t="shared" si="46"/>
        <v>1.0484728855288949E-3</v>
      </c>
      <c r="K501">
        <f>J$2*EXP(-A501*Params_Phys!$C$6)</f>
        <v>9.505903767794249E-4</v>
      </c>
    </row>
    <row r="502" spans="1:11" x14ac:dyDescent="0.2">
      <c r="A502" s="1">
        <v>5</v>
      </c>
      <c r="B502">
        <v>-5.4975735227481212E-2</v>
      </c>
      <c r="C502">
        <v>-7.6098139731280046E-2</v>
      </c>
      <c r="D502">
        <f t="shared" si="42"/>
        <v>-5.4975735227481212E-2</v>
      </c>
      <c r="E502">
        <f>-(C502+B502*Params_Phys!$C$6/2)/Params_Phys!$C$8</f>
        <v>3.3502109028851194E-2</v>
      </c>
      <c r="F502">
        <f t="shared" si="44"/>
        <v>4.1447227731831512E-3</v>
      </c>
      <c r="G502">
        <f t="shared" si="45"/>
        <v>2.5942914221399995</v>
      </c>
      <c r="H502">
        <f t="shared" si="47"/>
        <v>15.160662036499183</v>
      </c>
      <c r="I502">
        <f t="shared" si="43"/>
        <v>15.159624833740306</v>
      </c>
      <c r="J502">
        <f t="shared" si="46"/>
        <v>1.037202758876532E-3</v>
      </c>
      <c r="K502">
        <f>J$2*EXP(-A502*Params_Phys!$C$6)</f>
        <v>9.4113184449402885E-4</v>
      </c>
    </row>
    <row r="503" spans="1:11" x14ac:dyDescent="0.2">
      <c r="A503" s="1">
        <v>5.01</v>
      </c>
      <c r="B503">
        <v>-5.5705940557484693E-2</v>
      </c>
      <c r="C503">
        <v>-6.9941266506204414E-2</v>
      </c>
      <c r="D503">
        <f t="shared" si="42"/>
        <v>-5.5705940557484693E-2</v>
      </c>
      <c r="E503">
        <f>-(C503+B503*Params_Phys!$C$6/2)/Params_Phys!$C$8</f>
        <v>3.1628916560611772E-2</v>
      </c>
      <c r="F503">
        <f t="shared" si="44"/>
        <v>4.10354017619216E-3</v>
      </c>
      <c r="G503">
        <f t="shared" si="45"/>
        <v>2.6251986407355945</v>
      </c>
      <c r="H503">
        <f t="shared" si="47"/>
        <v>15.191569255094777</v>
      </c>
      <c r="I503">
        <f t="shared" si="43"/>
        <v>15.190544083407787</v>
      </c>
      <c r="J503">
        <f t="shared" si="46"/>
        <v>1.0251716869902339E-3</v>
      </c>
      <c r="K503">
        <f>J$2*EXP(-A503*Params_Phys!$C$6)</f>
        <v>9.3176742617736143E-4</v>
      </c>
    </row>
    <row r="504" spans="1:11" x14ac:dyDescent="0.2">
      <c r="A504" s="1">
        <v>5.0199999999999996</v>
      </c>
      <c r="B504">
        <v>-5.6374537581546098E-2</v>
      </c>
      <c r="C504">
        <v>-6.3777496140317483E-2</v>
      </c>
      <c r="D504">
        <f t="shared" si="42"/>
        <v>-5.6374537581546098E-2</v>
      </c>
      <c r="E504">
        <f>-(C504+B504*Params_Phys!$C$6/2)/Params_Phys!$C$8</f>
        <v>2.9743530622547632E-2</v>
      </c>
      <c r="F504">
        <f t="shared" si="44"/>
        <v>4.0627661014275823E-3</v>
      </c>
      <c r="G504">
        <f t="shared" si="45"/>
        <v>2.6561051129137416</v>
      </c>
      <c r="H504">
        <f t="shared" si="47"/>
        <v>15.222475727272926</v>
      </c>
      <c r="I504">
        <f t="shared" si="43"/>
        <v>15.221463333075265</v>
      </c>
      <c r="J504">
        <f t="shared" si="46"/>
        <v>1.0123941976605266E-3</v>
      </c>
      <c r="K504">
        <f>J$2*EXP(-A504*Params_Phys!$C$6)</f>
        <v>9.2249618537978712E-4</v>
      </c>
    </row>
    <row r="505" spans="1:11" x14ac:dyDescent="0.2">
      <c r="A505" s="1">
        <v>5.03</v>
      </c>
      <c r="B505">
        <v>-5.6981487764618123E-2</v>
      </c>
      <c r="C505">
        <v>-5.761290629861722E-2</v>
      </c>
      <c r="D505">
        <f t="shared" si="42"/>
        <v>-5.6981487764618123E-2</v>
      </c>
      <c r="E505">
        <f>-(C505+B505*Params_Phys!$C$6/2)/Params_Phys!$C$8</f>
        <v>2.7847910640433807E-2</v>
      </c>
      <c r="F505">
        <f t="shared" si="44"/>
        <v>4.0223960749069115E-3</v>
      </c>
      <c r="G505">
        <f t="shared" si="45"/>
        <v>2.687010859603153</v>
      </c>
      <c r="H505">
        <f t="shared" si="47"/>
        <v>15.253381473962335</v>
      </c>
      <c r="I505">
        <f t="shared" si="43"/>
        <v>15.252382582742749</v>
      </c>
      <c r="J505">
        <f t="shared" si="46"/>
        <v>9.9889121958618432E-4</v>
      </c>
      <c r="K505">
        <f>J$2*EXP(-A505*Params_Phys!$C$6)</f>
        <v>9.1331719496949917E-4</v>
      </c>
    </row>
    <row r="506" spans="1:11" x14ac:dyDescent="0.2">
      <c r="A506" s="1">
        <v>5.04</v>
      </c>
      <c r="B506">
        <v>-5.7526813051207777E-2</v>
      </c>
      <c r="C506">
        <v>-5.1453514348269398E-2</v>
      </c>
      <c r="D506">
        <f t="shared" si="42"/>
        <v>-5.7526813051207777E-2</v>
      </c>
      <c r="E506">
        <f>-(C506+B506*Params_Phys!$C$6/2)/Params_Phys!$C$8</f>
        <v>2.5944006318575581E-2</v>
      </c>
      <c r="F506">
        <f t="shared" si="44"/>
        <v>3.9824256836868991E-3</v>
      </c>
      <c r="G506">
        <f t="shared" si="45"/>
        <v>2.7179159080480013</v>
      </c>
      <c r="H506">
        <f t="shared" si="47"/>
        <v>15.284286522407186</v>
      </c>
      <c r="I506">
        <f t="shared" si="43"/>
        <v>15.283301832410228</v>
      </c>
      <c r="J506">
        <f t="shared" si="46"/>
        <v>9.8468999695811021E-4</v>
      </c>
      <c r="K506">
        <f>J$2*EXP(-A506*Params_Phys!$C$6)</f>
        <v>9.0422953703980942E-4</v>
      </c>
    </row>
    <row r="507" spans="1:11" x14ac:dyDescent="0.2">
      <c r="A507" s="1">
        <v>5.05</v>
      </c>
      <c r="B507">
        <v>-5.8010595236230728E-2</v>
      </c>
      <c r="C507">
        <v>-4.5305272144809512E-2</v>
      </c>
      <c r="D507">
        <f t="shared" si="42"/>
        <v>-5.8010595236230728E-2</v>
      </c>
      <c r="E507">
        <f>-(C507+B507*Params_Phys!$C$6/2)/Params_Phys!$C$8</f>
        <v>2.4033755851805547E-2</v>
      </c>
      <c r="F507">
        <f t="shared" si="44"/>
        <v>3.9428505800059924E-3</v>
      </c>
      <c r="G507">
        <f t="shared" si="45"/>
        <v>2.7488202916422981</v>
      </c>
      <c r="H507">
        <f t="shared" si="47"/>
        <v>15.315190906001481</v>
      </c>
      <c r="I507">
        <f t="shared" si="43"/>
        <v>15.314221082077708</v>
      </c>
      <c r="J507">
        <f t="shared" si="46"/>
        <v>9.6982392377320537E-4</v>
      </c>
      <c r="K507">
        <f>J$2*EXP(-A507*Params_Phys!$C$6)</f>
        <v>8.9523230281735077E-4</v>
      </c>
    </row>
    <row r="508" spans="1:11" x14ac:dyDescent="0.2">
      <c r="A508" s="1">
        <v>5.0599999999999996</v>
      </c>
      <c r="B508">
        <v>-5.8432975284323438E-2</v>
      </c>
      <c r="C508">
        <v>-3.9174060938052153E-2</v>
      </c>
      <c r="D508">
        <f t="shared" si="42"/>
        <v>-5.8432975284323438E-2</v>
      </c>
      <c r="E508">
        <f>-(C508+B508*Params_Phys!$C$6/2)/Params_Phys!$C$8</f>
        <v>2.2119084167861867E-2</v>
      </c>
      <c r="F508">
        <f t="shared" si="44"/>
        <v>3.9036664850033115E-3</v>
      </c>
      <c r="G508">
        <f t="shared" si="45"/>
        <v>2.7797240496864535</v>
      </c>
      <c r="H508">
        <f t="shared" si="47"/>
        <v>15.346094664045635</v>
      </c>
      <c r="I508">
        <f t="shared" si="43"/>
        <v>15.345140331745188</v>
      </c>
      <c r="J508">
        <f t="shared" si="46"/>
        <v>9.5433230044683626E-4</v>
      </c>
      <c r="K508">
        <f>J$2*EXP(-A508*Params_Phys!$C$6)</f>
        <v>8.8632459257120323E-4</v>
      </c>
    </row>
    <row r="509" spans="1:11" x14ac:dyDescent="0.2">
      <c r="A509" s="1">
        <v>5.07</v>
      </c>
      <c r="B509">
        <v>-5.879415259882606E-2</v>
      </c>
      <c r="C509">
        <v>-3.3065686400831178E-2</v>
      </c>
      <c r="D509">
        <f t="shared" si="42"/>
        <v>-5.879415259882606E-2</v>
      </c>
      <c r="E509">
        <f>-(C509+B509*Params_Phys!$C$6/2)/Params_Phys!$C$8</f>
        <v>2.0201901201354039E-2</v>
      </c>
      <c r="F509">
        <f t="shared" si="44"/>
        <v>3.864869191963315E-3</v>
      </c>
      <c r="G509">
        <f t="shared" si="45"/>
        <v>2.8106272270694843</v>
      </c>
      <c r="H509">
        <f t="shared" si="47"/>
        <v>15.376997841428665</v>
      </c>
      <c r="I509">
        <f t="shared" si="43"/>
        <v>15.376059581412671</v>
      </c>
      <c r="J509">
        <f t="shared" si="46"/>
        <v>9.3826001599417452E-4</v>
      </c>
      <c r="K509">
        <f>J$2*EXP(-A509*Params_Phys!$C$6)</f>
        <v>8.7750551552291819E-4</v>
      </c>
    </row>
    <row r="510" spans="1:11" x14ac:dyDescent="0.2">
      <c r="A510" s="1">
        <v>5.08</v>
      </c>
      <c r="B510">
        <v>-5.9094384241679267E-2</v>
      </c>
      <c r="C510">
        <v>-2.698587378353319E-2</v>
      </c>
      <c r="D510">
        <f t="shared" si="42"/>
        <v>-5.9094384241679267E-2</v>
      </c>
      <c r="E510">
        <f>-(C510+B510*Params_Phys!$C$6/2)/Params_Phys!$C$8</f>
        <v>1.8284100200475304E-2</v>
      </c>
      <c r="F510">
        <f t="shared" si="44"/>
        <v>3.8264545690442518E-3</v>
      </c>
      <c r="G510">
        <f t="shared" si="45"/>
        <v>2.8415298738814068</v>
      </c>
      <c r="H510">
        <f t="shared" si="47"/>
        <v>15.407900488240585</v>
      </c>
      <c r="I510">
        <f t="shared" si="43"/>
        <v>15.406978831080151</v>
      </c>
      <c r="J510">
        <f t="shared" si="46"/>
        <v>9.2165716043446366E-4</v>
      </c>
      <c r="K510">
        <f>J$2*EXP(-A510*Params_Phys!$C$6)</f>
        <v>8.6877418975744337E-4</v>
      </c>
    </row>
    <row r="511" spans="1:11" x14ac:dyDescent="0.2">
      <c r="A511" s="1">
        <v>5.09</v>
      </c>
      <c r="B511">
        <v>-5.9333984105507227E-2</v>
      </c>
      <c r="C511">
        <v>-2.094026319723127E-2</v>
      </c>
      <c r="D511">
        <f t="shared" si="42"/>
        <v>-5.9333984105507227E-2</v>
      </c>
      <c r="E511">
        <f>-(C511+B511*Params_Phys!$C$6/2)/Params_Phys!$C$8</f>
        <v>1.6367556067575333E-2</v>
      </c>
      <c r="F511">
        <f t="shared" si="44"/>
        <v>3.7884185614578065E-3</v>
      </c>
      <c r="G511">
        <f t="shared" si="45"/>
        <v>2.8724320449612919</v>
      </c>
      <c r="H511">
        <f t="shared" si="47"/>
        <v>15.438802659320473</v>
      </c>
      <c r="I511">
        <f t="shared" si="43"/>
        <v>15.437898080747631</v>
      </c>
      <c r="J511">
        <f t="shared" si="46"/>
        <v>9.0457857284143017E-4</v>
      </c>
      <c r="K511">
        <f>J$2*EXP(-A511*Params_Phys!$C$6)</f>
        <v>8.6012974213492519E-4</v>
      </c>
    </row>
    <row r="512" spans="1:11" x14ac:dyDescent="0.2">
      <c r="A512" s="1">
        <v>5.1000000000000014</v>
      </c>
      <c r="B512">
        <v>-5.9513322039185933E-2</v>
      </c>
      <c r="C512">
        <v>-1.4934405028075101E-2</v>
      </c>
      <c r="D512">
        <f t="shared" si="42"/>
        <v>-5.9513322039185933E-2</v>
      </c>
      <c r="E512">
        <f>-(C512+B512*Params_Phys!$C$6/2)/Params_Phys!$C$8</f>
        <v>1.445412373466229E-2</v>
      </c>
      <c r="F512">
        <f t="shared" si="44"/>
        <v>3.750757193076782E-3</v>
      </c>
      <c r="G512">
        <f t="shared" si="45"/>
        <v>2.903333799387362</v>
      </c>
      <c r="H512">
        <f t="shared" si="47"/>
        <v>15.469704413746543</v>
      </c>
      <c r="I512">
        <f t="shared" si="43"/>
        <v>15.468817330415115</v>
      </c>
      <c r="J512">
        <f t="shared" si="46"/>
        <v>8.870833314276183E-4</v>
      </c>
      <c r="K512">
        <f>J$2*EXP(-A512*Params_Phys!$C$6)</f>
        <v>8.5157130820339615E-4</v>
      </c>
    </row>
    <row r="513" spans="1:11" x14ac:dyDescent="0.2">
      <c r="A513" s="1">
        <v>5.1100000000000003</v>
      </c>
      <c r="B513">
        <v>-5.9632822928222237E-2</v>
      </c>
      <c r="C513">
        <v>-8.9737554854468771E-3</v>
      </c>
      <c r="D513">
        <f t="shared" si="42"/>
        <v>-5.9632822928222237E-2</v>
      </c>
      <c r="E513">
        <f>-(C513+B513*Params_Phys!$C$6/2)/Params_Phys!$C$8</f>
        <v>1.2545636574860236E-2</v>
      </c>
      <c r="F513">
        <f t="shared" si="44"/>
        <v>3.7134665674571788E-3</v>
      </c>
      <c r="G513">
        <f t="shared" si="45"/>
        <v>2.9342351999162588</v>
      </c>
      <c r="H513">
        <f t="shared" si="47"/>
        <v>15.500605814275438</v>
      </c>
      <c r="I513">
        <f t="shared" si="43"/>
        <v>15.499736580082594</v>
      </c>
      <c r="J513">
        <f t="shared" si="46"/>
        <v>8.6923419284445913E-4</v>
      </c>
      <c r="K513">
        <f>J$2*EXP(-A513*Params_Phys!$C$6)</f>
        <v>8.4309803211233473E-4</v>
      </c>
    </row>
    <row r="514" spans="1:11" x14ac:dyDescent="0.2">
      <c r="A514" s="1">
        <v>5.12</v>
      </c>
      <c r="B514">
        <v>-5.9692965731293401E-2</v>
      </c>
      <c r="C514">
        <v>-3.063672286251041E-3</v>
      </c>
      <c r="D514">
        <f t="shared" ref="D514:D577" si="48">B514</f>
        <v>-5.9692965731293401E-2</v>
      </c>
      <c r="E514">
        <f>-(C514+B514*Params_Phys!$C$6/2)/Params_Phys!$C$8</f>
        <v>1.0643904850805958E-2</v>
      </c>
      <c r="F514">
        <f t="shared" si="44"/>
        <v>3.6765428682703793E-3</v>
      </c>
      <c r="G514">
        <f t="shared" si="45"/>
        <v>2.9651363123792684</v>
      </c>
      <c r="H514">
        <f t="shared" si="47"/>
        <v>15.531506926738448</v>
      </c>
      <c r="I514">
        <f t="shared" ref="I514:I577" si="49">$Q$3*A514+$Q$4</f>
        <v>15.530655829750073</v>
      </c>
      <c r="J514">
        <f t="shared" si="46"/>
        <v>8.5109698837548819E-4</v>
      </c>
      <c r="K514">
        <f>J$2*EXP(-A514*Params_Phys!$C$6)</f>
        <v>8.3470906652706803E-4</v>
      </c>
    </row>
    <row r="515" spans="1:11" x14ac:dyDescent="0.2">
      <c r="A515" s="1">
        <v>5.13</v>
      </c>
      <c r="B515">
        <v>-5.9694282474319217E-2</v>
      </c>
      <c r="C515">
        <v>2.790589522431951E-3</v>
      </c>
      <c r="D515">
        <f t="shared" si="48"/>
        <v>-5.9694282474319217E-2</v>
      </c>
      <c r="E515">
        <f>-(C515+B515*Params_Phys!$C$6/2)/Params_Phys!$C$8</f>
        <v>8.7507142009285062E-3</v>
      </c>
      <c r="F515">
        <f t="shared" ref="F515:F578" si="50">D515^2+E515^2</f>
        <v>3.6399823591501462E-3</v>
      </c>
      <c r="G515">
        <f t="shared" ref="G515:G578" si="51">ATAN2(D515,E515)</f>
        <v>2.9960372050438115</v>
      </c>
      <c r="H515">
        <f t="shared" si="47"/>
        <v>15.562407819402992</v>
      </c>
      <c r="I515">
        <f t="shared" si="49"/>
        <v>15.561575079417553</v>
      </c>
      <c r="J515">
        <f t="shared" ref="J515:J578" si="52">H515-I515</f>
        <v>8.3273998543909045E-4</v>
      </c>
      <c r="K515">
        <f>J$2*EXP(-A515*Params_Phys!$C$6)</f>
        <v>8.2640357254404719E-4</v>
      </c>
    </row>
    <row r="516" spans="1:11" x14ac:dyDescent="0.2">
      <c r="A516" s="1">
        <v>5.14</v>
      </c>
      <c r="B516">
        <v>-5.963735720346159E-2</v>
      </c>
      <c r="C516">
        <v>8.5838816002308596E-3</v>
      </c>
      <c r="D516">
        <f t="shared" si="48"/>
        <v>-5.963735720346159E-2</v>
      </c>
      <c r="E516">
        <f>-(C516+B516*Params_Phys!$C$6/2)/Params_Phys!$C$8</f>
        <v>6.8678241645151175E-3</v>
      </c>
      <c r="F516">
        <f t="shared" si="50"/>
        <v>3.6037813829679697E-3</v>
      </c>
      <c r="G516">
        <f t="shared" si="51"/>
        <v>3.0269379479489045</v>
      </c>
      <c r="H516">
        <f t="shared" ref="H516:H579" si="53">IF(ABS(G516-G515)&gt;PI(),H515+G516-G515+2*PI(),H515+G516-G515)</f>
        <v>15.593308562308085</v>
      </c>
      <c r="I516">
        <f t="shared" si="49"/>
        <v>15.592494329085033</v>
      </c>
      <c r="J516">
        <f t="shared" si="52"/>
        <v>8.1423322305163026E-4</v>
      </c>
      <c r="K516">
        <f>J$2*EXP(-A516*Params_Phys!$C$6)</f>
        <v>8.1818071960695253E-4</v>
      </c>
    </row>
    <row r="517" spans="1:11" x14ac:dyDescent="0.2">
      <c r="A517" s="1">
        <v>5.15</v>
      </c>
      <c r="B517">
        <v>-5.9522824898465637E-2</v>
      </c>
      <c r="C517">
        <v>1.4311166207940569E-2</v>
      </c>
      <c r="D517">
        <f t="shared" si="48"/>
        <v>-5.9522824898465637E-2</v>
      </c>
      <c r="E517">
        <f>-(C517+B517*Params_Phys!$C$6/2)/Params_Phys!$C$8</f>
        <v>4.996966746428546E-3</v>
      </c>
      <c r="F517">
        <f t="shared" si="50"/>
        <v>3.5679363605583135E-3</v>
      </c>
      <c r="G517">
        <f t="shared" si="51"/>
        <v>3.0578386122235517</v>
      </c>
      <c r="H517">
        <f t="shared" si="53"/>
        <v>15.624209226582732</v>
      </c>
      <c r="I517">
        <f t="shared" si="49"/>
        <v>15.623413578752515</v>
      </c>
      <c r="J517">
        <f t="shared" si="52"/>
        <v>7.9564783021623953E-4</v>
      </c>
      <c r="K517">
        <f>J$2*EXP(-A517*Params_Phys!$C$6)</f>
        <v>8.1003968542363758E-4</v>
      </c>
    </row>
    <row r="518" spans="1:11" x14ac:dyDescent="0.2">
      <c r="A518" s="1">
        <v>5.16</v>
      </c>
      <c r="B518">
        <v>-5.9351370347776183E-2</v>
      </c>
      <c r="C518">
        <v>1.9967519957709429E-2</v>
      </c>
      <c r="D518">
        <f t="shared" si="48"/>
        <v>-5.9351370347776183E-2</v>
      </c>
      <c r="E518">
        <f>-(C518+B518*Params_Phys!$C$6/2)/Params_Phys!$C$8</f>
        <v>3.1398450223031273E-3</v>
      </c>
      <c r="F518">
        <f t="shared" si="50"/>
        <v>3.5324437889229679E-3</v>
      </c>
      <c r="G518">
        <f t="shared" si="51"/>
        <v>3.0887392693971623</v>
      </c>
      <c r="H518">
        <f t="shared" si="53"/>
        <v>15.655109883756342</v>
      </c>
      <c r="I518">
        <f t="shared" si="49"/>
        <v>15.654332828419996</v>
      </c>
      <c r="J518">
        <f t="shared" si="52"/>
        <v>7.7705533634642165E-4</v>
      </c>
      <c r="K518">
        <f>J$2*EXP(-A518*Params_Phys!$C$6)</f>
        <v>8.0197965588390087E-4</v>
      </c>
    </row>
    <row r="519" spans="1:11" x14ac:dyDescent="0.2">
      <c r="A519" s="1">
        <v>5.17</v>
      </c>
      <c r="B519">
        <v>-5.9123726986880863E-2</v>
      </c>
      <c r="C519">
        <v>2.5548137417238489E-2</v>
      </c>
      <c r="D519">
        <f t="shared" si="48"/>
        <v>-5.9123726986880863E-2</v>
      </c>
      <c r="E519">
        <f>-(C519+B519*Params_Phys!$C$6/2)/Params_Phys!$C$8</f>
        <v>1.2981317850100961E-3</v>
      </c>
      <c r="F519">
        <f t="shared" si="50"/>
        <v>3.497300238950478E-3</v>
      </c>
      <c r="G519">
        <f t="shared" si="51"/>
        <v>3.1196399907110721</v>
      </c>
      <c r="H519">
        <f t="shared" si="53"/>
        <v>15.686010605070251</v>
      </c>
      <c r="I519">
        <f t="shared" si="49"/>
        <v>15.685252078087476</v>
      </c>
      <c r="J519">
        <f t="shared" si="52"/>
        <v>7.5852698277500963E-4</v>
      </c>
      <c r="K519">
        <f>J$2*EXP(-A519*Params_Phys!$C$6)</f>
        <v>7.939998249780713E-4</v>
      </c>
    </row>
    <row r="520" spans="1:11" x14ac:dyDescent="0.2">
      <c r="A520" s="1">
        <v>5.18</v>
      </c>
      <c r="B520">
        <v>-5.8840675701347919E-2</v>
      </c>
      <c r="C520">
        <v>3.1048334566394251E-2</v>
      </c>
      <c r="D520">
        <f t="shared" si="48"/>
        <v>-5.8840675701347919E-2</v>
      </c>
      <c r="E520">
        <f>-(C520+B520*Params_Phys!$C$6/2)/Params_Phys!$C$8</f>
        <v>-5.2653176685349542E-4</v>
      </c>
      <c r="F520">
        <f t="shared" si="50"/>
        <v>3.4625023526927015E-3</v>
      </c>
      <c r="G520">
        <f t="shared" si="51"/>
        <v>-3.1326444607394803</v>
      </c>
      <c r="H520">
        <f t="shared" si="53"/>
        <v>15.716911460799285</v>
      </c>
      <c r="I520">
        <f t="shared" si="49"/>
        <v>15.716171327754957</v>
      </c>
      <c r="J520">
        <f t="shared" si="52"/>
        <v>7.401330443279619E-4</v>
      </c>
      <c r="K520">
        <f>J$2*EXP(-A520*Params_Phys!$C$6)</f>
        <v>7.8609939471640806E-4</v>
      </c>
    </row>
    <row r="521" spans="1:11" x14ac:dyDescent="0.2">
      <c r="A521" s="1">
        <v>5.19</v>
      </c>
      <c r="B521">
        <v>-5.8503043596042088E-2</v>
      </c>
      <c r="C521">
        <v>3.6463552104753813E-2</v>
      </c>
      <c r="D521">
        <f t="shared" si="48"/>
        <v>-5.8503043596042088E-2</v>
      </c>
      <c r="E521">
        <f>-(C521+B521*Params_Phys!$C$6/2)/Params_Phys!$C$8</f>
        <v>-2.3325372977333397E-3</v>
      </c>
      <c r="F521">
        <f t="shared" si="50"/>
        <v>3.4280468402457182E-3</v>
      </c>
      <c r="G521">
        <f t="shared" si="51"/>
        <v>-3.1017434019467296</v>
      </c>
      <c r="H521">
        <f t="shared" si="53"/>
        <v>15.747812519592035</v>
      </c>
      <c r="I521">
        <f t="shared" si="49"/>
        <v>15.747090577422437</v>
      </c>
      <c r="J521">
        <f t="shared" si="52"/>
        <v>7.2194216959786672E-4</v>
      </c>
      <c r="K521">
        <f>J$2*EXP(-A521*Params_Phys!$C$6)</f>
        <v>7.78277575049301E-4</v>
      </c>
    </row>
    <row r="522" spans="1:11" x14ac:dyDescent="0.2">
      <c r="A522" s="1">
        <v>5.2</v>
      </c>
      <c r="B522">
        <v>-5.8111702732015977E-2</v>
      </c>
      <c r="C522">
        <v>4.1789358608716493E-2</v>
      </c>
      <c r="D522">
        <f t="shared" si="48"/>
        <v>-5.8111702732015977E-2</v>
      </c>
      <c r="E522">
        <f>-(C522+B522*Params_Phys!$C$6/2)/Params_Phys!$C$8</f>
        <v>-4.1183105604600092E-3</v>
      </c>
      <c r="F522">
        <f t="shared" si="50"/>
        <v>3.3939304762865895E-3</v>
      </c>
      <c r="G522">
        <f t="shared" si="51"/>
        <v>-3.0708420737006299</v>
      </c>
      <c r="H522">
        <f t="shared" si="53"/>
        <v>15.778713847838134</v>
      </c>
      <c r="I522">
        <f t="shared" si="49"/>
        <v>15.778009827089917</v>
      </c>
      <c r="J522">
        <f t="shared" si="52"/>
        <v>7.0402074821629412E-4</v>
      </c>
      <c r="K522">
        <f>J$2*EXP(-A522*Params_Phys!$C$6)</f>
        <v>7.7053358378826632E-4</v>
      </c>
    </row>
    <row r="523" spans="1:11" x14ac:dyDescent="0.2">
      <c r="A523" s="1">
        <v>5.21</v>
      </c>
      <c r="B523">
        <v>-5.7667568832587862E-2</v>
      </c>
      <c r="C523">
        <v>4.702145353692979E-2</v>
      </c>
      <c r="D523">
        <f t="shared" si="48"/>
        <v>-5.7667568832587862E-2</v>
      </c>
      <c r="E523">
        <f>-(C523+B523*Params_Phys!$C$6/2)/Params_Phys!$C$8</f>
        <v>-5.8823125775153522E-3</v>
      </c>
      <c r="F523">
        <f t="shared" si="50"/>
        <v>3.3601500963208546E-3</v>
      </c>
      <c r="G523">
        <f t="shared" si="51"/>
        <v>-3.0399404124684644</v>
      </c>
      <c r="H523">
        <f t="shared" si="53"/>
        <v>15.8096155090703</v>
      </c>
      <c r="I523">
        <f t="shared" si="49"/>
        <v>15.808929076757398</v>
      </c>
      <c r="J523">
        <f t="shared" si="52"/>
        <v>6.8643231290188567E-4</v>
      </c>
      <c r="K523">
        <f>J$2*EXP(-A523*Params_Phys!$C$6)</f>
        <v>7.6286664652772389E-4</v>
      </c>
    </row>
    <row r="524" spans="1:11" x14ac:dyDescent="0.2">
      <c r="A524" s="1">
        <v>5.22</v>
      </c>
      <c r="B524">
        <v>-5.7171599960128383E-2</v>
      </c>
      <c r="C524">
        <v>5.215567008288919E-2</v>
      </c>
      <c r="D524">
        <f t="shared" si="48"/>
        <v>-5.7171599960128383E-2</v>
      </c>
      <c r="E524">
        <f>-(C524+B524*Params_Phys!$C$6/2)/Params_Phys!$C$8</f>
        <v>-7.6230407776080866E-3</v>
      </c>
      <c r="F524">
        <f t="shared" si="50"/>
        <v>3.3267025926980273E-3</v>
      </c>
      <c r="G524">
        <f t="shared" si="51"/>
        <v>-3.0090383581304501</v>
      </c>
      <c r="H524">
        <f t="shared" si="53"/>
        <v>15.840517563408314</v>
      </c>
      <c r="I524">
        <f t="shared" si="49"/>
        <v>15.839848326424878</v>
      </c>
      <c r="J524">
        <f t="shared" si="52"/>
        <v>6.6923698343579474E-4</v>
      </c>
      <c r="K524">
        <f>J$2*EXP(-A524*Params_Phys!$C$6)</f>
        <v>7.5527599656755853E-4</v>
      </c>
    </row>
    <row r="525" spans="1:11" x14ac:dyDescent="0.2">
      <c r="A525" s="1">
        <v>5.23</v>
      </c>
      <c r="B525">
        <v>-5.6624795165089822E-2</v>
      </c>
      <c r="C525">
        <v>5.7187977873682468E-2</v>
      </c>
      <c r="D525">
        <f t="shared" si="48"/>
        <v>-5.6624795165089822E-2</v>
      </c>
      <c r="E525">
        <f>-(C525+B525*Params_Phys!$C$6/2)/Params_Phys!$C$8</f>
        <v>-9.3390300869776628E-3</v>
      </c>
      <c r="F525">
        <f t="shared" si="50"/>
        <v>3.2935849104538538E-3</v>
      </c>
      <c r="G525">
        <f t="shared" si="51"/>
        <v>-2.9781358544873426</v>
      </c>
      <c r="H525">
        <f t="shared" si="53"/>
        <v>15.871420067051421</v>
      </c>
      <c r="I525">
        <f t="shared" si="49"/>
        <v>15.870767576092362</v>
      </c>
      <c r="J525">
        <f t="shared" si="52"/>
        <v>6.5249095905883792E-4</v>
      </c>
      <c r="K525">
        <f>J$2*EXP(-A525*Params_Phys!$C$6)</f>
        <v>7.4776087483644806E-4</v>
      </c>
    </row>
    <row r="526" spans="1:11" x14ac:dyDescent="0.2">
      <c r="A526" s="1">
        <v>5.24</v>
      </c>
      <c r="B526">
        <v>-5.6028193108820901E-2</v>
      </c>
      <c r="C526">
        <v>6.2114485513959622E-2</v>
      </c>
      <c r="D526">
        <f t="shared" si="48"/>
        <v>-5.6028193108820901E-2</v>
      </c>
      <c r="E526">
        <f>-(C526+B526*Params_Phys!$C$6/2)/Params_Phys!$C$8</f>
        <v>-1.102885397487971E-2</v>
      </c>
      <c r="F526">
        <f t="shared" si="50"/>
        <v>3.2607940430385458E-3</v>
      </c>
      <c r="G526">
        <f t="shared" si="51"/>
        <v>-2.9472328497139464</v>
      </c>
      <c r="H526">
        <f t="shared" si="53"/>
        <v>15.902323071824817</v>
      </c>
      <c r="I526">
        <f t="shared" si="49"/>
        <v>15.901686825759842</v>
      </c>
      <c r="J526">
        <f t="shared" si="52"/>
        <v>6.3624606497469927E-4</v>
      </c>
      <c r="K526">
        <f>J$2*EXP(-A526*Params_Phys!$C$6)</f>
        <v>7.4032052981595797E-4</v>
      </c>
    </row>
    <row r="527" spans="1:11" x14ac:dyDescent="0.2">
      <c r="A527" s="1">
        <v>5.25</v>
      </c>
      <c r="B527">
        <v>-5.5382870661719381E-2</v>
      </c>
      <c r="C527">
        <v>6.6931442974319036E-2</v>
      </c>
      <c r="D527">
        <f t="shared" si="48"/>
        <v>-5.5382870661719381E-2</v>
      </c>
      <c r="E527">
        <f>-(C527+B527*Params_Phys!$C$6/2)/Params_Phys!$C$8</f>
        <v>-1.2691125452740242E-2</v>
      </c>
      <c r="F527">
        <f t="shared" si="50"/>
        <v>3.2283270279899285E-3</v>
      </c>
      <c r="G527">
        <f t="shared" si="51"/>
        <v>-2.9163292967536942</v>
      </c>
      <c r="H527">
        <f t="shared" si="53"/>
        <v>15.933226624785069</v>
      </c>
      <c r="I527">
        <f t="shared" si="49"/>
        <v>15.932606075427319</v>
      </c>
      <c r="J527">
        <f t="shared" si="52"/>
        <v>6.2054935775002207E-4</v>
      </c>
      <c r="K527">
        <f>J$2*EXP(-A527*Params_Phys!$C$6)</f>
        <v>7.329542174653854E-4</v>
      </c>
    </row>
    <row r="528" spans="1:11" x14ac:dyDescent="0.2">
      <c r="A528" s="1">
        <v>5.26</v>
      </c>
      <c r="B528">
        <v>-5.4689941478281517E-2</v>
      </c>
      <c r="C528">
        <v>7.1635243823410993E-2</v>
      </c>
      <c r="D528">
        <f t="shared" si="48"/>
        <v>-5.4689941478281517E-2</v>
      </c>
      <c r="E528">
        <f>-(C528+B528*Params_Phys!$C$6/2)/Params_Phys!$C$8</f>
        <v>-1.4324498026500503E-2</v>
      </c>
      <c r="F528">
        <f t="shared" si="50"/>
        <v>3.196180942609074E-3</v>
      </c>
      <c r="G528">
        <f t="shared" si="51"/>
        <v>-2.8854251536503552</v>
      </c>
      <c r="H528">
        <f t="shared" si="53"/>
        <v>15.96413076788841</v>
      </c>
      <c r="I528">
        <f t="shared" si="49"/>
        <v>15.9635253250948</v>
      </c>
      <c r="J528">
        <f t="shared" si="52"/>
        <v>6.0544279360996711E-4</v>
      </c>
      <c r="K528">
        <f>J$2*EXP(-A528*Params_Phys!$C$6)</f>
        <v>7.2566120114735653E-4</v>
      </c>
    </row>
    <row r="529" spans="1:11" x14ac:dyDescent="0.2">
      <c r="A529" s="1">
        <v>5.27</v>
      </c>
      <c r="B529">
        <v>-5.3950554550614448E-2</v>
      </c>
      <c r="C529">
        <v>7.6222427303169318E-2</v>
      </c>
      <c r="D529">
        <f t="shared" si="48"/>
        <v>-5.3950554550614448E-2</v>
      </c>
      <c r="E529">
        <f>-(C529+B529*Params_Phys!$C$6/2)/Params_Phys!$C$8</f>
        <v>-1.5927666601708607E-2</v>
      </c>
      <c r="F529">
        <f t="shared" si="50"/>
        <v>3.164352899694009E-3</v>
      </c>
      <c r="G529">
        <f t="shared" si="51"/>
        <v>-2.8545203838138979</v>
      </c>
      <c r="H529">
        <f t="shared" si="53"/>
        <v>15.995035537724867</v>
      </c>
      <c r="I529">
        <f t="shared" si="49"/>
        <v>15.99444457476228</v>
      </c>
      <c r="J529">
        <f t="shared" si="52"/>
        <v>5.9096296258687175E-4</v>
      </c>
      <c r="K529">
        <f>J$2*EXP(-A529*Params_Phys!$C$6)</f>
        <v>7.1844075155416199E-4</v>
      </c>
    </row>
    <row r="530" spans="1:11" x14ac:dyDescent="0.2">
      <c r="A530" s="1">
        <v>5.28</v>
      </c>
      <c r="B530">
        <v>-5.3165892741982718E-2</v>
      </c>
      <c r="C530">
        <v>8.0689680246693193E-2</v>
      </c>
      <c r="D530">
        <f t="shared" si="48"/>
        <v>-5.3165892741982718E-2</v>
      </c>
      <c r="E530">
        <f>-(C530+B530*Params_Phys!$C$6/2)/Params_Phys!$C$8</f>
        <v>-1.7499368340949329E-2</v>
      </c>
      <c r="F530">
        <f t="shared" si="50"/>
        <v>3.1328400433842307E-3</v>
      </c>
      <c r="G530">
        <f t="shared" si="51"/>
        <v>-2.8236149562184742</v>
      </c>
      <c r="H530">
        <f t="shared" si="53"/>
        <v>16.025940965320292</v>
      </c>
      <c r="I530">
        <f t="shared" si="49"/>
        <v>16.025363824429764</v>
      </c>
      <c r="J530">
        <f t="shared" si="52"/>
        <v>5.771408905275166E-4</v>
      </c>
      <c r="K530">
        <f>J$2*EXP(-A530*Params_Phys!$C$6)</f>
        <v>7.1129214663482492E-4</v>
      </c>
    </row>
    <row r="531" spans="1:11" x14ac:dyDescent="0.2">
      <c r="A531" s="1">
        <v>5.29</v>
      </c>
      <c r="B531">
        <v>-5.2337171301964212E-2</v>
      </c>
      <c r="C531">
        <v>8.5033838838412618E-2</v>
      </c>
      <c r="D531">
        <f t="shared" si="48"/>
        <v>-5.2337171301964212E-2</v>
      </c>
      <c r="E531">
        <f>-(C531+B531*Params_Phys!$C$6/2)/Params_Phys!$C$8</f>
        <v>-1.9038383473238732E-2</v>
      </c>
      <c r="F531">
        <f t="shared" si="50"/>
        <v>3.1016395451652361E-3</v>
      </c>
      <c r="G531">
        <f t="shared" si="51"/>
        <v>-2.7927088455315023</v>
      </c>
      <c r="H531">
        <f t="shared" si="53"/>
        <v>16.056847076007266</v>
      </c>
      <c r="I531">
        <f t="shared" si="49"/>
        <v>16.056283074097244</v>
      </c>
      <c r="J531">
        <f t="shared" si="52"/>
        <v>5.6400191002126121E-4</v>
      </c>
      <c r="K531">
        <f>J$2*EXP(-A531*Params_Phys!$C$6)</f>
        <v>7.042146715228975E-4</v>
      </c>
    </row>
    <row r="532" spans="1:11" x14ac:dyDescent="0.2">
      <c r="A532" s="1">
        <v>5.3</v>
      </c>
      <c r="B532">
        <v>-5.1465636364794128E-2</v>
      </c>
      <c r="C532">
        <v>8.9251890216283977E-2</v>
      </c>
      <c r="D532">
        <f t="shared" si="48"/>
        <v>-5.1465636364794128E-2</v>
      </c>
      <c r="E532">
        <f>-(C532+B532*Params_Phys!$C$6/2)/Params_Phys!$C$8</f>
        <v>-2.0543536055046392E-2</v>
      </c>
      <c r="F532">
        <f t="shared" si="50"/>
        <v>3.070748600078211E-3</v>
      </c>
      <c r="G532">
        <f t="shared" si="51"/>
        <v>-2.7618020321737795</v>
      </c>
      <c r="H532">
        <f t="shared" si="53"/>
        <v>16.08775388936499</v>
      </c>
      <c r="I532">
        <f t="shared" si="49"/>
        <v>16.087202323764725</v>
      </c>
      <c r="J532">
        <f t="shared" si="52"/>
        <v>5.5156560026503598E-4</v>
      </c>
      <c r="K532">
        <f>J$2*EXP(-A532*Params_Phys!$C$6)</f>
        <v>6.9720761846496981E-4</v>
      </c>
    </row>
    <row r="533" spans="1:11" x14ac:dyDescent="0.2">
      <c r="A533" s="1">
        <v>5.31</v>
      </c>
      <c r="B533">
        <v>-5.0552563432477653E-2</v>
      </c>
      <c r="C533">
        <v>9.3340973915876174E-2</v>
      </c>
      <c r="D533">
        <f t="shared" si="48"/>
        <v>-5.0552563432477653E-2</v>
      </c>
      <c r="E533">
        <f>-(C533+B533*Params_Phys!$C$6/2)/Params_Phys!$C$8</f>
        <v>-2.2013694682644427E-2</v>
      </c>
      <c r="F533">
        <f t="shared" si="50"/>
        <v>3.0401644231753643E-3</v>
      </c>
      <c r="G533">
        <f t="shared" si="51"/>
        <v>-2.7308945023115303</v>
      </c>
      <c r="H533">
        <f t="shared" si="53"/>
        <v>16.118661419227237</v>
      </c>
      <c r="I533">
        <f t="shared" si="49"/>
        <v>16.118121573432205</v>
      </c>
      <c r="J533">
        <f t="shared" si="52"/>
        <v>5.3984579503207897E-4</v>
      </c>
      <c r="K533">
        <f>J$2*EXP(-A533*Params_Phys!$C$6)</f>
        <v>6.9027028674989693E-4</v>
      </c>
    </row>
    <row r="534" spans="1:11" x14ac:dyDescent="0.2">
      <c r="A534" s="1">
        <v>5.32</v>
      </c>
      <c r="B534">
        <v>-4.9599255844252128E-2</v>
      </c>
      <c r="C534">
        <v>9.729838315632347E-2</v>
      </c>
      <c r="D534">
        <f t="shared" si="48"/>
        <v>-4.9599255844252128E-2</v>
      </c>
      <c r="E534">
        <f>-(C534+B534*Params_Phys!$C$6/2)/Params_Phys!$C$8</f>
        <v>-2.344777315552005E-2</v>
      </c>
      <c r="F534">
        <f t="shared" si="50"/>
        <v>3.0098842462563053E-3</v>
      </c>
      <c r="G534">
        <f t="shared" si="51"/>
        <v>-2.699986247782213</v>
      </c>
      <c r="H534">
        <f t="shared" si="53"/>
        <v>16.149569673756552</v>
      </c>
      <c r="I534">
        <f t="shared" si="49"/>
        <v>16.149040823099686</v>
      </c>
      <c r="J534">
        <f t="shared" si="52"/>
        <v>5.2885065686680832E-4</v>
      </c>
      <c r="K534">
        <f>J$2*EXP(-A534*Params_Phys!$C$6)</f>
        <v>6.8340198263872553E-4</v>
      </c>
    </row>
    <row r="535" spans="1:11" x14ac:dyDescent="0.2">
      <c r="A535" s="1">
        <v>5.33</v>
      </c>
      <c r="B535">
        <v>-4.8607043233980393E-2</v>
      </c>
      <c r="C535">
        <v>0.1011215659682386</v>
      </c>
      <c r="D535">
        <f t="shared" si="48"/>
        <v>-4.8607043233980393E-2</v>
      </c>
      <c r="E535">
        <f>-(C535+B535*Params_Phys!$C$6/2)/Params_Phys!$C$8</f>
        <v>-2.4844731090626022E-2</v>
      </c>
      <c r="F535">
        <f t="shared" si="50"/>
        <v>2.9799053149155586E-3</v>
      </c>
      <c r="G535">
        <f t="shared" si="51"/>
        <v>-2.6690772659567923</v>
      </c>
      <c r="H535">
        <f t="shared" si="53"/>
        <v>16.180478655581972</v>
      </c>
      <c r="I535">
        <f t="shared" si="49"/>
        <v>16.179960072767166</v>
      </c>
      <c r="J535">
        <f t="shared" si="52"/>
        <v>5.1858281480576807E-4</v>
      </c>
      <c r="K535">
        <f>J$2*EXP(-A535*Params_Phys!$C$6)</f>
        <v>6.7660201929532217E-4</v>
      </c>
    </row>
    <row r="536" spans="1:11" x14ac:dyDescent="0.2">
      <c r="A536" s="1">
        <v>5.34</v>
      </c>
      <c r="B536">
        <v>-4.757727997705407E-2</v>
      </c>
      <c r="C536">
        <v>0.1048081261637982</v>
      </c>
      <c r="D536">
        <f t="shared" si="48"/>
        <v>-4.757727997705407E-2</v>
      </c>
      <c r="E536">
        <f>-(C536+B536*Params_Phys!$C$6/2)/Params_Phys!$C$8</f>
        <v>-2.6203574487282458E-2</v>
      </c>
      <c r="F536">
        <f t="shared" si="50"/>
        <v>2.9502248859255504E-3</v>
      </c>
      <c r="G536">
        <f t="shared" si="51"/>
        <v>-2.6381675595420169</v>
      </c>
      <c r="H536">
        <f t="shared" si="53"/>
        <v>16.211388361996747</v>
      </c>
      <c r="I536">
        <f t="shared" si="49"/>
        <v>16.210879322434646</v>
      </c>
      <c r="J536">
        <f t="shared" si="52"/>
        <v>5.0903956210035517E-4</v>
      </c>
      <c r="K536">
        <f>J$2*EXP(-A536*Params_Phys!$C$6)</f>
        <v>6.6986971671768533E-4</v>
      </c>
    </row>
    <row r="537" spans="1:11" x14ac:dyDescent="0.2">
      <c r="A537" s="1">
        <v>5.3500000000000014</v>
      </c>
      <c r="B537">
        <v>-4.6511343628383953E-2</v>
      </c>
      <c r="C537">
        <v>0.1083558241493348</v>
      </c>
      <c r="D537">
        <f t="shared" si="48"/>
        <v>-4.6511343628383953E-2</v>
      </c>
      <c r="E537">
        <f>-(C537+B537*Params_Phys!$C$6/2)/Params_Phys!$C$8</f>
        <v>-2.7523356242582783E-2</v>
      </c>
      <c r="F537">
        <f t="shared" si="50"/>
        <v>2.9208402249737333E-3</v>
      </c>
      <c r="G537">
        <f t="shared" si="51"/>
        <v>-2.6072571363269859</v>
      </c>
      <c r="H537">
        <f t="shared" si="53"/>
        <v>16.242298785211776</v>
      </c>
      <c r="I537">
        <f t="shared" si="49"/>
        <v>16.24179857210213</v>
      </c>
      <c r="J537">
        <f t="shared" si="52"/>
        <v>5.0021310964609711E-4</v>
      </c>
      <c r="K537">
        <f>J$2*EXP(-A537*Params_Phys!$C$6)</f>
        <v>6.632044016699456E-4</v>
      </c>
    </row>
    <row r="538" spans="1:11" x14ac:dyDescent="0.2">
      <c r="A538" s="1">
        <v>5.36</v>
      </c>
      <c r="B538">
        <v>-4.5410633353050012E-2</v>
      </c>
      <c r="C538">
        <v>0.1117625775808901</v>
      </c>
      <c r="D538">
        <f t="shared" si="48"/>
        <v>-4.5410633353050012E-2</v>
      </c>
      <c r="E538">
        <f>-(C538+B538*Params_Phys!$C$6/2)/Params_Phys!$C$8</f>
        <v>-2.8803176617196911E-2</v>
      </c>
      <c r="F538">
        <f t="shared" si="50"/>
        <v>2.8917486047665766E-3</v>
      </c>
      <c r="G538">
        <f t="shared" si="51"/>
        <v>-2.5763460088789696</v>
      </c>
      <c r="H538">
        <f t="shared" si="53"/>
        <v>16.273209912659794</v>
      </c>
      <c r="I538">
        <f t="shared" si="49"/>
        <v>16.272717821769607</v>
      </c>
      <c r="J538">
        <f t="shared" si="52"/>
        <v>4.9209089018731333E-4</v>
      </c>
      <c r="K538">
        <f>J$2*EXP(-A538*Params_Phys!$C$6)</f>
        <v>6.5660540761504674E-4</v>
      </c>
    </row>
    <row r="539" spans="1:11" x14ac:dyDescent="0.2">
      <c r="A539" s="1">
        <v>5.37</v>
      </c>
      <c r="B539">
        <v>-4.427656835117879E-2</v>
      </c>
      <c r="C539">
        <v>0.11502646186331179</v>
      </c>
      <c r="D539">
        <f t="shared" si="48"/>
        <v>-4.427656835117879E-2</v>
      </c>
      <c r="E539">
        <f>-(C539+B539*Params_Phys!$C$6/2)/Params_Phys!$C$8</f>
        <v>-3.0042183651506179E-2</v>
      </c>
      <c r="F539">
        <f t="shared" si="50"/>
        <v>2.8629473035074321E-3</v>
      </c>
      <c r="G539">
        <f t="shared" si="51"/>
        <v>-2.5454341941940495</v>
      </c>
      <c r="H539">
        <f t="shared" si="53"/>
        <v>16.304121727344715</v>
      </c>
      <c r="I539">
        <f t="shared" si="49"/>
        <v>16.303637071437088</v>
      </c>
      <c r="J539">
        <f t="shared" si="52"/>
        <v>4.8465590762702959E-4</v>
      </c>
      <c r="K539">
        <f>J$2*EXP(-A539*Params_Phys!$C$6)</f>
        <v>6.500720746480819E-4</v>
      </c>
    </row>
    <row r="540" spans="1:11" x14ac:dyDescent="0.2">
      <c r="A540" s="1">
        <v>5.38</v>
      </c>
      <c r="B540">
        <v>-4.3110586278609087E-2</v>
      </c>
      <c r="C540">
        <v>0.11814571049359961</v>
      </c>
      <c r="D540">
        <f t="shared" si="48"/>
        <v>-4.3110586278609087E-2</v>
      </c>
      <c r="E540">
        <f>-(C540+B540*Params_Phys!$C$6/2)/Params_Phys!$C$8</f>
        <v>-3.1239573532046039E-2</v>
      </c>
      <c r="F540">
        <f t="shared" si="50"/>
        <v>2.8344336037495095E-3</v>
      </c>
      <c r="G540">
        <f t="shared" si="51"/>
        <v>-2.5145217133086293</v>
      </c>
      <c r="H540">
        <f t="shared" si="53"/>
        <v>16.335034208230134</v>
      </c>
      <c r="I540">
        <f t="shared" si="49"/>
        <v>16.334556321104568</v>
      </c>
      <c r="J540">
        <f t="shared" si="52"/>
        <v>4.7788712556595669E-4</v>
      </c>
      <c r="K540">
        <f>J$2*EXP(-A540*Params_Phys!$C$6)</f>
        <v>6.4360374943031042E-4</v>
      </c>
    </row>
    <row r="541" spans="1:11" x14ac:dyDescent="0.2">
      <c r="A541" s="1">
        <v>5.39</v>
      </c>
      <c r="B541">
        <v>-4.1914141664899651E-2</v>
      </c>
      <c r="C541">
        <v>0.121118715249337</v>
      </c>
      <c r="D541">
        <f t="shared" si="48"/>
        <v>-4.1914141664899651E-2</v>
      </c>
      <c r="E541">
        <f>-(C541+B541*Params_Phys!$C$6/2)/Params_Phys!$C$8</f>
        <v>-3.2394590908275629E-2</v>
      </c>
      <c r="F541">
        <f t="shared" si="50"/>
        <v>2.806204791619811E-3</v>
      </c>
      <c r="G541">
        <f t="shared" si="51"/>
        <v>-2.4836085908782652</v>
      </c>
      <c r="H541">
        <f t="shared" si="53"/>
        <v>16.365947330660497</v>
      </c>
      <c r="I541">
        <f t="shared" si="49"/>
        <v>16.365475570772048</v>
      </c>
      <c r="J541">
        <f t="shared" si="52"/>
        <v>4.7175988844827543E-4</v>
      </c>
      <c r="K541">
        <f>J$2*EXP(-A541*Params_Phys!$C$6)</f>
        <v>6.371997851238202E-4</v>
      </c>
    </row>
    <row r="542" spans="1:11" x14ac:dyDescent="0.2">
      <c r="A542" s="1">
        <v>5.4</v>
      </c>
      <c r="B542">
        <v>-4.0688704330222987E-2</v>
      </c>
      <c r="C542">
        <v>0.1239440262231736</v>
      </c>
      <c r="D542">
        <f t="shared" si="48"/>
        <v>-4.0688704330222987E-2</v>
      </c>
      <c r="E542">
        <f>-(C542+B542*Params_Phys!$C$6/2)/Params_Phys!$C$8</f>
        <v>-3.3506529159736786E-2</v>
      </c>
      <c r="F542">
        <f t="shared" si="50"/>
        <v>2.7782581564045981E-3</v>
      </c>
      <c r="G542">
        <f t="shared" si="51"/>
        <v>-2.4526948547305705</v>
      </c>
      <c r="H542">
        <f t="shared" si="53"/>
        <v>16.396861066808192</v>
      </c>
      <c r="I542">
        <f t="shared" si="49"/>
        <v>16.396394820439532</v>
      </c>
      <c r="J542">
        <f t="shared" si="52"/>
        <v>4.6624636865999491E-4</v>
      </c>
      <c r="K542">
        <f>J$2*EXP(-A542*Params_Phys!$C$6)</f>
        <v>6.3085954132684327E-4</v>
      </c>
    </row>
    <row r="543" spans="1:11" x14ac:dyDescent="0.2">
      <c r="A543" s="1">
        <v>5.41</v>
      </c>
      <c r="B543">
        <v>-3.9435757802679799E-2</v>
      </c>
      <c r="C543">
        <v>0.12662035170445471</v>
      </c>
      <c r="D543">
        <f t="shared" si="48"/>
        <v>-3.9435757802679799E-2</v>
      </c>
      <c r="E543">
        <f>-(C543+B543*Params_Phys!$C$6/2)/Params_Phys!$C$8</f>
        <v>-3.4574730613708818E-2</v>
      </c>
      <c r="F543">
        <f t="shared" si="50"/>
        <v>2.7505909904821544E-3</v>
      </c>
      <c r="G543">
        <f t="shared" si="51"/>
        <v>-2.4217805353991233</v>
      </c>
      <c r="H543">
        <f t="shared" si="53"/>
        <v>16.42777538613964</v>
      </c>
      <c r="I543">
        <f t="shared" si="49"/>
        <v>16.427314070107013</v>
      </c>
      <c r="J543">
        <f t="shared" si="52"/>
        <v>4.6131603262722365E-4</v>
      </c>
      <c r="K543">
        <f>J$2*EXP(-A543*Params_Phys!$C$6)</f>
        <v>6.2458238400971773E-4</v>
      </c>
    </row>
    <row r="544" spans="1:11" x14ac:dyDescent="0.2">
      <c r="A544" s="1">
        <v>5.42</v>
      </c>
      <c r="B544">
        <v>-3.8156797737556078E-2</v>
      </c>
      <c r="C544">
        <v>0.12914655790922799</v>
      </c>
      <c r="D544">
        <f t="shared" si="48"/>
        <v>-3.8156797737556078E-2</v>
      </c>
      <c r="E544">
        <f>-(C544+B544*Params_Phys!$C$6/2)/Params_Phys!$C$8</f>
        <v>-3.5598586713510828E-2</v>
      </c>
      <c r="F544">
        <f t="shared" si="50"/>
        <v>2.7232005895841144E-3</v>
      </c>
      <c r="G544">
        <f t="shared" si="51"/>
        <v>-2.3908656656453982</v>
      </c>
      <c r="H544">
        <f t="shared" si="53"/>
        <v>16.458690255893366</v>
      </c>
      <c r="I544">
        <f t="shared" si="49"/>
        <v>16.458233319774489</v>
      </c>
      <c r="J544">
        <f t="shared" si="52"/>
        <v>4.569361188764276E-4</v>
      </c>
      <c r="K544">
        <f>J$2*EXP(-A544*Params_Phys!$C$6)</f>
        <v>6.1836768545148028E-4</v>
      </c>
    </row>
    <row r="545" spans="1:11" x14ac:dyDescent="0.2">
      <c r="A545" s="1">
        <v>5.43</v>
      </c>
      <c r="B545">
        <v>-3.6853330340032867E-2</v>
      </c>
      <c r="C545">
        <v>0.13152166855998981</v>
      </c>
      <c r="D545">
        <f t="shared" si="48"/>
        <v>-3.6853330340032867E-2</v>
      </c>
      <c r="E545">
        <f>-(C545+B545*Params_Phys!$C$6/2)/Params_Phys!$C$8</f>
        <v>-3.6577538137648045E-2</v>
      </c>
      <c r="F545">
        <f t="shared" si="50"/>
        <v>2.6960842533626842E-3</v>
      </c>
      <c r="G545">
        <f t="shared" si="51"/>
        <v>-2.3599502799757168</v>
      </c>
      <c r="H545">
        <f t="shared" si="53"/>
        <v>16.489605641563045</v>
      </c>
      <c r="I545">
        <f t="shared" si="49"/>
        <v>16.48915256944197</v>
      </c>
      <c r="J545">
        <f t="shared" si="52"/>
        <v>4.530721210755928E-4</v>
      </c>
      <c r="K545">
        <f>J$2*EXP(-A545*Params_Phys!$C$6)</f>
        <v>6.1221482417709607E-4</v>
      </c>
    </row>
    <row r="546" spans="1:11" x14ac:dyDescent="0.2">
      <c r="A546" s="1">
        <v>5.44</v>
      </c>
      <c r="B546">
        <v>-3.5526870792843453E-2</v>
      </c>
      <c r="C546">
        <v>0.13374486431667071</v>
      </c>
      <c r="D546">
        <f t="shared" si="48"/>
        <v>-3.5526870792843453E-2</v>
      </c>
      <c r="E546">
        <f>-(C546+B546*Params_Phys!$C$6/2)/Params_Phys!$C$8</f>
        <v>-3.7511074870045347E-2</v>
      </c>
      <c r="F546">
        <f t="shared" si="50"/>
        <v>2.6692392862375405E-3</v>
      </c>
      <c r="G546">
        <f t="shared" si="51"/>
        <v>-2.3290344141600805</v>
      </c>
      <c r="H546">
        <f t="shared" si="53"/>
        <v>16.520521507378682</v>
      </c>
      <c r="I546">
        <f t="shared" si="49"/>
        <v>16.520071819109454</v>
      </c>
      <c r="J546">
        <f t="shared" si="52"/>
        <v>4.4968826922797689E-4</v>
      </c>
      <c r="K546">
        <f>J$2*EXP(-A546*Params_Phys!$C$6)</f>
        <v>6.0612318489530964E-4</v>
      </c>
    </row>
    <row r="547" spans="1:11" x14ac:dyDescent="0.2">
      <c r="A547" s="1">
        <v>5.45</v>
      </c>
      <c r="B547">
        <v>-3.41789416903579E-2</v>
      </c>
      <c r="C547">
        <v>0.1358154820604929</v>
      </c>
      <c r="D547">
        <f t="shared" si="48"/>
        <v>-3.41789416903579E-2</v>
      </c>
      <c r="E547">
        <f>-(C547+B547*Params_Phys!$C$6/2)/Params_Phys!$C$8</f>
        <v>-3.8398736221656855E-2</v>
      </c>
      <c r="F547">
        <f t="shared" si="50"/>
        <v>2.6426629984932677E-3</v>
      </c>
      <c r="G547">
        <f t="shared" si="51"/>
        <v>-2.2981181047595287</v>
      </c>
      <c r="H547">
        <f t="shared" si="53"/>
        <v>16.551437816779234</v>
      </c>
      <c r="I547">
        <f t="shared" si="49"/>
        <v>16.550991068776934</v>
      </c>
      <c r="J547">
        <f t="shared" si="52"/>
        <v>4.467480023002679E-4</v>
      </c>
      <c r="K547">
        <f>J$2*EXP(-A547*Params_Phys!$C$6)</f>
        <v>6.0009215843711769E-4</v>
      </c>
    </row>
    <row r="548" spans="1:11" x14ac:dyDescent="0.2">
      <c r="A548" s="1">
        <v>5.46</v>
      </c>
      <c r="B548">
        <v>-3.2811071480557293E-2</v>
      </c>
      <c r="C548">
        <v>0.1377330140324699</v>
      </c>
      <c r="D548">
        <f t="shared" si="48"/>
        <v>-3.2811071480557293E-2</v>
      </c>
      <c r="E548">
        <f>-(C548+B548*Params_Phys!$C$6/2)/Params_Phys!$C$8</f>
        <v>-3.9240110803787615E-2</v>
      </c>
      <c r="F548">
        <f t="shared" si="50"/>
        <v>2.6163527075957699E-3</v>
      </c>
      <c r="G548">
        <f t="shared" si="51"/>
        <v>-2.2672013886683562</v>
      </c>
      <c r="H548">
        <f t="shared" si="53"/>
        <v>16.582354532870408</v>
      </c>
      <c r="I548">
        <f t="shared" si="49"/>
        <v>16.581910318444415</v>
      </c>
      <c r="J548">
        <f t="shared" si="52"/>
        <v>4.4421442599329453E-4</v>
      </c>
      <c r="K548">
        <f>J$2*EXP(-A548*Params_Phys!$C$6)</f>
        <v>5.9412114169484788E-4</v>
      </c>
    </row>
    <row r="549" spans="1:11" x14ac:dyDescent="0.2">
      <c r="A549" s="1">
        <v>5.47</v>
      </c>
      <c r="B549">
        <v>-3.1424792916341857E-2</v>
      </c>
      <c r="C549">
        <v>0.1394971068284532</v>
      </c>
      <c r="D549">
        <f t="shared" si="48"/>
        <v>-3.1424792916341857E-2</v>
      </c>
      <c r="E549">
        <f>-(C549+B549*Params_Phys!$C$6/2)/Params_Phys!$C$8</f>
        <v>-4.0034836453509769E-2</v>
      </c>
      <c r="F549">
        <f t="shared" si="50"/>
        <v>2.5903057396942436E-3</v>
      </c>
      <c r="G549">
        <f t="shared" si="51"/>
        <v>-2.2362843026770949</v>
      </c>
      <c r="H549">
        <f t="shared" si="53"/>
        <v>16.613271618861667</v>
      </c>
      <c r="I549">
        <f t="shared" si="49"/>
        <v>16.612829568111895</v>
      </c>
      <c r="J549">
        <f t="shared" si="52"/>
        <v>4.4205074977199388E-4</v>
      </c>
      <c r="K549">
        <f>J$2*EXP(-A549*Params_Phys!$C$6)</f>
        <v>5.882095375618503E-4</v>
      </c>
    </row>
    <row r="550" spans="1:11" x14ac:dyDescent="0.2">
      <c r="A550" s="1">
        <v>5.48</v>
      </c>
      <c r="B550">
        <v>-3.0021641517597501E-2</v>
      </c>
      <c r="C550">
        <v>0.1411075602527681</v>
      </c>
      <c r="D550">
        <f t="shared" si="48"/>
        <v>-3.0021641517597501E-2</v>
      </c>
      <c r="E550">
        <f>-(C550+B550*Params_Phys!$C$6/2)/Params_Phys!$C$8</f>
        <v>-4.0782600111603569E-2</v>
      </c>
      <c r="F550">
        <f t="shared" si="50"/>
        <v>2.5645194312741014E-3</v>
      </c>
      <c r="G550">
        <f t="shared" si="51"/>
        <v>-2.2053668830617084</v>
      </c>
      <c r="H550">
        <f t="shared" si="53"/>
        <v>16.644189038477052</v>
      </c>
      <c r="I550">
        <f t="shared" si="49"/>
        <v>16.643748817779375</v>
      </c>
      <c r="J550">
        <f t="shared" si="52"/>
        <v>4.402206976763523E-4</v>
      </c>
      <c r="K550">
        <f>J$2*EXP(-A550*Params_Phys!$C$6)</f>
        <v>5.8235675487278442E-4</v>
      </c>
    </row>
    <row r="551" spans="1:11" x14ac:dyDescent="0.2">
      <c r="A551" s="1">
        <v>5.49</v>
      </c>
      <c r="B551">
        <v>-2.8603154045423941E-2</v>
      </c>
      <c r="C551">
        <v>0.1425643260326149</v>
      </c>
      <c r="D551">
        <f t="shared" si="48"/>
        <v>-2.8603154045423941E-2</v>
      </c>
      <c r="E551">
        <f>-(C551+B551*Params_Phys!$C$6/2)/Params_Phys!$C$8</f>
        <v>-4.1483137653499896E-2</v>
      </c>
      <c r="F551">
        <f t="shared" si="50"/>
        <v>2.5389911309254727E-3</v>
      </c>
      <c r="G551">
        <f t="shared" si="51"/>
        <v>-2.1744491652038755</v>
      </c>
      <c r="H551">
        <f t="shared" si="53"/>
        <v>16.675106756334884</v>
      </c>
      <c r="I551">
        <f t="shared" si="49"/>
        <v>16.674668067446856</v>
      </c>
      <c r="J551">
        <f t="shared" si="52"/>
        <v>4.3868888802833794E-4</v>
      </c>
      <c r="K551">
        <f>J$2*EXP(-A551*Params_Phys!$C$6)</f>
        <v>5.7656220834450536E-4</v>
      </c>
    </row>
    <row r="552" spans="1:11" x14ac:dyDescent="0.2">
      <c r="A552" s="1">
        <v>5.5</v>
      </c>
      <c r="B552">
        <v>-2.7170866989905521E-2</v>
      </c>
      <c r="C552">
        <v>0.1438675063955453</v>
      </c>
      <c r="D552">
        <f t="shared" si="48"/>
        <v>-2.7170866989905521E-2</v>
      </c>
      <c r="E552">
        <f>-(C552+B552*Params_Phys!$C$6/2)/Params_Phys!$C$8</f>
        <v>-4.2136233673748233E-2</v>
      </c>
      <c r="F552">
        <f t="shared" si="50"/>
        <v>2.5137182011918521E-3</v>
      </c>
      <c r="G552">
        <f t="shared" si="51"/>
        <v>-2.1435311832466382</v>
      </c>
      <c r="H552">
        <f t="shared" si="53"/>
        <v>16.706024738292122</v>
      </c>
      <c r="I552">
        <f t="shared" si="49"/>
        <v>16.705587317114336</v>
      </c>
      <c r="J552">
        <f t="shared" si="52"/>
        <v>4.3742117778577949E-4</v>
      </c>
      <c r="K552">
        <f>J$2*EXP(-A552*Params_Phys!$C$6)</f>
        <v>5.7082531851753078E-4</v>
      </c>
    </row>
    <row r="553" spans="1:11" x14ac:dyDescent="0.2">
      <c r="A553" s="1">
        <v>5.51</v>
      </c>
      <c r="B553">
        <v>-2.5726315072781669E-2</v>
      </c>
      <c r="C553">
        <v>0.1450173525124579</v>
      </c>
      <c r="D553">
        <f t="shared" si="48"/>
        <v>-2.5726315072781669E-2</v>
      </c>
      <c r="E553">
        <f>-(C553+B553*Params_Phys!$C$6/2)/Params_Phys!$C$8</f>
        <v>-4.2741721224580857E-2</v>
      </c>
      <c r="F553">
        <f t="shared" si="50"/>
        <v>2.4886980204638191E-3</v>
      </c>
      <c r="G553">
        <f t="shared" si="51"/>
        <v>-2.1126129697890255</v>
      </c>
      <c r="H553">
        <f t="shared" si="53"/>
        <v>16.736942951749732</v>
      </c>
      <c r="I553">
        <f t="shared" si="49"/>
        <v>16.736506566781816</v>
      </c>
      <c r="J553">
        <f t="shared" si="52"/>
        <v>4.3638496791587045E-4</v>
      </c>
      <c r="K553">
        <f>J$2*EXP(-A553*Params_Phys!$C$6)</f>
        <v>5.6514551169809749E-4</v>
      </c>
    </row>
    <row r="554" spans="1:11" x14ac:dyDescent="0.2">
      <c r="A554" s="1">
        <v>5.52</v>
      </c>
      <c r="B554">
        <v>-2.4271029766349209E-2</v>
      </c>
      <c r="C554">
        <v>0.14601426280868679</v>
      </c>
      <c r="D554">
        <f t="shared" si="48"/>
        <v>-2.4271029766349209E-2</v>
      </c>
      <c r="E554">
        <f>-(C554+B554*Params_Phys!$C$6/2)/Params_Phys!$C$8</f>
        <v>-4.3299481509190517E-2</v>
      </c>
      <c r="F554">
        <f t="shared" si="50"/>
        <v>2.4639279848837408E-3</v>
      </c>
      <c r="G554">
        <f t="shared" si="51"/>
        <v>-2.0816945556225601</v>
      </c>
      <c r="H554">
        <f t="shared" si="53"/>
        <v>16.767861365916197</v>
      </c>
      <c r="I554">
        <f t="shared" si="49"/>
        <v>16.767425816449297</v>
      </c>
      <c r="J554">
        <f t="shared" si="52"/>
        <v>4.3554946689994267E-4</v>
      </c>
      <c r="K554">
        <f>J$2*EXP(-A554*Params_Phys!$C$6)</f>
        <v>5.5952221990079008E-4</v>
      </c>
    </row>
    <row r="555" spans="1:11" x14ac:dyDescent="0.2">
      <c r="A555" s="1">
        <v>5.53</v>
      </c>
      <c r="B555">
        <v>-2.28065378299021E-2</v>
      </c>
      <c r="C555">
        <v>0.14685878114588741</v>
      </c>
      <c r="D555">
        <f t="shared" si="48"/>
        <v>-2.28065378299021E-2</v>
      </c>
      <c r="E555">
        <f>-(C555+B555*Params_Phys!$C$6/2)/Params_Phys!$C$8</f>
        <v>-4.3809443530384885E-2</v>
      </c>
      <c r="F555">
        <f t="shared" si="50"/>
        <v>2.4394055102287377E-3</v>
      </c>
      <c r="G555">
        <f t="shared" si="51"/>
        <v>-2.0507759695118408</v>
      </c>
      <c r="H555">
        <f t="shared" si="53"/>
        <v>16.798779952026916</v>
      </c>
      <c r="I555">
        <f t="shared" si="49"/>
        <v>16.798345066116777</v>
      </c>
      <c r="J555">
        <f t="shared" si="52"/>
        <v>4.3488591013840505E-4</v>
      </c>
      <c r="K555">
        <f>J$2*EXP(-A555*Params_Phys!$C$6)</f>
        <v>5.5395488079174222E-4</v>
      </c>
    </row>
    <row r="556" spans="1:11" x14ac:dyDescent="0.2">
      <c r="A556" s="1">
        <v>5.54</v>
      </c>
      <c r="B556">
        <v>-2.13343598649865E-2</v>
      </c>
      <c r="C556">
        <v>0.14755159487754821</v>
      </c>
      <c r="D556">
        <f t="shared" si="48"/>
        <v>-2.13343598649865E-2</v>
      </c>
      <c r="E556">
        <f>-(C556+B556*Params_Phys!$C$6/2)/Params_Phys!$C$8</f>
        <v>-4.4271583695326036E-2</v>
      </c>
      <c r="F556">
        <f t="shared" si="50"/>
        <v>2.4151280337410051E-3</v>
      </c>
      <c r="G556">
        <f t="shared" si="51"/>
        <v>-2.019857238020641</v>
      </c>
      <c r="H556">
        <f t="shared" si="53"/>
        <v>16.829698683518114</v>
      </c>
      <c r="I556">
        <f t="shared" si="49"/>
        <v>16.829264315784258</v>
      </c>
      <c r="J556">
        <f t="shared" si="52"/>
        <v>4.3436773385607808E-4</v>
      </c>
      <c r="K556">
        <f>J$2*EXP(-A556*Params_Phys!$C$6)</f>
        <v>5.4844293763240477E-4</v>
      </c>
    </row>
    <row r="557" spans="1:11" x14ac:dyDescent="0.2">
      <c r="A557" s="1">
        <v>5.55</v>
      </c>
      <c r="B557">
        <v>-1.9856008890720461E-2</v>
      </c>
      <c r="C557">
        <v>0.1480935327810837</v>
      </c>
      <c r="D557">
        <f t="shared" si="48"/>
        <v>-1.9856008890720461E-2</v>
      </c>
      <c r="E557">
        <f>-(C557+B557*Params_Phys!$C$6/2)/Params_Phys!$C$8</f>
        <v>-4.4685925377108797E-2</v>
      </c>
      <c r="F557">
        <f t="shared" si="50"/>
        <v>2.3910930158769061E-3</v>
      </c>
      <c r="G557">
        <f t="shared" si="51"/>
        <v>-1.9889383853842346</v>
      </c>
      <c r="H557">
        <f t="shared" si="53"/>
        <v>16.860617536154521</v>
      </c>
      <c r="I557">
        <f t="shared" si="49"/>
        <v>16.860183565451738</v>
      </c>
      <c r="J557">
        <f t="shared" si="52"/>
        <v>4.3397070278317074E-4</v>
      </c>
      <c r="K557">
        <f>J$2*EXP(-A557*Params_Phys!$C$6)</f>
        <v>5.4298583922386776E-4</v>
      </c>
    </row>
    <row r="558" spans="1:11" x14ac:dyDescent="0.2">
      <c r="A558" s="1">
        <v>5.56</v>
      </c>
      <c r="B558">
        <v>-1.8372988940396941E-2</v>
      </c>
      <c r="C558">
        <v>0.1484855628695812</v>
      </c>
      <c r="D558">
        <f t="shared" si="48"/>
        <v>-1.8372988940396941E-2</v>
      </c>
      <c r="E558">
        <f>-(C558+B558*Params_Phys!$C$6/2)/Params_Phys!$C$8</f>
        <v>-4.5052538433974616E-2</v>
      </c>
      <c r="F558">
        <f t="shared" si="50"/>
        <v>2.3672979419487082E-3</v>
      </c>
      <c r="G558">
        <f t="shared" si="51"/>
        <v>-1.9580194334279137</v>
      </c>
      <c r="H558">
        <f t="shared" si="53"/>
        <v>16.891536488110841</v>
      </c>
      <c r="I558">
        <f t="shared" si="49"/>
        <v>16.891102815119218</v>
      </c>
      <c r="J558">
        <f t="shared" si="52"/>
        <v>4.336729916225579E-4</v>
      </c>
      <c r="K558">
        <f>J$2*EXP(-A558*Params_Phys!$C$6)</f>
        <v>5.375830398517429E-4</v>
      </c>
    </row>
    <row r="559" spans="1:11" x14ac:dyDescent="0.2">
      <c r="A559" s="1">
        <v>5.57</v>
      </c>
      <c r="B559">
        <v>-1.688679368055784E-2</v>
      </c>
      <c r="C559">
        <v>0.148728790086394</v>
      </c>
      <c r="D559">
        <f t="shared" si="48"/>
        <v>-1.688679368055784E-2</v>
      </c>
      <c r="E559">
        <f>-(C559+B559*Params_Phys!$C$6/2)/Params_Phys!$C$8</f>
        <v>-4.5371538687001368E-2</v>
      </c>
      <c r="F559">
        <f t="shared" si="50"/>
        <v>2.34374032363579E-3</v>
      </c>
      <c r="G559">
        <f t="shared" si="51"/>
        <v>-1.9271004015309576</v>
      </c>
      <c r="H559">
        <f t="shared" si="53"/>
        <v>16.922455520007798</v>
      </c>
      <c r="I559">
        <f t="shared" si="49"/>
        <v>16.922022064786702</v>
      </c>
      <c r="J559">
        <f t="shared" si="52"/>
        <v>4.334552210956133E-4</v>
      </c>
      <c r="K559">
        <f>J$2*EXP(-A559*Params_Phys!$C$6)</f>
        <v>5.3223399923159006E-4</v>
      </c>
    </row>
    <row r="560" spans="1:11" x14ac:dyDescent="0.2">
      <c r="A560" s="1">
        <v>5.58</v>
      </c>
      <c r="B560">
        <v>-1.5398905053694191E-2</v>
      </c>
      <c r="C560">
        <v>0.14882445388588431</v>
      </c>
      <c r="D560">
        <f t="shared" si="48"/>
        <v>-1.5398905053694191E-2</v>
      </c>
      <c r="E560">
        <f>-(C560+B560*Params_Phys!$C$6/2)/Params_Phys!$C$8</f>
        <v>-4.5643087357150759E-2</v>
      </c>
      <c r="F560">
        <f t="shared" si="50"/>
        <v>2.3204177003451842E-3</v>
      </c>
      <c r="G560">
        <f t="shared" si="51"/>
        <v>-1.8961813066346198</v>
      </c>
      <c r="H560">
        <f t="shared" si="53"/>
        <v>16.953374614904135</v>
      </c>
      <c r="I560">
        <f t="shared" si="49"/>
        <v>16.952941314454183</v>
      </c>
      <c r="J560">
        <f t="shared" si="52"/>
        <v>4.3330044995215644E-4</v>
      </c>
      <c r="K560">
        <f>J$2*EXP(-A560*Params_Phys!$C$6)</f>
        <v>5.2693818245489073E-4</v>
      </c>
    </row>
    <row r="561" spans="1:11" x14ac:dyDescent="0.2">
      <c r="A561" s="1">
        <v>5.59</v>
      </c>
      <c r="B561">
        <v>-1.391079194569393E-2</v>
      </c>
      <c r="C561">
        <v>0.14877392570372841</v>
      </c>
      <c r="D561">
        <f t="shared" si="48"/>
        <v>-1.391079194569393E-2</v>
      </c>
      <c r="E561">
        <f>-(C561+B561*Params_Phys!$C$6/2)/Params_Phys!$C$8</f>
        <v>-4.5867390462595664E-2</v>
      </c>
      <c r="F561">
        <f t="shared" si="50"/>
        <v>2.2973276404045949E-3</v>
      </c>
      <c r="G561">
        <f t="shared" si="51"/>
        <v>-1.8652621632920625</v>
      </c>
      <c r="H561">
        <f t="shared" si="53"/>
        <v>16.984293758246693</v>
      </c>
      <c r="I561">
        <f t="shared" si="49"/>
        <v>16.983860564121663</v>
      </c>
      <c r="J561">
        <f t="shared" si="52"/>
        <v>4.3319412502995647E-4</v>
      </c>
      <c r="K561">
        <f>J$2*EXP(-A561*Params_Phys!$C$6)</f>
        <v>5.2169505993555345E-4</v>
      </c>
    </row>
    <row r="562" spans="1:11" x14ac:dyDescent="0.2">
      <c r="A562" s="1">
        <v>5.6000000000000014</v>
      </c>
      <c r="B562">
        <v>-1.242390887912426E-2</v>
      </c>
      <c r="C562">
        <v>0.14857870632030271</v>
      </c>
      <c r="D562">
        <f t="shared" si="48"/>
        <v>-1.242390887912426E-2</v>
      </c>
      <c r="E562">
        <f>-(C562+B562*Params_Phys!$C$6/2)/Params_Phys!$C$8</f>
        <v>-4.6044698177289574E-2</v>
      </c>
      <c r="F562">
        <f t="shared" si="50"/>
        <v>2.2744677420744762E-3</v>
      </c>
      <c r="G562">
        <f t="shared" si="51"/>
        <v>-1.8343429837575647</v>
      </c>
      <c r="H562">
        <f t="shared" si="53"/>
        <v>17.01521293778119</v>
      </c>
      <c r="I562">
        <f t="shared" si="49"/>
        <v>17.014779813789147</v>
      </c>
      <c r="J562">
        <f t="shared" si="52"/>
        <v>4.3312399204253893E-4</v>
      </c>
      <c r="K562">
        <f>J$2*EXP(-A562*Params_Phys!$C$6)</f>
        <v>5.165041073569561E-4</v>
      </c>
    </row>
    <row r="563" spans="1:11" x14ac:dyDescent="0.2">
      <c r="A563" s="1">
        <v>5.61</v>
      </c>
      <c r="B563">
        <v>-1.0939694733399679E-2</v>
      </c>
      <c r="C563">
        <v>0.14824042312076499</v>
      </c>
      <c r="D563">
        <f t="shared" si="48"/>
        <v>-1.0939694733399679E-2</v>
      </c>
      <c r="E563">
        <f>-(C563+B563*Params_Phys!$C$6/2)/Params_Phys!$C$8</f>
        <v>-4.617530415177714E-2</v>
      </c>
      <c r="F563">
        <f t="shared" si="50"/>
        <v>2.2518356343690996E-3</v>
      </c>
      <c r="G563">
        <f t="shared" si="51"/>
        <v>-1.8034237781117948</v>
      </c>
      <c r="H563">
        <f t="shared" si="53"/>
        <v>17.046132143426959</v>
      </c>
      <c r="I563">
        <f t="shared" si="49"/>
        <v>17.045699063456624</v>
      </c>
      <c r="J563">
        <f t="shared" si="52"/>
        <v>4.3307997033537049E-4</v>
      </c>
      <c r="K563">
        <f>J$2*EXP(-A563*Params_Phys!$C$6)</f>
        <v>5.1136480561951743E-4</v>
      </c>
    </row>
    <row r="564" spans="1:11" x14ac:dyDescent="0.2">
      <c r="A564" s="1">
        <v>5.62</v>
      </c>
      <c r="B564">
        <v>-9.4595714928503126E-3</v>
      </c>
      <c r="C564">
        <v>0.14776082725554149</v>
      </c>
      <c r="D564">
        <f t="shared" si="48"/>
        <v>-9.4595714928503126E-3</v>
      </c>
      <c r="E564">
        <f>-(C564+B564*Params_Phys!$C$6/2)/Params_Phys!$C$8</f>
        <v>-4.6259544797281914E-2</v>
      </c>
      <c r="F564">
        <f t="shared" si="50"/>
        <v>2.2294289776800783E-3</v>
      </c>
      <c r="G564">
        <f t="shared" si="51"/>
        <v>-1.7725045544194613</v>
      </c>
      <c r="H564">
        <f t="shared" si="53"/>
        <v>17.077051367119292</v>
      </c>
      <c r="I564">
        <f t="shared" si="49"/>
        <v>17.076618313124104</v>
      </c>
      <c r="J564">
        <f t="shared" si="52"/>
        <v>4.3305399518800414E-4</v>
      </c>
      <c r="K564">
        <f>J$2*EXP(-A564*Params_Phys!$C$6)</f>
        <v>5.0627664078877897E-4</v>
      </c>
    </row>
    <row r="565" spans="1:11" x14ac:dyDescent="0.2">
      <c r="A565" s="1">
        <v>5.63</v>
      </c>
      <c r="B565">
        <v>-7.9849430236675518E-3</v>
      </c>
      <c r="C565">
        <v>0.14714179070501901</v>
      </c>
      <c r="D565">
        <f t="shared" si="48"/>
        <v>-7.9849430236675518E-3</v>
      </c>
      <c r="E565">
        <f>-(C565+B565*Params_Phys!$C$6/2)/Params_Phys!$C$8</f>
        <v>-4.6297798534141933E-2</v>
      </c>
      <c r="F565">
        <f t="shared" si="50"/>
        <v>2.2072454641992121E-3</v>
      </c>
      <c r="G565">
        <f t="shared" si="51"/>
        <v>-1.7415853189152495</v>
      </c>
      <c r="H565">
        <f t="shared" si="53"/>
        <v>17.107970602623507</v>
      </c>
      <c r="I565">
        <f t="shared" si="49"/>
        <v>17.107537562791585</v>
      </c>
      <c r="J565">
        <f t="shared" si="52"/>
        <v>4.3303983192188866E-4</v>
      </c>
      <c r="K565">
        <f>J$2*EXP(-A565*Params_Phys!$C$6)</f>
        <v>5.0123910404401798E-4</v>
      </c>
    </row>
    <row r="566" spans="1:11" x14ac:dyDescent="0.2">
      <c r="A566" s="1">
        <v>5.64</v>
      </c>
      <c r="B566">
        <v>-6.5171938806656039E-3</v>
      </c>
      <c r="C566">
        <v>0.1463853032523228</v>
      </c>
      <c r="D566">
        <f t="shared" si="48"/>
        <v>-6.5171938806656039E-3</v>
      </c>
      <c r="E566">
        <f>-(C566+B566*Params_Phys!$C$6/2)/Params_Phys!$C$8</f>
        <v>-4.6290485005696567E-2</v>
      </c>
      <c r="F566">
        <f t="shared" si="50"/>
        <v>2.185282818140804E-3</v>
      </c>
      <c r="G566">
        <f t="shared" si="51"/>
        <v>-1.7106660762136185</v>
      </c>
      <c r="H566">
        <f t="shared" si="53"/>
        <v>17.138889845325139</v>
      </c>
      <c r="I566">
        <f t="shared" si="49"/>
        <v>17.138456812459065</v>
      </c>
      <c r="J566">
        <f t="shared" si="52"/>
        <v>4.3303286607354607E-4</v>
      </c>
      <c r="K566">
        <f>J$2*EXP(-A566*Params_Phys!$C$6)</f>
        <v>4.9625169162736211E-4</v>
      </c>
    </row>
    <row r="567" spans="1:11" x14ac:dyDescent="0.2">
      <c r="A567" s="1">
        <v>5.65</v>
      </c>
      <c r="B567">
        <v>-5.0576881447583757E-3</v>
      </c>
      <c r="C567">
        <v>0.14549346936813809</v>
      </c>
      <c r="D567">
        <f t="shared" si="48"/>
        <v>-5.0576881447583757E-3</v>
      </c>
      <c r="E567">
        <f>-(C567+B567*Params_Phys!$C$6/2)/Params_Phys!$C$8</f>
        <v>-4.6238064258759246E-2</v>
      </c>
      <c r="F567">
        <f t="shared" si="50"/>
        <v>2.1635387957667789E-3</v>
      </c>
      <c r="G567">
        <f t="shared" si="51"/>
        <v>-1.6797468295377818</v>
      </c>
      <c r="H567">
        <f t="shared" si="53"/>
        <v>17.169809092000975</v>
      </c>
      <c r="I567">
        <f t="shared" si="49"/>
        <v>17.169376062126545</v>
      </c>
      <c r="J567">
        <f t="shared" si="52"/>
        <v>4.3302987442928043E-4</v>
      </c>
      <c r="K567">
        <f>J$2*EXP(-A567*Params_Phys!$C$6)</f>
        <v>4.9131390479341288E-4</v>
      </c>
    </row>
    <row r="568" spans="1:11" x14ac:dyDescent="0.2">
      <c r="A568" s="1">
        <v>5.66</v>
      </c>
      <c r="B568">
        <v>-3.6077682920111639E-3</v>
      </c>
      <c r="C568">
        <v>0.14446850501160449</v>
      </c>
      <c r="D568">
        <f t="shared" si="48"/>
        <v>-3.6077682920111639E-3</v>
      </c>
      <c r="E568">
        <f>-(C568+B568*Params_Phys!$C$6/2)/Params_Phys!$C$8</f>
        <v>-4.614103589184014E-2</v>
      </c>
      <c r="F568">
        <f t="shared" si="50"/>
        <v>2.1420111852209212E-3</v>
      </c>
      <c r="G568">
        <f t="shared" si="51"/>
        <v>-1.6488275809630164</v>
      </c>
      <c r="H568">
        <f t="shared" si="53"/>
        <v>17.20072834057574</v>
      </c>
      <c r="I568">
        <f t="shared" si="49"/>
        <v>17.200295311794026</v>
      </c>
      <c r="J568">
        <f t="shared" si="52"/>
        <v>4.3302878171402881E-4</v>
      </c>
      <c r="K568">
        <f>J$2*EXP(-A568*Params_Phys!$C$6)</f>
        <v>4.8642524975937309E-4</v>
      </c>
    </row>
    <row r="569" spans="1:11" x14ac:dyDescent="0.2">
      <c r="A569" s="1">
        <v>5.67</v>
      </c>
      <c r="B569">
        <v>-2.1687540950860139E-3</v>
      </c>
      <c r="C569">
        <v>0.1433127343513752</v>
      </c>
      <c r="D569">
        <f t="shared" si="48"/>
        <v>-2.1687540950860139E-3</v>
      </c>
      <c r="E569">
        <f>-(C569+B569*Params_Phys!$C$6/2)/Params_Phys!$C$8</f>
        <v>-4.5999938172309913E-2</v>
      </c>
      <c r="F569">
        <f t="shared" si="50"/>
        <v>2.120697806181287E-3</v>
      </c>
      <c r="G569">
        <f t="shared" si="51"/>
        <v>-1.6179083316693561</v>
      </c>
      <c r="H569">
        <f t="shared" si="53"/>
        <v>17.2316475898694</v>
      </c>
      <c r="I569">
        <f t="shared" si="49"/>
        <v>17.231214561461506</v>
      </c>
      <c r="J569">
        <f t="shared" si="52"/>
        <v>4.3302840789394281E-4</v>
      </c>
      <c r="K569">
        <f>J$2*EXP(-A569*Params_Phys!$C$6)</f>
        <v>4.8158523765566504E-4</v>
      </c>
    </row>
    <row r="570" spans="1:11" x14ac:dyDescent="0.2">
      <c r="A570" s="1">
        <v>5.68</v>
      </c>
      <c r="B570">
        <v>-7.4194155785837698E-4</v>
      </c>
      <c r="C570">
        <v>0.14202858641099231</v>
      </c>
      <c r="D570">
        <f t="shared" si="48"/>
        <v>-7.4194155785837698E-4</v>
      </c>
      <c r="E570">
        <f>-(C570+B570*Params_Phys!$C$6/2)/Params_Phys!$C$8</f>
        <v>-4.581534712372138E-2</v>
      </c>
      <c r="F570">
        <f t="shared" si="50"/>
        <v>2.0995965093423621E-3</v>
      </c>
      <c r="G570">
        <f t="shared" si="51"/>
        <v>-1.5869890821987063</v>
      </c>
      <c r="H570">
        <f t="shared" si="53"/>
        <v>17.26256683934005</v>
      </c>
      <c r="I570">
        <f t="shared" si="49"/>
        <v>17.262133811128987</v>
      </c>
      <c r="J570">
        <f t="shared" si="52"/>
        <v>4.3302821106294687E-4</v>
      </c>
      <c r="K570">
        <f>J$2*EXP(-A570*Params_Phys!$C$6)</f>
        <v>4.7679338447704481E-4</v>
      </c>
    </row>
    <row r="571" spans="1:11" x14ac:dyDescent="0.2">
      <c r="A571" s="1">
        <v>5.69</v>
      </c>
      <c r="B571">
        <v>6.7139811605904337E-4</v>
      </c>
      <c r="C571">
        <v>0.14061859164278051</v>
      </c>
      <c r="D571">
        <f t="shared" si="48"/>
        <v>6.7139811605904337E-4</v>
      </c>
      <c r="E571">
        <f>-(C571+B571*Params_Phys!$C$6/2)/Params_Phys!$C$8</f>
        <v>-4.5587875584529147E-2</v>
      </c>
      <c r="F571">
        <f t="shared" si="50"/>
        <v>2.0787051757407563E-3</v>
      </c>
      <c r="G571">
        <f t="shared" si="51"/>
        <v>-1.5560698327114877</v>
      </c>
      <c r="H571">
        <f t="shared" si="53"/>
        <v>17.293486088827269</v>
      </c>
      <c r="I571">
        <f t="shared" si="49"/>
        <v>17.293053060796471</v>
      </c>
      <c r="J571">
        <f t="shared" si="52"/>
        <v>4.330280307982548E-4</v>
      </c>
      <c r="K571">
        <f>J$2*EXP(-A571*Params_Phys!$C$6)</f>
        <v>4.7204921103420107E-4</v>
      </c>
    </row>
    <row r="572" spans="1:11" x14ac:dyDescent="0.2">
      <c r="A572" s="1">
        <v>5.7</v>
      </c>
      <c r="B572">
        <v>2.0700195201916521E-3</v>
      </c>
      <c r="C572">
        <v>0.1390853784345038</v>
      </c>
      <c r="D572">
        <f t="shared" si="48"/>
        <v>2.0700195201916521E-3</v>
      </c>
      <c r="E572">
        <f>-(C572+B572*Params_Phys!$C$6/2)/Params_Phys!$C$8</f>
        <v>-4.5318172239467873E-2</v>
      </c>
      <c r="F572">
        <f t="shared" si="50"/>
        <v>2.0580217159400513E-3</v>
      </c>
      <c r="G572">
        <f t="shared" si="51"/>
        <v>-1.5251505832380541</v>
      </c>
      <c r="H572">
        <f t="shared" si="53"/>
        <v>17.324405338300704</v>
      </c>
      <c r="I572">
        <f t="shared" si="49"/>
        <v>17.323972310463947</v>
      </c>
      <c r="J572">
        <f t="shared" si="52"/>
        <v>4.330278367561391E-4</v>
      </c>
      <c r="K572">
        <f>J$2*EXP(-A572*Params_Phys!$C$6)</f>
        <v>4.6735224290583681E-4</v>
      </c>
    </row>
    <row r="573" spans="1:11" x14ac:dyDescent="0.2">
      <c r="A573" s="1">
        <v>5.71</v>
      </c>
      <c r="B573">
        <v>3.452704006826545E-3</v>
      </c>
      <c r="C573">
        <v>0.13743166955307101</v>
      </c>
      <c r="D573">
        <f t="shared" si="48"/>
        <v>3.452704006826545E-3</v>
      </c>
      <c r="E573">
        <f>-(C573+B573*Params_Phys!$C$6/2)/Params_Phys!$C$8</f>
        <v>-4.5006920624870154E-2</v>
      </c>
      <c r="F573">
        <f t="shared" si="50"/>
        <v>2.0375440690921184E-3</v>
      </c>
      <c r="G573">
        <f t="shared" si="51"/>
        <v>-1.4942313339203477</v>
      </c>
      <c r="H573">
        <f t="shared" si="53"/>
        <v>17.355324587618409</v>
      </c>
      <c r="I573">
        <f t="shared" si="49"/>
        <v>17.354891560131428</v>
      </c>
      <c r="J573">
        <f t="shared" si="52"/>
        <v>4.3302748698081928E-4</v>
      </c>
      <c r="K573">
        <f>J$2*EXP(-A573*Params_Phys!$C$6)</f>
        <v>4.6270201039122461E-4</v>
      </c>
    </row>
    <row r="574" spans="1:11" x14ac:dyDescent="0.2">
      <c r="A574" s="1">
        <v>5.72</v>
      </c>
      <c r="B574">
        <v>4.8182606127763587E-3</v>
      </c>
      <c r="C574">
        <v>0.13566027852960391</v>
      </c>
      <c r="D574">
        <f t="shared" si="48"/>
        <v>4.8182606127763587E-3</v>
      </c>
      <c r="E574">
        <f>-(C574+B574*Params_Phys!$C$6/2)/Params_Phys!$C$8</f>
        <v>-4.4654838109220642E-2</v>
      </c>
      <c r="F574">
        <f t="shared" si="50"/>
        <v>2.0172702018933361E-3</v>
      </c>
      <c r="G574">
        <f t="shared" si="51"/>
        <v>-1.4633120852395276</v>
      </c>
      <c r="H574">
        <f t="shared" si="53"/>
        <v>17.386243836299229</v>
      </c>
      <c r="I574">
        <f t="shared" si="49"/>
        <v>17.385810809798908</v>
      </c>
      <c r="J574">
        <f t="shared" si="52"/>
        <v>4.330265003211764E-4</v>
      </c>
      <c r="K574">
        <f>J$2*EXP(-A574*Params_Phys!$C$6)</f>
        <v>4.5809804846323792E-4</v>
      </c>
    </row>
    <row r="575" spans="1:11" x14ac:dyDescent="0.2">
      <c r="A575" s="1">
        <v>5.73</v>
      </c>
      <c r="B575">
        <v>6.1655269487186802E-3</v>
      </c>
      <c r="C575">
        <v>0.13377410599020731</v>
      </c>
      <c r="D575">
        <f t="shared" si="48"/>
        <v>6.1655269487186802E-3</v>
      </c>
      <c r="E575">
        <f>-(C575+B575*Params_Phys!$C$6/2)/Params_Phys!$C$8</f>
        <v>-4.4262674850258789E-2</v>
      </c>
      <c r="F575">
        <f t="shared" si="50"/>
        <v>1.9971981074551081E-3</v>
      </c>
      <c r="G575">
        <f t="shared" si="51"/>
        <v>-1.4323928382256612</v>
      </c>
      <c r="H575">
        <f t="shared" si="53"/>
        <v>17.417163083313095</v>
      </c>
      <c r="I575">
        <f t="shared" si="49"/>
        <v>17.416730059466392</v>
      </c>
      <c r="J575">
        <f t="shared" si="52"/>
        <v>4.3302384670340643E-4</v>
      </c>
      <c r="K575">
        <f>J$2*EXP(-A575*Params_Phys!$C$6)</f>
        <v>4.5353989672184672E-4</v>
      </c>
    </row>
    <row r="576" spans="1:11" x14ac:dyDescent="0.2">
      <c r="A576" s="1">
        <v>5.74</v>
      </c>
      <c r="B576">
        <v>7.4933700515898262E-3</v>
      </c>
      <c r="C576">
        <v>0.13177613593679829</v>
      </c>
      <c r="D576">
        <f t="shared" si="48"/>
        <v>7.4933700515898262E-3</v>
      </c>
      <c r="E576">
        <f>-(C576+B576*Params_Phys!$C$6/2)/Params_Phys!$C$8</f>
        <v>-4.3831212729954966E-2</v>
      </c>
      <c r="F576">
        <f t="shared" si="50"/>
        <v>1.9773258041086293E-3</v>
      </c>
      <c r="G576">
        <f t="shared" si="51"/>
        <v>-1.4014735946459549</v>
      </c>
      <c r="H576">
        <f t="shared" si="53"/>
        <v>17.448082326892802</v>
      </c>
      <c r="I576">
        <f t="shared" si="49"/>
        <v>17.447649309133872</v>
      </c>
      <c r="J576">
        <f t="shared" si="52"/>
        <v>4.3301775892956584E-4</v>
      </c>
      <c r="K576">
        <f>J$2*EXP(-A576*Params_Phys!$C$6)</f>
        <v>4.4902709934807925E-4</v>
      </c>
    </row>
    <row r="577" spans="1:11" x14ac:dyDescent="0.2">
      <c r="A577" s="1">
        <v>5.75</v>
      </c>
      <c r="B577">
        <v>8.8006871995553945E-3</v>
      </c>
      <c r="C577">
        <v>0.12966943198236131</v>
      </c>
      <c r="D577">
        <f t="shared" si="48"/>
        <v>8.8006871995553945E-3</v>
      </c>
      <c r="E577">
        <f>-(C577+B577*Params_Phys!$C$6/2)/Params_Phys!$C$8</f>
        <v>-4.3361264268695104E-2</v>
      </c>
      <c r="F577">
        <f t="shared" si="50"/>
        <v>1.9576513341640332E-3</v>
      </c>
      <c r="G577">
        <f t="shared" si="51"/>
        <v>-1.3705543571684495</v>
      </c>
      <c r="H577">
        <f t="shared" si="53"/>
        <v>17.479001564370307</v>
      </c>
      <c r="I577">
        <f t="shared" si="49"/>
        <v>17.478568558801353</v>
      </c>
      <c r="J577">
        <f t="shared" si="52"/>
        <v>4.3300556895431441E-4</v>
      </c>
      <c r="K577">
        <f>J$2*EXP(-A577*Params_Phys!$C$6)</f>
        <v>4.4455920505843711E-4</v>
      </c>
    </row>
    <row r="578" spans="1:11" x14ac:dyDescent="0.2">
      <c r="A578" s="1">
        <v>5.76</v>
      </c>
      <c r="B578">
        <v>1.008640668912371E-2</v>
      </c>
      <c r="C578">
        <v>0.12745713354500021</v>
      </c>
      <c r="D578">
        <f t="shared" ref="D578:D641" si="54">B578</f>
        <v>1.008640668912371E-2</v>
      </c>
      <c r="E578">
        <f>-(C578+B578*Params_Phys!$C$6/2)/Params_Phys!$C$8</f>
        <v>-4.2853671520017372E-2</v>
      </c>
      <c r="F578">
        <f t="shared" si="50"/>
        <v>1.9381727626439475E-3</v>
      </c>
      <c r="G578">
        <f t="shared" si="51"/>
        <v>-1.3396351294985918</v>
      </c>
      <c r="H578">
        <f t="shared" si="53"/>
        <v>17.509920792040162</v>
      </c>
      <c r="I578">
        <f t="shared" ref="I578:I641" si="55">$Q$3*A578+$Q$4</f>
        <v>17.509487808468833</v>
      </c>
      <c r="J578">
        <f t="shared" si="52"/>
        <v>4.3298357132925958E-4</v>
      </c>
      <c r="K578">
        <f>J$2*EXP(-A578*Params_Phys!$C$6)</f>
        <v>4.4013576705976811E-4</v>
      </c>
    </row>
    <row r="579" spans="1:11" x14ac:dyDescent="0.2">
      <c r="A579" s="1">
        <v>5.77</v>
      </c>
      <c r="B579">
        <v>1.1349488574012009E-2</v>
      </c>
      <c r="C579">
        <v>0.1251424520051572</v>
      </c>
      <c r="D579">
        <f t="shared" si="54"/>
        <v>1.1349488574012009E-2</v>
      </c>
      <c r="E579">
        <f>-(C579+B579*Params_Phys!$C$6/2)/Params_Phys!$C$8</f>
        <v>-4.2309304947251186E-2</v>
      </c>
      <c r="F579">
        <f t="shared" ref="F579:F642" si="56">D579^2+E579^2</f>
        <v>1.9188881760111229E-3</v>
      </c>
      <c r="G579">
        <f t="shared" ref="G579:G642" si="57">ATAN2(D579,E579)</f>
        <v>-1.3087159164866013</v>
      </c>
      <c r="H579">
        <f t="shared" si="53"/>
        <v>17.540840005052154</v>
      </c>
      <c r="I579">
        <f t="shared" si="55"/>
        <v>17.54040705813631</v>
      </c>
      <c r="J579">
        <f t="shared" ref="J579:J642" si="58">H579-I579</f>
        <v>4.3294691584350176E-4</v>
      </c>
      <c r="K579">
        <f>J$2*EXP(-A579*Params_Phys!$C$6)</f>
        <v>4.3575634300458603E-4</v>
      </c>
    </row>
    <row r="580" spans="1:11" x14ac:dyDescent="0.2">
      <c r="A580" s="1">
        <v>5.78</v>
      </c>
      <c r="B580">
        <v>1.258892536541876E-2</v>
      </c>
      <c r="C580">
        <v>0.1227286668303581</v>
      </c>
      <c r="D580">
        <f t="shared" si="54"/>
        <v>1.258892536541876E-2</v>
      </c>
      <c r="E580">
        <f>-(C580+B580*Params_Phys!$C$6/2)/Params_Phys!$C$8</f>
        <v>-4.1729062283412346E-2</v>
      </c>
      <c r="F580">
        <f t="shared" si="56"/>
        <v>1.8997956809089908E-3</v>
      </c>
      <c r="G580">
        <f t="shared" si="57"/>
        <v>-1.2777967242041022</v>
      </c>
      <c r="H580">
        <f t="shared" ref="H580:H643" si="59">IF(ABS(G580-G579)&gt;PI(),H579+G580-G579+2*PI(),H579+G580-G579)</f>
        <v>17.571759197334654</v>
      </c>
      <c r="I580">
        <f t="shared" si="55"/>
        <v>17.571326307803794</v>
      </c>
      <c r="J580">
        <f t="shared" si="58"/>
        <v>4.3288953085962589E-4</v>
      </c>
      <c r="K580">
        <f>J$2*EXP(-A580*Params_Phys!$C$6)</f>
        <v>4.3142049494683554E-4</v>
      </c>
    </row>
    <row r="581" spans="1:11" x14ac:dyDescent="0.2">
      <c r="A581" s="1">
        <v>5.79</v>
      </c>
      <c r="B581">
        <v>1.380374269339925E-2</v>
      </c>
      <c r="C581">
        <v>0.1202191216718291</v>
      </c>
      <c r="D581">
        <f t="shared" si="54"/>
        <v>1.380374269339925E-2</v>
      </c>
      <c r="E581">
        <f>-(C581+B581*Params_Phys!$C$6/2)/Params_Phys!$C$8</f>
        <v>-4.1113867375710766E-2</v>
      </c>
      <c r="F581">
        <f t="shared" si="56"/>
        <v>1.8808934029331075E-3</v>
      </c>
      <c r="G581">
        <f t="shared" si="57"/>
        <v>-1.2468775599890227</v>
      </c>
      <c r="H581">
        <f t="shared" si="59"/>
        <v>17.602678361549732</v>
      </c>
      <c r="I581">
        <f t="shared" si="55"/>
        <v>17.602245557471274</v>
      </c>
      <c r="J581">
        <f t="shared" si="58"/>
        <v>4.3280407845713853E-4</v>
      </c>
      <c r="K581">
        <f>J$2*EXP(-A581*Params_Phys!$C$6)</f>
        <v>4.2712778929809842E-4</v>
      </c>
    </row>
    <row r="582" spans="1:11" x14ac:dyDescent="0.2">
      <c r="A582" s="1">
        <v>5.8</v>
      </c>
      <c r="B582">
        <v>1.49929999290847E-2</v>
      </c>
      <c r="C582">
        <v>0.117617220437309</v>
      </c>
      <c r="D582">
        <f t="shared" si="54"/>
        <v>1.49929999290847E-2</v>
      </c>
      <c r="E582">
        <f>-(C582+B582*Params_Phys!$C$6/2)/Params_Phys!$C$8</f>
        <v>-4.0464669016027244E-2</v>
      </c>
      <c r="F582">
        <f t="shared" si="56"/>
        <v>1.862179485450169E-3</v>
      </c>
      <c r="G582">
        <f t="shared" si="57"/>
        <v>-1.2159584324583403</v>
      </c>
      <c r="H582">
        <f t="shared" si="59"/>
        <v>17.633597489080415</v>
      </c>
      <c r="I582">
        <f t="shared" si="55"/>
        <v>17.633164807138755</v>
      </c>
      <c r="J582">
        <f t="shared" si="58"/>
        <v>4.3268194166046214E-4</v>
      </c>
      <c r="K582">
        <f>J$2*EXP(-A582*Params_Phys!$C$6)</f>
        <v>4.2287779678423218E-4</v>
      </c>
    </row>
    <row r="583" spans="1:11" x14ac:dyDescent="0.2">
      <c r="A583" s="1">
        <v>5.81</v>
      </c>
      <c r="B583">
        <v>1.615579076752835E-2</v>
      </c>
      <c r="C583">
        <v>0.1149264233443542</v>
      </c>
      <c r="D583">
        <f t="shared" si="54"/>
        <v>1.615579076752835E-2</v>
      </c>
      <c r="E583">
        <f>-(C583+B583*Params_Phys!$C$6/2)/Params_Phys!$C$8</f>
        <v>-3.9782439758713949E-2</v>
      </c>
      <c r="F583">
        <f t="shared" si="56"/>
        <v>1.8436520884798585E-3</v>
      </c>
      <c r="G583">
        <f t="shared" si="57"/>
        <v>-1.1850393514887905</v>
      </c>
      <c r="H583">
        <f t="shared" si="59"/>
        <v>17.664516570049965</v>
      </c>
      <c r="I583">
        <f t="shared" si="55"/>
        <v>17.664084056806235</v>
      </c>
      <c r="J583">
        <f t="shared" si="58"/>
        <v>4.3251324373017042E-4</v>
      </c>
      <c r="K583">
        <f>J$2*EXP(-A583*Params_Phys!$C$6)</f>
        <v>4.1867009240244361E-4</v>
      </c>
    </row>
    <row r="584" spans="1:11" x14ac:dyDescent="0.2">
      <c r="A584" s="1">
        <v>5.82</v>
      </c>
      <c r="B584">
        <v>1.7291243771004942E-2</v>
      </c>
      <c r="C584">
        <v>0.11215024295840011</v>
      </c>
      <c r="D584">
        <f t="shared" si="54"/>
        <v>1.7291243771004942E-2</v>
      </c>
      <c r="E584">
        <f>-(C584+B584*Params_Phys!$C$6/2)/Params_Phys!$C$8</f>
        <v>-3.9068174727069749E-2</v>
      </c>
      <c r="F584">
        <f t="shared" si="56"/>
        <v>1.8253093876531687E-3</v>
      </c>
      <c r="G584">
        <f t="shared" si="57"/>
        <v>-1.1541203281661967</v>
      </c>
      <c r="H584">
        <f t="shared" si="59"/>
        <v>17.695435593372558</v>
      </c>
      <c r="I584">
        <f t="shared" si="55"/>
        <v>17.695003306473716</v>
      </c>
      <c r="J584">
        <f t="shared" si="58"/>
        <v>4.3228689884244886E-4</v>
      </c>
      <c r="K584">
        <f>J$2*EXP(-A584*Params_Phys!$C$6)</f>
        <v>4.1450425537878783E-4</v>
      </c>
    </row>
    <row r="585" spans="1:11" x14ac:dyDescent="0.2">
      <c r="A585" s="1">
        <v>5.83</v>
      </c>
      <c r="B585">
        <v>1.8398522872632089E-2</v>
      </c>
      <c r="C585">
        <v>0.1092922402198049</v>
      </c>
      <c r="D585">
        <f t="shared" si="54"/>
        <v>1.8398522872632089E-2</v>
      </c>
      <c r="E585">
        <f>-(C585+B585*Params_Phys!$C$6/2)/Params_Phys!$C$8</f>
        <v>-3.8322890409835726E-2</v>
      </c>
      <c r="F585">
        <f t="shared" si="56"/>
        <v>1.8071495732590451E-3</v>
      </c>
      <c r="G585">
        <f t="shared" si="57"/>
        <v>-1.1232013747046066</v>
      </c>
      <c r="H585">
        <f t="shared" si="59"/>
        <v>17.726354546834148</v>
      </c>
      <c r="I585">
        <f t="shared" si="55"/>
        <v>17.725922556141196</v>
      </c>
      <c r="J585">
        <f t="shared" si="58"/>
        <v>4.3199069295241088E-4</v>
      </c>
      <c r="K585">
        <f>J$2*EXP(-A585*Params_Phys!$C$6)</f>
        <v>4.1037986912609173E-4</v>
      </c>
    </row>
    <row r="586" spans="1:11" x14ac:dyDescent="0.2">
      <c r="A586" s="1">
        <v>5.84</v>
      </c>
      <c r="B586">
        <v>1.947682784022458E-2</v>
      </c>
      <c r="C586">
        <v>0.1063560204640587</v>
      </c>
      <c r="D586">
        <f t="shared" si="54"/>
        <v>1.947682784022458E-2</v>
      </c>
      <c r="E586">
        <f>-(C586+B586*Params_Phys!$C$6/2)/Params_Phys!$C$8</f>
        <v>-3.7547623449049466E-2</v>
      </c>
      <c r="F586">
        <f t="shared" si="56"/>
        <v>1.7891708493893567E-3</v>
      </c>
      <c r="G586">
        <f t="shared" si="57"/>
        <v>-1.0922825043368996</v>
      </c>
      <c r="H586">
        <f t="shared" si="59"/>
        <v>17.757273417201855</v>
      </c>
      <c r="I586">
        <f t="shared" si="55"/>
        <v>17.756841805808676</v>
      </c>
      <c r="J586">
        <f t="shared" si="58"/>
        <v>4.316113931785992E-4</v>
      </c>
      <c r="K586">
        <f>J$2*EXP(-A586*Params_Phys!$C$6)</f>
        <v>4.0629652120229248E-4</v>
      </c>
    </row>
    <row r="587" spans="1:11" x14ac:dyDescent="0.2">
      <c r="A587" s="1">
        <v>5.8500000000000014</v>
      </c>
      <c r="B587">
        <v>2.0525394700333769E-2</v>
      </c>
      <c r="C587">
        <v>0.1033452294392925</v>
      </c>
      <c r="D587">
        <f t="shared" si="54"/>
        <v>2.0525394700333769E-2</v>
      </c>
      <c r="E587">
        <f>-(C587+B587*Params_Phys!$C$6/2)/Params_Phys!$C$8</f>
        <v>-3.6743429420587385E-2</v>
      </c>
      <c r="F587">
        <f t="shared" si="56"/>
        <v>1.7713714331901763E-3</v>
      </c>
      <c r="G587">
        <f t="shared" si="57"/>
        <v>-1.0613637311789927</v>
      </c>
      <c r="H587">
        <f t="shared" si="59"/>
        <v>17.788192190359762</v>
      </c>
      <c r="I587">
        <f t="shared" si="55"/>
        <v>17.787761055476164</v>
      </c>
      <c r="J587">
        <f t="shared" si="58"/>
        <v>4.3113488359836083E-4</v>
      </c>
      <c r="K587">
        <f>J$2*EXP(-A587*Params_Phys!$C$6)</f>
        <v>4.0225380326919436E-4</v>
      </c>
    </row>
    <row r="588" spans="1:11" x14ac:dyDescent="0.2">
      <c r="A588" s="1">
        <v>5.86</v>
      </c>
      <c r="B588">
        <v>2.1543496122465571E-2</v>
      </c>
      <c r="C588">
        <v>0.100263549325166</v>
      </c>
      <c r="D588">
        <f t="shared" si="54"/>
        <v>2.1543496122465571E-2</v>
      </c>
      <c r="E588">
        <f>-(C588+B588*Params_Phys!$C$6/2)/Params_Phys!$C$8</f>
        <v>-3.5911381608713613E-2</v>
      </c>
      <c r="F588">
        <f t="shared" si="56"/>
        <v>1.7537495542253433E-3</v>
      </c>
      <c r="G588">
        <f t="shared" si="57"/>
        <v>-1.0304450700701795</v>
      </c>
      <c r="H588">
        <f t="shared" si="59"/>
        <v>17.819110851468576</v>
      </c>
      <c r="I588">
        <f t="shared" si="55"/>
        <v>17.818680305143641</v>
      </c>
      <c r="J588">
        <f t="shared" si="58"/>
        <v>4.3054632493522149E-4</v>
      </c>
      <c r="K588">
        <f>J$2*EXP(-A588*Params_Phys!$C$6)</f>
        <v>3.9825131105163694E-4</v>
      </c>
    </row>
    <row r="589" spans="1:11" x14ac:dyDescent="0.2">
      <c r="A589" s="1">
        <v>5.87</v>
      </c>
      <c r="B589">
        <v>2.2530441763511089E-2</v>
      </c>
      <c r="C589">
        <v>9.7114694757160627E-2</v>
      </c>
      <c r="D589">
        <f t="shared" si="54"/>
        <v>2.2530441763511089E-2</v>
      </c>
      <c r="E589">
        <f>-(C589+B589*Params_Phys!$C$6/2)/Params_Phys!$C$8</f>
        <v>-3.5052569775942843E-2</v>
      </c>
      <c r="F589">
        <f t="shared" si="56"/>
        <v>1.7363034539563064E-3</v>
      </c>
      <c r="G589">
        <f t="shared" si="57"/>
        <v>-0.99952653639250799</v>
      </c>
      <c r="H589">
        <f t="shared" si="59"/>
        <v>17.850029385146247</v>
      </c>
      <c r="I589">
        <f t="shared" si="55"/>
        <v>17.849599554811121</v>
      </c>
      <c r="J589">
        <f t="shared" si="58"/>
        <v>4.2983033512555835E-4</v>
      </c>
      <c r="K589">
        <f>J$2*EXP(-A589*Params_Phys!$C$6)</f>
        <v>3.9428864429706147E-4</v>
      </c>
    </row>
    <row r="590" spans="1:11" x14ac:dyDescent="0.2">
      <c r="A590" s="1">
        <v>5.88</v>
      </c>
      <c r="B590">
        <v>2.3485578572463649E-2</v>
      </c>
      <c r="C590">
        <v>9.3902408860236555E-2</v>
      </c>
      <c r="D590">
        <f t="shared" si="54"/>
        <v>2.3485578572463649E-2</v>
      </c>
      <c r="E590">
        <f>-(C590+B590*Params_Phys!$C$6/2)/Params_Phys!$C$8</f>
        <v>-3.4168098929509581E-2</v>
      </c>
      <c r="F590">
        <f t="shared" si="56"/>
        <v>1.7190313853401177E-3</v>
      </c>
      <c r="G590">
        <f t="shared" si="57"/>
        <v>-0.96860814587240784</v>
      </c>
      <c r="H590">
        <f t="shared" si="59"/>
        <v>17.880947775666346</v>
      </c>
      <c r="I590">
        <f t="shared" si="55"/>
        <v>17.880518804478598</v>
      </c>
      <c r="J590">
        <f t="shared" si="58"/>
        <v>4.2897118774831711E-4</v>
      </c>
      <c r="K590">
        <f>J$2*EXP(-A590*Params_Phys!$C$6)</f>
        <v>3.903654067354906E-4</v>
      </c>
    </row>
    <row r="591" spans="1:11" x14ac:dyDescent="0.2">
      <c r="A591" s="1">
        <v>5.89</v>
      </c>
      <c r="B591">
        <v>2.440829105553554E-2</v>
      </c>
      <c r="C591">
        <v>9.0630459295751226E-2</v>
      </c>
      <c r="D591">
        <f t="shared" si="54"/>
        <v>2.440829105553554E-2</v>
      </c>
      <c r="E591">
        <f>-(C591+B591*Params_Phys!$C$6/2)/Params_Phys!$C$8</f>
        <v>-3.3259088085722699E-2</v>
      </c>
      <c r="F591">
        <f t="shared" si="56"/>
        <v>1.7019316125455979E-3</v>
      </c>
      <c r="G591">
        <f t="shared" si="57"/>
        <v>-0.93768991436804161</v>
      </c>
      <c r="H591">
        <f t="shared" si="59"/>
        <v>17.911866007170712</v>
      </c>
      <c r="I591">
        <f t="shared" si="55"/>
        <v>17.911438054146078</v>
      </c>
      <c r="J591">
        <f t="shared" si="58"/>
        <v>4.279530246336094E-4</v>
      </c>
      <c r="K591">
        <f>J$2*EXP(-A591*Params_Phys!$C$6)</f>
        <v>3.8648120603989894E-4</v>
      </c>
    </row>
    <row r="592" spans="1:11" x14ac:dyDescent="0.2">
      <c r="A592" s="1">
        <v>5.9</v>
      </c>
      <c r="B592">
        <v>2.529800150182623E-2</v>
      </c>
      <c r="C592">
        <v>8.7302634325464826E-2</v>
      </c>
      <c r="D592">
        <f t="shared" si="54"/>
        <v>2.529800150182623E-2</v>
      </c>
      <c r="E592">
        <f>-(C592+B592*Params_Phys!$C$6/2)/Params_Phys!$C$8</f>
        <v>-3.2326669033466968E-2</v>
      </c>
      <c r="F592">
        <f t="shared" si="56"/>
        <v>1.6850024107857142E-3</v>
      </c>
      <c r="G592">
        <f t="shared" si="57"/>
        <v>-0.90677185764604507</v>
      </c>
      <c r="H592">
        <f t="shared" si="59"/>
        <v>17.942784063892709</v>
      </c>
      <c r="I592">
        <f t="shared" si="55"/>
        <v>17.942357303813562</v>
      </c>
      <c r="J592">
        <f t="shared" si="58"/>
        <v>4.2676007914721481E-4</v>
      </c>
      <c r="K592">
        <f>J$2*EXP(-A592*Params_Phys!$C$6)</f>
        <v>3.8263565378697962E-4</v>
      </c>
    </row>
    <row r="593" spans="1:11" x14ac:dyDescent="0.2">
      <c r="A593" s="1">
        <v>5.91</v>
      </c>
      <c r="B593">
        <v>2.6154170169731681E-2</v>
      </c>
      <c r="C593">
        <v>8.3922738896386601E-2</v>
      </c>
      <c r="D593">
        <f t="shared" si="54"/>
        <v>2.6154170169731681E-2</v>
      </c>
      <c r="E593">
        <f>-(C593+B593*Params_Phys!$C$6/2)/Params_Phys!$C$8</f>
        <v>-3.1371985098096418E-2</v>
      </c>
      <c r="F593">
        <f t="shared" si="56"/>
        <v>1.6682420662624663E-3</v>
      </c>
      <c r="G593">
        <f t="shared" si="57"/>
        <v>-0.87585399115146267</v>
      </c>
      <c r="H593">
        <f t="shared" si="59"/>
        <v>17.973701930387293</v>
      </c>
      <c r="I593">
        <f t="shared" si="55"/>
        <v>17.973276553481043</v>
      </c>
      <c r="J593">
        <f t="shared" si="58"/>
        <v>4.2537690625010782E-4</v>
      </c>
      <c r="K593">
        <f>J$2*EXP(-A593*Params_Phys!$C$6)</f>
        <v>3.7882836541830347E-4</v>
      </c>
    </row>
    <row r="594" spans="1:11" x14ac:dyDescent="0.2">
      <c r="A594" s="1">
        <v>5.92</v>
      </c>
      <c r="B594">
        <v>2.697629543432175E-2</v>
      </c>
      <c r="C594">
        <v>8.0494590750139539E-2</v>
      </c>
      <c r="D594">
        <f t="shared" si="54"/>
        <v>2.697629543432175E-2</v>
      </c>
      <c r="E594">
        <f>-(C594+B594*Params_Phys!$C$6/2)/Params_Phys!$C$8</f>
        <v>-3.0396189906945564E-2</v>
      </c>
      <c r="F594">
        <f t="shared" si="56"/>
        <v>1.6516488762189079E-3</v>
      </c>
      <c r="G594">
        <f t="shared" si="57"/>
        <v>-0.84493632977475275</v>
      </c>
      <c r="H594">
        <f t="shared" si="59"/>
        <v>18.004619591764001</v>
      </c>
      <c r="I594">
        <f t="shared" si="55"/>
        <v>18.004195803148523</v>
      </c>
      <c r="J594">
        <f t="shared" si="58"/>
        <v>4.2378861547831548E-4</v>
      </c>
      <c r="K594">
        <f>J$2*EXP(-A594*Params_Phys!$C$6)</f>
        <v>3.7505896020186057E-4</v>
      </c>
    </row>
    <row r="595" spans="1:11" x14ac:dyDescent="0.2">
      <c r="A595" s="1">
        <v>5.93</v>
      </c>
      <c r="B595">
        <v>2.7763913895948809E-2</v>
      </c>
      <c r="C595">
        <v>7.7022016560442177E-2</v>
      </c>
      <c r="D595">
        <f t="shared" si="54"/>
        <v>2.7763913895948809E-2</v>
      </c>
      <c r="E595">
        <f>-(C595+B595*Params_Phys!$C$6/2)/Params_Phys!$C$8</f>
        <v>-2.940044615766502E-2</v>
      </c>
      <c r="F595">
        <f t="shared" si="56"/>
        <v>1.6352211490914192E-3</v>
      </c>
      <c r="G595">
        <f t="shared" si="57"/>
        <v>-0.8140188876197505</v>
      </c>
      <c r="H595">
        <f t="shared" si="59"/>
        <v>18.035537033919006</v>
      </c>
      <c r="I595">
        <f t="shared" si="55"/>
        <v>18.035115052816003</v>
      </c>
      <c r="J595">
        <f t="shared" si="58"/>
        <v>4.2198110300262215E-4</v>
      </c>
      <c r="K595">
        <f>J$2*EXP(-A595*Params_Phys!$C$6)</f>
        <v>3.7132706119398794E-4</v>
      </c>
    </row>
    <row r="596" spans="1:11" x14ac:dyDescent="0.2">
      <c r="A596" s="1">
        <v>5.94</v>
      </c>
      <c r="B596">
        <v>2.8516600450386509E-2</v>
      </c>
      <c r="C596">
        <v>7.3508848102225119E-2</v>
      </c>
      <c r="D596">
        <f t="shared" si="54"/>
        <v>2.8516600450386509E-2</v>
      </c>
      <c r="E596">
        <f>-(C596+B596*Params_Phys!$C$6/2)/Params_Phys!$C$8</f>
        <v>-2.8385924390567491E-2</v>
      </c>
      <c r="F596">
        <f t="shared" si="56"/>
        <v>1.6189572047539983E-3</v>
      </c>
      <c r="G596">
        <f t="shared" si="57"/>
        <v>-0.78310167777642581</v>
      </c>
      <c r="H596">
        <f t="shared" si="59"/>
        <v>18.06645424376233</v>
      </c>
      <c r="I596">
        <f t="shared" si="55"/>
        <v>18.066034302483484</v>
      </c>
      <c r="J596">
        <f t="shared" si="58"/>
        <v>4.1994127884592558E-4</v>
      </c>
      <c r="K596">
        <f>J$2*EXP(-A596*Params_Phys!$C$6)</f>
        <v>3.6763229520167469E-4</v>
      </c>
    </row>
    <row r="597" spans="1:11" x14ac:dyDescent="0.2">
      <c r="A597" s="1">
        <v>5.95</v>
      </c>
      <c r="B597">
        <v>2.9233968320832179E-2</v>
      </c>
      <c r="C597">
        <v>6.9958918455816033E-2</v>
      </c>
      <c r="D597">
        <f t="shared" si="54"/>
        <v>2.9233968320832179E-2</v>
      </c>
      <c r="E597">
        <f>-(C597+B597*Params_Phys!$C$6/2)/Params_Phys!$C$8</f>
        <v>-2.7353801766148621E-2</v>
      </c>
      <c r="F597">
        <f t="shared" si="56"/>
        <v>1.6028553748451747E-3</v>
      </c>
      <c r="G597">
        <f t="shared" si="57"/>
        <v>-0.75218471210216242</v>
      </c>
      <c r="H597">
        <f t="shared" si="59"/>
        <v>18.097371209436591</v>
      </c>
      <c r="I597">
        <f t="shared" si="55"/>
        <v>18.096953552150964</v>
      </c>
      <c r="J597">
        <f t="shared" si="58"/>
        <v>4.1765728562737081E-4</v>
      </c>
      <c r="K597">
        <f>J$2*EXP(-A597*Params_Phys!$C$6)</f>
        <v>3.6397429274524318E-4</v>
      </c>
    </row>
    <row r="598" spans="1:11" x14ac:dyDescent="0.2">
      <c r="A598" s="1">
        <v>5.96</v>
      </c>
      <c r="B598">
        <v>2.991566905214044E-2</v>
      </c>
      <c r="C598">
        <v>6.6376058249541181E-2</v>
      </c>
      <c r="D598">
        <f t="shared" si="54"/>
        <v>2.991566905214044E-2</v>
      </c>
      <c r="E598">
        <f>-(C598+B598*Params_Phys!$C$6/2)/Params_Phys!$C$8</f>
        <v>-2.6305260848924965E-2</v>
      </c>
      <c r="F598">
        <f t="shared" si="56"/>
        <v>1.5869140031671779E-3</v>
      </c>
      <c r="G598">
        <f t="shared" si="57"/>
        <v>-0.72126800101511646</v>
      </c>
      <c r="H598">
        <f t="shared" si="59"/>
        <v>18.12828792052364</v>
      </c>
      <c r="I598">
        <f t="shared" si="55"/>
        <v>18.127872801818445</v>
      </c>
      <c r="J598">
        <f t="shared" si="58"/>
        <v>4.1511870519528316E-4</v>
      </c>
      <c r="K598">
        <f>J$2*EXP(-A598*Params_Phys!$C$6)</f>
        <v>3.6035268802139906E-4</v>
      </c>
    </row>
    <row r="599" spans="1:11" x14ac:dyDescent="0.2">
      <c r="A599" s="1">
        <v>5.97</v>
      </c>
      <c r="B599">
        <v>3.056139246768852E-2</v>
      </c>
      <c r="C599">
        <v>6.2764091944004077E-2</v>
      </c>
      <c r="D599">
        <f t="shared" si="54"/>
        <v>3.056139246768852E-2</v>
      </c>
      <c r="E599">
        <f>-(C599+B599*Params_Phys!$C$6/2)/Params_Phys!$C$8</f>
        <v>-2.5241488398708496E-2</v>
      </c>
      <c r="F599">
        <f t="shared" si="56"/>
        <v>1.571131446146224E-3</v>
      </c>
      <c r="G599">
        <f t="shared" si="57"/>
        <v>-0.69035155330299858</v>
      </c>
      <c r="H599">
        <f t="shared" si="59"/>
        <v>18.159204368235756</v>
      </c>
      <c r="I599">
        <f t="shared" si="55"/>
        <v>18.158792051485925</v>
      </c>
      <c r="J599">
        <f t="shared" si="58"/>
        <v>4.1231674983066569E-4</v>
      </c>
      <c r="K599">
        <f>J$2*EXP(-A599*Params_Phys!$C$6)</f>
        <v>3.5676711886665206E-4</v>
      </c>
    </row>
    <row r="600" spans="1:11" x14ac:dyDescent="0.2">
      <c r="A600" s="1">
        <v>5.98</v>
      </c>
      <c r="B600">
        <v>3.1170866589305971E-2</v>
      </c>
      <c r="C600">
        <v>5.9126834161212512E-2</v>
      </c>
      <c r="D600">
        <f t="shared" si="54"/>
        <v>3.1170866589305971E-2</v>
      </c>
      <c r="E600">
        <f>-(C600+B600*Params_Phys!$C$6/2)/Params_Phys!$C$8</f>
        <v>-2.4163674170413096E-2</v>
      </c>
      <c r="F600">
        <f t="shared" si="56"/>
        <v>1.5555060733422003E-3</v>
      </c>
      <c r="G600">
        <f t="shared" si="57"/>
        <v>-0.65943537595034318</v>
      </c>
      <c r="H600">
        <f t="shared" si="59"/>
        <v>18.19012054558841</v>
      </c>
      <c r="I600">
        <f t="shared" si="55"/>
        <v>18.189711301153405</v>
      </c>
      <c r="J600">
        <f t="shared" si="58"/>
        <v>4.0924443500500729E-4</v>
      </c>
      <c r="K600">
        <f>J$2*EXP(-A600*Params_Phys!$C$6)</f>
        <v>3.5321722672109829E-4</v>
      </c>
    </row>
    <row r="601" spans="1:11" x14ac:dyDescent="0.2">
      <c r="A601" s="1">
        <v>5.99</v>
      </c>
      <c r="B601">
        <v>3.1743857520732839E-2</v>
      </c>
      <c r="C601">
        <v>5.5468086061634822E-2</v>
      </c>
      <c r="D601">
        <f t="shared" si="54"/>
        <v>3.1743857520732839E-2</v>
      </c>
      <c r="E601">
        <f>-(C601+B601*Params_Phys!$C$6/2)/Params_Phys!$C$8</f>
        <v>-2.3073009723464682E-2</v>
      </c>
      <c r="F601">
        <f t="shared" si="56"/>
        <v>1.5400362679956826E-3</v>
      </c>
      <c r="G601">
        <f t="shared" si="57"/>
        <v>-0.62851947398702757</v>
      </c>
      <c r="H601">
        <f t="shared" si="59"/>
        <v>18.221036447551729</v>
      </c>
      <c r="I601">
        <f t="shared" si="55"/>
        <v>18.220630550820886</v>
      </c>
      <c r="J601">
        <f t="shared" si="58"/>
        <v>4.0589673084312494E-4</v>
      </c>
      <c r="K601">
        <f>J$2*EXP(-A601*Params_Phys!$C$6)</f>
        <v>3.4970265659256566E-4</v>
      </c>
    </row>
    <row r="602" spans="1:11" x14ac:dyDescent="0.2">
      <c r="A602" s="1">
        <v>6</v>
      </c>
      <c r="B602">
        <v>3.228016929510049E-2</v>
      </c>
      <c r="C602">
        <v>5.1791631772174523E-2</v>
      </c>
      <c r="D602">
        <f t="shared" si="54"/>
        <v>3.228016929510049E-2</v>
      </c>
      <c r="E602">
        <f>-(C602+B602*Params_Phys!$C$6/2)/Params_Phys!$C$8</f>
        <v>-2.1970687241861533E-2</v>
      </c>
      <c r="F602">
        <f t="shared" si="56"/>
        <v>1.5247204276000457E-3</v>
      </c>
      <c r="G602">
        <f t="shared" si="57"/>
        <v>-0.59760385036044672</v>
      </c>
      <c r="H602">
        <f t="shared" si="59"/>
        <v>18.251952071178309</v>
      </c>
      <c r="I602">
        <f t="shared" si="55"/>
        <v>18.251549800488366</v>
      </c>
      <c r="J602">
        <f t="shared" si="58"/>
        <v>4.0227068994269644E-4</v>
      </c>
      <c r="K602">
        <f>J$2*EXP(-A602*Params_Phys!$C$6)</f>
        <v>3.4622305702111211E-4</v>
      </c>
    </row>
    <row r="603" spans="1:11" x14ac:dyDescent="0.2">
      <c r="A603" s="1">
        <v>6.01</v>
      </c>
      <c r="B603">
        <v>3.2779643686958862E-2</v>
      </c>
      <c r="C603">
        <v>4.8101234867959683E-2</v>
      </c>
      <c r="D603">
        <f t="shared" si="54"/>
        <v>3.2779643686958862E-2</v>
      </c>
      <c r="E603">
        <f>-(C603+B603*Params_Phys!$C$6/2)/Params_Phys!$C$8</f>
        <v>-2.0857898365906249E-2</v>
      </c>
      <c r="F603">
        <f t="shared" si="56"/>
        <v>1.5095569644864564E-3</v>
      </c>
      <c r="G603">
        <f t="shared" si="57"/>
        <v>-0.56668850583336305</v>
      </c>
      <c r="H603">
        <f t="shared" si="59"/>
        <v>18.282867415705393</v>
      </c>
      <c r="I603">
        <f t="shared" si="55"/>
        <v>18.282469050155846</v>
      </c>
      <c r="J603">
        <f t="shared" si="58"/>
        <v>3.9836554954675307E-4</v>
      </c>
      <c r="K603">
        <f>J$2*EXP(-A603*Params_Phys!$C$6)</f>
        <v>3.4277808004388083E-4</v>
      </c>
    </row>
    <row r="604" spans="1:11" x14ac:dyDescent="0.2">
      <c r="A604" s="1">
        <v>6.02</v>
      </c>
      <c r="B604">
        <v>3.3242159989402463E-2</v>
      </c>
      <c r="C604">
        <v>4.4400634910750011E-2</v>
      </c>
      <c r="D604">
        <f t="shared" si="54"/>
        <v>3.3242159989402463E-2</v>
      </c>
      <c r="E604">
        <f>-(C604+B604*Params_Phys!$C$6/2)/Params_Phys!$C$8</f>
        <v>-1.9735833036605338E-2</v>
      </c>
      <c r="F604">
        <f t="shared" si="56"/>
        <v>1.4945443064097925E-3</v>
      </c>
      <c r="G604">
        <f t="shared" si="57"/>
        <v>-0.53577343890905038</v>
      </c>
      <c r="H604">
        <f t="shared" si="59"/>
        <v>18.313782482629705</v>
      </c>
      <c r="I604">
        <f t="shared" si="55"/>
        <v>18.313388299823327</v>
      </c>
      <c r="J604">
        <f t="shared" si="58"/>
        <v>3.941828063780406E-4</v>
      </c>
      <c r="K604">
        <f>J$2*EXP(-A604*Params_Phys!$C$6)</f>
        <v>3.3936738116030333E-4</v>
      </c>
    </row>
    <row r="605" spans="1:11" x14ac:dyDescent="0.2">
      <c r="A605" s="1">
        <v>6.03</v>
      </c>
      <c r="B605">
        <v>3.3667634756874759E-2</v>
      </c>
      <c r="C605">
        <v>4.0693544046670693E-2</v>
      </c>
      <c r="D605">
        <f t="shared" si="54"/>
        <v>3.3667634756874759E-2</v>
      </c>
      <c r="E605">
        <f>-(C605+B605*Params_Phys!$C$6/2)/Params_Phys!$C$8</f>
        <v>-1.8605678353706169E-2</v>
      </c>
      <c r="F605">
        <f t="shared" si="56"/>
        <v>1.4796808971238916E-3</v>
      </c>
      <c r="G605">
        <f t="shared" si="57"/>
        <v>-0.50485864578491402</v>
      </c>
      <c r="H605">
        <f t="shared" si="59"/>
        <v>18.344697275753841</v>
      </c>
      <c r="I605">
        <f t="shared" si="55"/>
        <v>18.344307549490811</v>
      </c>
      <c r="J605">
        <f t="shared" si="58"/>
        <v>3.897262630303544E-4</v>
      </c>
      <c r="K605">
        <f>J$2*EXP(-A605*Params_Phys!$C$6)</f>
        <v>3.3599061929764863E-4</v>
      </c>
    </row>
    <row r="606" spans="1:11" x14ac:dyDescent="0.2">
      <c r="A606" s="1">
        <v>6.04</v>
      </c>
      <c r="B606">
        <v>3.4056021514257621E-2</v>
      </c>
      <c r="C606">
        <v>3.6983643665887092E-2</v>
      </c>
      <c r="D606">
        <f t="shared" si="54"/>
        <v>3.4056021514257621E-2</v>
      </c>
      <c r="E606">
        <f>-(C606+B606*Params_Phys!$C$6/2)/Params_Phys!$C$8</f>
        <v>-1.7468617448314981E-2</v>
      </c>
      <c r="F606">
        <f t="shared" si="56"/>
        <v>1.4649651969351526E-3</v>
      </c>
      <c r="G606">
        <f t="shared" si="57"/>
        <v>-0.47394412033533317</v>
      </c>
      <c r="H606">
        <f t="shared" si="59"/>
        <v>18.375611801203423</v>
      </c>
      <c r="I606">
        <f t="shared" si="55"/>
        <v>18.375226799158291</v>
      </c>
      <c r="J606">
        <f t="shared" si="58"/>
        <v>3.8500204513169933E-4</v>
      </c>
      <c r="K606">
        <f>J$2*EXP(-A606*Params_Phys!$C$6)</f>
        <v>3.3264745677691711E-4</v>
      </c>
    </row>
    <row r="607" spans="1:11" x14ac:dyDescent="0.2">
      <c r="A607" s="1">
        <v>6.05</v>
      </c>
      <c r="B607">
        <v>3.4407310432877598E-2</v>
      </c>
      <c r="C607">
        <v>3.3274581126740199E-2</v>
      </c>
      <c r="D607">
        <f t="shared" si="54"/>
        <v>3.4407310432877598E-2</v>
      </c>
      <c r="E607">
        <f>-(C607+B607*Params_Phys!$C$6/2)/Params_Phys!$C$8</f>
        <v>-1.6325828371013023E-2</v>
      </c>
      <c r="F607">
        <f t="shared" si="56"/>
        <v>1.4503956832241814E-3</v>
      </c>
      <c r="G607">
        <f t="shared" si="57"/>
        <v>-0.44302985412402679</v>
      </c>
      <c r="H607">
        <f t="shared" si="59"/>
        <v>18.406526067414728</v>
      </c>
      <c r="I607">
        <f t="shared" si="55"/>
        <v>18.406146048825768</v>
      </c>
      <c r="J607">
        <f t="shared" si="58"/>
        <v>3.8001858895952978E-4</v>
      </c>
      <c r="K607">
        <f>J$2*EXP(-A607*Params_Phys!$C$6)</f>
        <v>3.2933755927907045E-4</v>
      </c>
    </row>
    <row r="608" spans="1:11" x14ac:dyDescent="0.2">
      <c r="A608" s="1">
        <v>6.06</v>
      </c>
      <c r="B608">
        <v>3.4721527974086078E-2</v>
      </c>
      <c r="C608">
        <v>2.9569966546767069E-2</v>
      </c>
      <c r="D608">
        <f t="shared" si="54"/>
        <v>3.4721527974086078E-2</v>
      </c>
      <c r="E608">
        <f>-(C608+B608*Params_Phys!$C$6/2)/Params_Phys!$C$8</f>
        <v>-1.5178482996361198E-2</v>
      </c>
      <c r="F608">
        <f t="shared" si="56"/>
        <v>1.4359708509260681E-3</v>
      </c>
      <c r="G608">
        <f t="shared" si="57"/>
        <v>-0.41211583644579941</v>
      </c>
      <c r="H608">
        <f t="shared" si="59"/>
        <v>18.437440085092955</v>
      </c>
      <c r="I608">
        <f t="shared" si="55"/>
        <v>18.437065298493248</v>
      </c>
      <c r="J608">
        <f t="shared" si="58"/>
        <v>3.7478659970702211E-4</v>
      </c>
      <c r="K608">
        <f>J$2*EXP(-A608*Params_Phys!$C$6)</f>
        <v>3.260605958116005E-4</v>
      </c>
    </row>
    <row r="609" spans="1:11" x14ac:dyDescent="0.2">
      <c r="A609" s="1">
        <v>6.07</v>
      </c>
      <c r="B609">
        <v>3.4998736501093822E-2</v>
      </c>
      <c r="C609">
        <v>2.5873369662935769E-2</v>
      </c>
      <c r="D609">
        <f t="shared" si="54"/>
        <v>3.4998736501093822E-2</v>
      </c>
      <c r="E609">
        <f>-(C609+B609*Params_Phys!$C$6/2)/Params_Phys!$C$8</f>
        <v>-1.4027745944656623E-2</v>
      </c>
      <c r="F609">
        <f t="shared" si="56"/>
        <v>1.4216892129608272E-3</v>
      </c>
      <c r="G609">
        <f t="shared" si="57"/>
        <v>-0.38120205439708499</v>
      </c>
      <c r="H609">
        <f t="shared" si="59"/>
        <v>18.468353867141669</v>
      </c>
      <c r="I609">
        <f t="shared" si="55"/>
        <v>18.467984548160732</v>
      </c>
      <c r="J609">
        <f t="shared" si="58"/>
        <v>3.6931898093683913E-4</v>
      </c>
      <c r="K609">
        <f>J$2*EXP(-A609*Params_Phys!$C$6)</f>
        <v>3.2281623867542954E-4</v>
      </c>
    </row>
    <row r="610" spans="1:11" x14ac:dyDescent="0.2">
      <c r="A610" s="1">
        <v>6.08</v>
      </c>
      <c r="B610">
        <v>3.5239033859763243E-2</v>
      </c>
      <c r="C610">
        <v>2.2188316763329389E-2</v>
      </c>
      <c r="D610">
        <f t="shared" si="54"/>
        <v>3.5239033859763243E-2</v>
      </c>
      <c r="E610">
        <f>-(C610+B610*Params_Phys!$C$6/2)/Params_Phys!$C$8</f>
        <v>-1.2874773521777594E-2</v>
      </c>
      <c r="F610">
        <f t="shared" si="56"/>
        <v>1.4075493006066057E-3</v>
      </c>
      <c r="G610">
        <f t="shared" si="57"/>
        <v>-0.35028849297429376</v>
      </c>
      <c r="H610">
        <f t="shared" si="59"/>
        <v>18.499267428564462</v>
      </c>
      <c r="I610">
        <f t="shared" si="55"/>
        <v>18.498903797828213</v>
      </c>
      <c r="J610">
        <f t="shared" si="58"/>
        <v>3.636307362491209E-4</v>
      </c>
      <c r="K610">
        <f>J$2*EXP(-A610*Params_Phys!$C$6)</f>
        <v>3.1960416343214084E-4</v>
      </c>
    </row>
    <row r="611" spans="1:11" x14ac:dyDescent="0.2">
      <c r="A611" s="1">
        <v>6.09</v>
      </c>
      <c r="B611">
        <v>3.5442552929083708E-2</v>
      </c>
      <c r="C611">
        <v>1.851828769241827E-2</v>
      </c>
      <c r="D611">
        <f t="shared" si="54"/>
        <v>3.5442552929083708E-2</v>
      </c>
      <c r="E611">
        <f>-(C611+B611*Params_Phys!$C$6/2)/Params_Phys!$C$8</f>
        <v>-1.1720712677926064E-2</v>
      </c>
      <c r="F611">
        <f t="shared" si="56"/>
        <v>1.3935496638093968E-3</v>
      </c>
      <c r="G611">
        <f t="shared" si="57"/>
        <v>-0.3193751351985597</v>
      </c>
      <c r="H611">
        <f t="shared" si="59"/>
        <v>18.530180786340196</v>
      </c>
      <c r="I611">
        <f t="shared" si="55"/>
        <v>18.529823047495693</v>
      </c>
      <c r="J611">
        <f t="shared" si="58"/>
        <v>3.5773884450307492E-4</v>
      </c>
      <c r="K611">
        <f>J$2*EXP(-A611*Params_Phys!$C$6)</f>
        <v>3.1642404887153306E-4</v>
      </c>
    </row>
    <row r="612" spans="1:11" x14ac:dyDescent="0.2">
      <c r="A612" s="1">
        <v>6.1000000000000014</v>
      </c>
      <c r="B612">
        <v>3.5609461142076179E-2</v>
      </c>
      <c r="C612">
        <v>1.486671293196554E-2</v>
      </c>
      <c r="D612">
        <f t="shared" si="54"/>
        <v>3.5609461142076179E-2</v>
      </c>
      <c r="E612">
        <f>-(C612+B612*Params_Phys!$C$6/2)/Params_Phys!$C$8</f>
        <v>-1.0566699986049756E-2</v>
      </c>
      <c r="F612">
        <f t="shared" si="56"/>
        <v>1.3796888714242173E-3</v>
      </c>
      <c r="G612">
        <f t="shared" si="57"/>
        <v>-0.28846196226511767</v>
      </c>
      <c r="H612">
        <f t="shared" si="59"/>
        <v>18.561093959273638</v>
      </c>
      <c r="I612">
        <f t="shared" si="55"/>
        <v>18.560742297163177</v>
      </c>
      <c r="J612">
        <f t="shared" si="58"/>
        <v>3.5166211046089302E-4</v>
      </c>
      <c r="K612">
        <f>J$2*EXP(-A612*Params_Phys!$C$6)</f>
        <v>3.1327557697949945E-4</v>
      </c>
    </row>
    <row r="613" spans="1:11" x14ac:dyDescent="0.2">
      <c r="A613" s="1">
        <v>6.11</v>
      </c>
      <c r="B613">
        <v>3.5739959977893039E-2</v>
      </c>
      <c r="C613">
        <v>1.1236970759515951E-2</v>
      </c>
      <c r="D613">
        <f t="shared" si="54"/>
        <v>3.5739959977893039E-2</v>
      </c>
      <c r="E613">
        <f>-(C613+B613*Params_Phys!$C$6/2)/Params_Phys!$C$8</f>
        <v>-9.4138606406984609E-3</v>
      </c>
      <c r="F613">
        <f t="shared" si="56"/>
        <v>1.3659655113838879E-3</v>
      </c>
      <c r="G613">
        <f t="shared" si="57"/>
        <v>-0.25754895371519976</v>
      </c>
      <c r="H613">
        <f t="shared" si="59"/>
        <v>18.592006967823554</v>
      </c>
      <c r="I613">
        <f t="shared" si="55"/>
        <v>18.591661546830654</v>
      </c>
      <c r="J613">
        <f t="shared" si="58"/>
        <v>3.4542099290035821E-4</v>
      </c>
      <c r="K613">
        <f>J$2*EXP(-A613*Params_Phys!$C$6)</f>
        <v>3.1015843290622849E-4</v>
      </c>
    </row>
    <row r="614" spans="1:11" x14ac:dyDescent="0.2">
      <c r="A614" s="1">
        <v>6.12</v>
      </c>
      <c r="B614">
        <v>3.5834284425898692E-2</v>
      </c>
      <c r="C614">
        <v>7.6323844863244294E-3</v>
      </c>
      <c r="D614">
        <f t="shared" si="54"/>
        <v>3.5834284425898692E-2</v>
      </c>
      <c r="E614">
        <f>-(C614+B614*Params_Phys!$C$6/2)/Params_Phys!$C$8</f>
        <v>-8.2633074780419213E-3</v>
      </c>
      <c r="F614">
        <f t="shared" si="56"/>
        <v>1.3523781907928691E-3</v>
      </c>
      <c r="G614">
        <f t="shared" si="57"/>
        <v>-0.22663608762803114</v>
      </c>
      <c r="H614">
        <f t="shared" si="59"/>
        <v>18.622919833910725</v>
      </c>
      <c r="I614">
        <f t="shared" si="55"/>
        <v>18.622580796498134</v>
      </c>
      <c r="J614">
        <f t="shared" si="58"/>
        <v>3.3903741259067033E-4</v>
      </c>
      <c r="K614">
        <f>J$2*EXP(-A614*Params_Phys!$C$6)</f>
        <v>3.0707230493471407E-4</v>
      </c>
    </row>
    <row r="615" spans="1:11" x14ac:dyDescent="0.2">
      <c r="A615" s="1">
        <v>6.13</v>
      </c>
      <c r="B615">
        <v>3.5892702422533902E-2</v>
      </c>
      <c r="C615">
        <v>4.0562197764865476E-3</v>
      </c>
      <c r="D615">
        <f t="shared" si="54"/>
        <v>3.5892702422533902E-2</v>
      </c>
      <c r="E615">
        <f>-(C615+B615*Params_Phys!$C$6/2)/Params_Phys!$C$8</f>
        <v>-7.1161400177491216E-3</v>
      </c>
      <c r="F615">
        <f t="shared" si="56"/>
        <v>1.3389255359447815E-3</v>
      </c>
      <c r="G615">
        <f t="shared" si="57"/>
        <v>-0.19572334083024689</v>
      </c>
      <c r="H615">
        <f t="shared" si="59"/>
        <v>18.653832580708507</v>
      </c>
      <c r="I615">
        <f t="shared" si="55"/>
        <v>18.653500046165615</v>
      </c>
      <c r="J615">
        <f t="shared" si="58"/>
        <v>3.3253454289194906E-4</v>
      </c>
      <c r="K615">
        <f>J$2*EXP(-A615*Params_Phys!$C$6)</f>
        <v>3.0401688444958751E-4</v>
      </c>
    </row>
    <row r="616" spans="1:11" x14ac:dyDescent="0.2">
      <c r="A616" s="1">
        <v>6.1400000000000006</v>
      </c>
      <c r="B616">
        <v>3.5915514261784513E-2</v>
      </c>
      <c r="C616">
        <v>5.1168204894004371E-4</v>
      </c>
      <c r="D616">
        <f t="shared" si="54"/>
        <v>3.5915514261784513E-2</v>
      </c>
      <c r="E616">
        <f>-(C616+B616*Params_Phys!$C$6/2)/Params_Phys!$C$8</f>
        <v>-5.9734435274014985E-3</v>
      </c>
      <c r="F616">
        <f t="shared" si="56"/>
        <v>1.3256061922635016E-3</v>
      </c>
      <c r="G616">
        <f t="shared" si="57"/>
        <v>-0.16481068911982652</v>
      </c>
      <c r="H616">
        <f t="shared" si="59"/>
        <v>18.68474523241893</v>
      </c>
      <c r="I616">
        <f t="shared" si="55"/>
        <v>18.684419295833099</v>
      </c>
      <c r="J616">
        <f t="shared" si="58"/>
        <v>3.2593658583124352E-4</v>
      </c>
      <c r="K616">
        <f>J$2*EXP(-A616*Params_Phys!$C$6)</f>
        <v>3.00991865906254E-4</v>
      </c>
    </row>
    <row r="617" spans="1:11" x14ac:dyDescent="0.2">
      <c r="A617" s="1">
        <v>6.15</v>
      </c>
      <c r="B617">
        <v>3.5903051980091118E-2</v>
      </c>
      <c r="C617">
        <v>-2.9980860360866021E-3</v>
      </c>
      <c r="D617">
        <f t="shared" si="54"/>
        <v>3.5903051980091118E-2</v>
      </c>
      <c r="E617">
        <f>-(C617+B617*Params_Phys!$C$6/2)/Params_Phys!$C$8</f>
        <v>-4.8362881100851123E-3</v>
      </c>
      <c r="F617">
        <f t="shared" si="56"/>
        <v>1.3124188241688754E-3</v>
      </c>
      <c r="G617">
        <f t="shared" si="57"/>
        <v>-0.13389810750147313</v>
      </c>
      <c r="H617">
        <f t="shared" si="59"/>
        <v>18.715657814037282</v>
      </c>
      <c r="I617">
        <f t="shared" si="55"/>
        <v>18.715338545500579</v>
      </c>
      <c r="J617">
        <f t="shared" si="58"/>
        <v>3.192685367032766E-4</v>
      </c>
      <c r="K617">
        <f>J$2*EXP(-A617*Params_Phys!$C$6)</f>
        <v>2.9799694680033873E-4</v>
      </c>
    </row>
    <row r="618" spans="1:11" x14ac:dyDescent="0.2">
      <c r="A618" s="1">
        <v>6.16</v>
      </c>
      <c r="B618">
        <v>3.5855678716551639E-2</v>
      </c>
      <c r="C618">
        <v>-6.4700070046949864E-3</v>
      </c>
      <c r="D618">
        <f t="shared" si="54"/>
        <v>3.5855678716551639E-2</v>
      </c>
      <c r="E618">
        <f>-(C618+B618*Params_Phys!$C$6/2)/Params_Phys!$C$8</f>
        <v>-3.7057278157793176E-3</v>
      </c>
      <c r="F618">
        <f t="shared" si="56"/>
        <v>1.2993621148692147E-3</v>
      </c>
      <c r="G618">
        <f t="shared" si="57"/>
        <v>-0.10298557043023404</v>
      </c>
      <c r="H618">
        <f t="shared" si="59"/>
        <v>18.74657035110852</v>
      </c>
      <c r="I618">
        <f t="shared" si="55"/>
        <v>18.746257795168056</v>
      </c>
      <c r="J618">
        <f t="shared" si="58"/>
        <v>3.125559404644207E-4</v>
      </c>
      <c r="K618">
        <f>J$2*EXP(-A618*Params_Phys!$C$6)</f>
        <v>2.9503182763743511E-4</v>
      </c>
    </row>
    <row r="619" spans="1:11" x14ac:dyDescent="0.2">
      <c r="A619" s="1">
        <v>6.17</v>
      </c>
      <c r="B619">
        <v>3.5773788049283238E-2</v>
      </c>
      <c r="C619">
        <v>-9.9010709096155666E-3</v>
      </c>
      <c r="D619">
        <f t="shared" si="54"/>
        <v>3.5773788049283238E-2</v>
      </c>
      <c r="E619">
        <f>-(C619+B619*Params_Phys!$C$6/2)/Params_Phys!$C$8</f>
        <v>-2.582799777132095E-3</v>
      </c>
      <c r="F619">
        <f t="shared" si="56"/>
        <v>1.2864347660837938E-3</v>
      </c>
      <c r="G619">
        <f t="shared" si="57"/>
        <v>-7.2073052060085019E-2</v>
      </c>
      <c r="H619">
        <f t="shared" si="59"/>
        <v>18.777482869478671</v>
      </c>
      <c r="I619">
        <f t="shared" si="55"/>
        <v>18.777177044835536</v>
      </c>
      <c r="J619">
        <f t="shared" si="58"/>
        <v>3.0582464313511082E-4</v>
      </c>
      <c r="K619">
        <f>J$2*EXP(-A619*Params_Phys!$C$6)</f>
        <v>2.9209621190315587E-4</v>
      </c>
    </row>
    <row r="620" spans="1:11" x14ac:dyDescent="0.2">
      <c r="A620" s="1">
        <v>6.18</v>
      </c>
      <c r="B620">
        <v>3.5657803308823309E-2</v>
      </c>
      <c r="C620">
        <v>-1.328833758188463E-2</v>
      </c>
      <c r="D620">
        <f t="shared" si="54"/>
        <v>3.5657803308823309E-2</v>
      </c>
      <c r="E620">
        <f>-(C620+B620*Params_Phys!$C$6/2)/Params_Phys!$C$8</f>
        <v>-1.4685233701846824E-3</v>
      </c>
      <c r="F620">
        <f t="shared" si="56"/>
        <v>1.2736354976995092E-3</v>
      </c>
      <c r="G620">
        <f t="shared" si="57"/>
        <v>-4.1160526494172268E-2</v>
      </c>
      <c r="H620">
        <f t="shared" si="59"/>
        <v>18.808395395044585</v>
      </c>
      <c r="I620">
        <f t="shared" si="55"/>
        <v>18.808096294503017</v>
      </c>
      <c r="J620">
        <f t="shared" si="58"/>
        <v>2.9910054156800925E-4</v>
      </c>
      <c r="K620">
        <f>J$2*EXP(-A620*Params_Phys!$C$6)</f>
        <v>2.8918980603348131E-4</v>
      </c>
    </row>
    <row r="621" spans="1:11" x14ac:dyDescent="0.2">
      <c r="A621" s="1">
        <v>6.19</v>
      </c>
      <c r="B621">
        <v>3.5508176869461769E-2</v>
      </c>
      <c r="C621">
        <v>-1.662893879269086E-2</v>
      </c>
      <c r="D621">
        <f t="shared" si="54"/>
        <v>3.5508176869461769E-2</v>
      </c>
      <c r="E621">
        <f>-(C621+B621*Params_Phys!$C$6/2)/Params_Phys!$C$8</f>
        <v>-3.6389940058066894E-4</v>
      </c>
      <c r="F621">
        <f t="shared" si="56"/>
        <v>1.2609630473667229E-3</v>
      </c>
      <c r="G621">
        <f t="shared" si="57"/>
        <v>-1.0247968033426542E-2</v>
      </c>
      <c r="H621">
        <f t="shared" si="59"/>
        <v>18.83930795350533</v>
      </c>
      <c r="I621">
        <f t="shared" si="55"/>
        <v>18.839015544170501</v>
      </c>
      <c r="J621">
        <f t="shared" si="58"/>
        <v>2.9240933482910236E-4</v>
      </c>
      <c r="K621">
        <f>J$2*EXP(-A621*Params_Phys!$C$6)</f>
        <v>2.8631231938540207E-4</v>
      </c>
    </row>
    <row r="622" spans="1:11" x14ac:dyDescent="0.2">
      <c r="A622" s="1">
        <v>6.2</v>
      </c>
      <c r="B622">
        <v>3.5325389419408923E-2</v>
      </c>
      <c r="C622">
        <v>-1.9920080324273799E-2</v>
      </c>
      <c r="D622">
        <f t="shared" si="54"/>
        <v>3.5325389419408923E-2</v>
      </c>
      <c r="E622">
        <f>-(C622+B622*Params_Phys!$C$6/2)/Params_Phys!$C$8</f>
        <v>7.3009068423272481E-4</v>
      </c>
      <c r="F622">
        <f t="shared" si="56"/>
        <v>1.2484161700400914E-3</v>
      </c>
      <c r="G622">
        <f t="shared" si="57"/>
        <v>2.0664648579666496E-2</v>
      </c>
      <c r="H622">
        <f t="shared" si="59"/>
        <v>18.870220570118423</v>
      </c>
      <c r="I622">
        <f t="shared" si="55"/>
        <v>18.869934793837981</v>
      </c>
      <c r="J622">
        <f t="shared" si="58"/>
        <v>2.8577628044246239E-4</v>
      </c>
      <c r="K622">
        <f>J$2*EXP(-A622*Params_Phys!$C$6)</f>
        <v>2.8346346420785615E-4</v>
      </c>
    </row>
    <row r="623" spans="1:11" x14ac:dyDescent="0.2">
      <c r="A623" s="1">
        <v>6.21</v>
      </c>
      <c r="B623">
        <v>3.5109949210713233E-2</v>
      </c>
      <c r="C623">
        <v>-2.3159043948846689E-2</v>
      </c>
      <c r="D623">
        <f t="shared" si="54"/>
        <v>3.5109949210713233E-2</v>
      </c>
      <c r="E623">
        <f>-(C623+B623*Params_Phys!$C$6/2)/Params_Phys!$C$8</f>
        <v>1.8124855563310014E-3</v>
      </c>
      <c r="F623">
        <f t="shared" si="56"/>
        <v>1.2359936374707714E-3</v>
      </c>
      <c r="G623">
        <f t="shared" si="57"/>
        <v>5.1577347925240886E-2</v>
      </c>
      <c r="H623">
        <f t="shared" si="59"/>
        <v>18.901133269463998</v>
      </c>
      <c r="I623">
        <f t="shared" si="55"/>
        <v>18.900854043505461</v>
      </c>
      <c r="J623">
        <f t="shared" si="58"/>
        <v>2.7922595853624443E-4</v>
      </c>
      <c r="K623">
        <f>J$2*EXP(-A623*Params_Phys!$C$6)</f>
        <v>2.8064295561295124E-4</v>
      </c>
    </row>
    <row r="624" spans="1:11" x14ac:dyDescent="0.2">
      <c r="A624" s="1">
        <v>6.22</v>
      </c>
      <c r="B624">
        <v>3.4862391289853772E-2</v>
      </c>
      <c r="C624">
        <v>-2.634318931460649E-2</v>
      </c>
      <c r="D624">
        <f t="shared" si="54"/>
        <v>3.4862391289853772E-2</v>
      </c>
      <c r="E624">
        <f>-(C624+B624*Params_Phys!$C$6/2)/Params_Phys!$C$8</f>
        <v>2.8823447417137072E-3</v>
      </c>
      <c r="F624">
        <f t="shared" si="56"/>
        <v>1.2236942376569568E-3</v>
      </c>
      <c r="G624">
        <f t="shared" si="57"/>
        <v>8.2490153681114273E-2</v>
      </c>
      <c r="H624">
        <f t="shared" si="59"/>
        <v>18.932046075219869</v>
      </c>
      <c r="I624">
        <f t="shared" si="55"/>
        <v>18.931773293172938</v>
      </c>
      <c r="J624">
        <f t="shared" si="58"/>
        <v>2.7278204693104158E-4</v>
      </c>
      <c r="K624">
        <f>J$2*EXP(-A624*Params_Phys!$C$6)</f>
        <v>2.7785051154747761E-4</v>
      </c>
    </row>
    <row r="625" spans="1:11" x14ac:dyDescent="0.2">
      <c r="A625" s="1">
        <v>6.23</v>
      </c>
      <c r="B625">
        <v>3.4583276709940658E-2</v>
      </c>
      <c r="C625">
        <v>-2.9469955737983149E-2</v>
      </c>
      <c r="D625">
        <f t="shared" si="54"/>
        <v>3.4583276709940658E-2</v>
      </c>
      <c r="E625">
        <f>-(C625+B625*Params_Phys!$C$6/2)/Params_Phys!$C$8</f>
        <v>3.9387493273555707E-3</v>
      </c>
      <c r="F625">
        <f t="shared" si="56"/>
        <v>1.2115167742600679E-3</v>
      </c>
      <c r="G625">
        <f t="shared" si="57"/>
        <v>0.11340308841148605</v>
      </c>
      <c r="H625">
        <f t="shared" si="59"/>
        <v>18.962959009950239</v>
      </c>
      <c r="I625">
        <f t="shared" si="55"/>
        <v>18.962692542840422</v>
      </c>
      <c r="J625">
        <f t="shared" si="58"/>
        <v>2.6646710981736987E-4</v>
      </c>
      <c r="K625">
        <f>J$2*EXP(-A625*Params_Phys!$C$6)</f>
        <v>2.750858527647013E-4</v>
      </c>
    </row>
    <row r="626" spans="1:11" x14ac:dyDescent="0.2">
      <c r="A626" s="1">
        <v>6.24</v>
      </c>
      <c r="B626">
        <v>3.4273191725465078E-2</v>
      </c>
      <c r="C626">
        <v>-3.2536863901369721E-2</v>
      </c>
      <c r="D626">
        <f t="shared" si="54"/>
        <v>3.4273191725465078E-2</v>
      </c>
      <c r="E626">
        <f>-(C626+B626*Params_Phys!$C$6/2)/Params_Phys!$C$8</f>
        <v>4.980802640509885E-3</v>
      </c>
      <c r="F626">
        <f t="shared" si="56"/>
        <v>1.199460065994198E-3</v>
      </c>
      <c r="G626">
        <f t="shared" si="57"/>
        <v>0.14431617337178029</v>
      </c>
      <c r="H626">
        <f t="shared" si="59"/>
        <v>18.993872094910536</v>
      </c>
      <c r="I626">
        <f t="shared" si="55"/>
        <v>18.993611792507902</v>
      </c>
      <c r="J626">
        <f t="shared" si="58"/>
        <v>2.6030240263352766E-4</v>
      </c>
      <c r="K626">
        <f>J$2*EXP(-A626*Params_Phys!$C$6)</f>
        <v>2.7234870279644073E-4</v>
      </c>
    </row>
    <row r="627" spans="1:11" x14ac:dyDescent="0.2">
      <c r="A627" s="1">
        <v>6.25</v>
      </c>
      <c r="B627">
        <v>3.3932746970547302E-2</v>
      </c>
      <c r="C627">
        <v>-3.554151745566364E-2</v>
      </c>
      <c r="D627">
        <f t="shared" si="54"/>
        <v>3.3932746970547302E-2</v>
      </c>
      <c r="E627">
        <f>-(C627+B627*Params_Phys!$C$6/2)/Params_Phys!$C$8</f>
        <v>6.0076308998941964E-3</v>
      </c>
      <c r="F627">
        <f t="shared" si="56"/>
        <v>1.1875229459965507E-3</v>
      </c>
      <c r="G627">
        <f t="shared" si="57"/>
        <v>0.17522942833187843</v>
      </c>
      <c r="H627">
        <f t="shared" si="59"/>
        <v>19.024785349870633</v>
      </c>
      <c r="I627">
        <f t="shared" si="55"/>
        <v>19.024531042175383</v>
      </c>
      <c r="J627">
        <f t="shared" si="58"/>
        <v>2.5430769525058849E-4</v>
      </c>
      <c r="K627">
        <f>J$2*EXP(-A627*Params_Phys!$C$6)</f>
        <v>2.6963878792541778E-4</v>
      </c>
    </row>
    <row r="628" spans="1:11" x14ac:dyDescent="0.2">
      <c r="A628" s="1">
        <v>6.26</v>
      </c>
      <c r="B628">
        <v>3.3562576621637828E-2</v>
      </c>
      <c r="C628">
        <v>-3.8481604527038277E-2</v>
      </c>
      <c r="D628">
        <f t="shared" si="54"/>
        <v>3.3562576621637828E-2</v>
      </c>
      <c r="E628">
        <f>-(C628+B628*Params_Phys!$C$6/2)/Params_Phys!$C$8</f>
        <v>7.0183838384159482E-3</v>
      </c>
      <c r="F628">
        <f t="shared" si="56"/>
        <v>1.1757042611866483E-3</v>
      </c>
      <c r="G628">
        <f t="shared" si="57"/>
        <v>0.20614287141968934</v>
      </c>
      <c r="H628">
        <f t="shared" si="59"/>
        <v>19.055698792958445</v>
      </c>
      <c r="I628">
        <f t="shared" si="55"/>
        <v>19.055450291842863</v>
      </c>
      <c r="J628">
        <f t="shared" si="58"/>
        <v>2.4850111558194499E-4</v>
      </c>
      <c r="K628">
        <f>J$2*EXP(-A628*Params_Phys!$C$6)</f>
        <v>2.669558371578871E-4</v>
      </c>
    </row>
    <row r="629" spans="1:11" x14ac:dyDescent="0.2">
      <c r="A629" s="1">
        <v>6.27</v>
      </c>
      <c r="B629">
        <v>3.3163337545631652E-2</v>
      </c>
      <c r="C629">
        <v>-4.1354899127452001E-2</v>
      </c>
      <c r="D629">
        <f t="shared" si="54"/>
        <v>3.3163337545631652E-2</v>
      </c>
      <c r="E629">
        <f>-(C629+B629*Params_Phys!$C$6/2)/Params_Phys!$C$8</f>
        <v>8.012235297123485E-3</v>
      </c>
      <c r="F629">
        <f t="shared" si="56"/>
        <v>1.1640028716219735E-3</v>
      </c>
      <c r="G629">
        <f t="shared" si="57"/>
        <v>0.23705651898669011</v>
      </c>
      <c r="H629">
        <f t="shared" si="59"/>
        <v>19.086612440525446</v>
      </c>
      <c r="I629">
        <f t="shared" si="55"/>
        <v>19.086369541510344</v>
      </c>
      <c r="J629">
        <f t="shared" si="58"/>
        <v>2.4289901510243794E-4</v>
      </c>
      <c r="K629">
        <f>J$2*EXP(-A629*Params_Phys!$C$6)</f>
        <v>2.6429958219653616E-4</v>
      </c>
    </row>
    <row r="630" spans="1:11" x14ac:dyDescent="0.2">
      <c r="A630" s="1">
        <v>6.28</v>
      </c>
      <c r="B630">
        <v>3.2735708434360522E-2</v>
      </c>
      <c r="C630">
        <v>-4.4159262468489967E-2</v>
      </c>
      <c r="D630">
        <f t="shared" si="54"/>
        <v>3.2735708434360522E-2</v>
      </c>
      <c r="E630">
        <f>-(C630+B630*Params_Phys!$C$6/2)/Params_Phys!$C$8</f>
        <v>8.9883837900954552E-3</v>
      </c>
      <c r="F630">
        <f t="shared" si="56"/>
        <v>1.1524176498575133E-3</v>
      </c>
      <c r="G630">
        <f t="shared" si="57"/>
        <v>0.26797038549673102</v>
      </c>
      <c r="H630">
        <f t="shared" si="59"/>
        <v>19.117526307035487</v>
      </c>
      <c r="I630">
        <f t="shared" si="55"/>
        <v>19.117288791177824</v>
      </c>
      <c r="J630">
        <f t="shared" si="58"/>
        <v>2.3751585766262906E-4</v>
      </c>
      <c r="K630">
        <f>J$2*EXP(-A630*Params_Phys!$C$6)</f>
        <v>2.6166975741365503E-4</v>
      </c>
    </row>
    <row r="631" spans="1:11" x14ac:dyDescent="0.2">
      <c r="A631" s="1">
        <v>6.29</v>
      </c>
      <c r="B631">
        <v>3.2280388926431473E-2</v>
      </c>
      <c r="C631">
        <v>-4.6892644178221803E-2</v>
      </c>
      <c r="D631">
        <f t="shared" si="54"/>
        <v>3.2280388926431473E-2</v>
      </c>
      <c r="E631">
        <f>-(C631+B631*Params_Phys!$C$6/2)/Params_Phys!$C$8</f>
        <v>9.9460530400095771E-3</v>
      </c>
      <c r="F631">
        <f t="shared" si="56"/>
        <v>1.1409474803163633E-3</v>
      </c>
      <c r="G631">
        <f t="shared" si="57"/>
        <v>0.29888448343905577</v>
      </c>
      <c r="H631">
        <f t="shared" si="59"/>
        <v>19.148440404977812</v>
      </c>
      <c r="I631">
        <f t="shared" si="55"/>
        <v>19.148208040845304</v>
      </c>
      <c r="J631">
        <f t="shared" si="58"/>
        <v>2.3236413250771193E-4</v>
      </c>
      <c r="K631">
        <f>J$2*EXP(-A631*Params_Phys!$C$6)</f>
        <v>2.5906609982457435E-4</v>
      </c>
    </row>
    <row r="632" spans="1:11" x14ac:dyDescent="0.2">
      <c r="A632" s="1">
        <v>6.3</v>
      </c>
      <c r="B632">
        <v>3.179809871738265E-2</v>
      </c>
      <c r="C632">
        <v>-4.9553083420845342E-2</v>
      </c>
      <c r="D632">
        <f t="shared" si="54"/>
        <v>3.179809871738265E-2</v>
      </c>
      <c r="E632">
        <f>-(C632+B632*Params_Phys!$C$6/2)/Params_Phys!$C$8</f>
        <v>1.0884492484159382E-2</v>
      </c>
      <c r="F632">
        <f t="shared" si="56"/>
        <v>1.1295912586781344E-3</v>
      </c>
      <c r="G632">
        <f t="shared" si="57"/>
        <v>0.32979882326612753</v>
      </c>
      <c r="H632">
        <f t="shared" si="59"/>
        <v>19.179354744804883</v>
      </c>
      <c r="I632">
        <f t="shared" si="55"/>
        <v>19.179127290512785</v>
      </c>
      <c r="J632">
        <f t="shared" si="58"/>
        <v>2.2745429209791723E-4</v>
      </c>
      <c r="K632">
        <f>J$2*EXP(-A632*Params_Phys!$C$6)</f>
        <v>2.5648834906136524E-4</v>
      </c>
    </row>
    <row r="633" spans="1:11" x14ac:dyDescent="0.2">
      <c r="A633" s="1">
        <v>6.31</v>
      </c>
      <c r="B633">
        <v>3.1289576659129487E-2</v>
      </c>
      <c r="C633">
        <v>-5.2138709918974159E-2</v>
      </c>
      <c r="D633">
        <f t="shared" si="54"/>
        <v>3.1289576659129487E-2</v>
      </c>
      <c r="E633">
        <f>-(C633+B633*Params_Phys!$C$6/2)/Params_Phys!$C$8</f>
        <v>1.1802977750715593E-2</v>
      </c>
      <c r="F633">
        <f t="shared" si="56"/>
        <v>1.118347891291428E-3</v>
      </c>
      <c r="G633">
        <f t="shared" si="57"/>
        <v>0.36071341335649726</v>
      </c>
      <c r="H633">
        <f t="shared" si="59"/>
        <v>19.210269334895251</v>
      </c>
      <c r="I633">
        <f t="shared" si="55"/>
        <v>19.210046540180265</v>
      </c>
      <c r="J633">
        <f t="shared" si="58"/>
        <v>2.2279471498620751E-4</v>
      </c>
      <c r="K633">
        <f>J$2*EXP(-A633*Params_Phys!$C$6)</f>
        <v>2.5393624734680332E-4</v>
      </c>
    </row>
    <row r="634" spans="1:11" x14ac:dyDescent="0.2">
      <c r="A634" s="1">
        <v>6.32</v>
      </c>
      <c r="B634">
        <v>3.0755579849674961E-2</v>
      </c>
      <c r="C634">
        <v>-5.4647744878513163E-2</v>
      </c>
      <c r="D634">
        <f t="shared" si="54"/>
        <v>3.0755579849674961E-2</v>
      </c>
      <c r="E634">
        <f>-(C634+B634*Params_Phys!$C$6/2)/Params_Phys!$C$8</f>
        <v>1.2700811105056648E-2</v>
      </c>
      <c r="F634">
        <f t="shared" si="56"/>
        <v>1.1072162946160627E-3</v>
      </c>
      <c r="G634">
        <f t="shared" si="57"/>
        <v>0.39162826000259987</v>
      </c>
      <c r="H634">
        <f t="shared" si="59"/>
        <v>19.241184181541357</v>
      </c>
      <c r="I634">
        <f t="shared" si="55"/>
        <v>19.240965789847749</v>
      </c>
      <c r="J634">
        <f t="shared" si="58"/>
        <v>2.1839169360760025E-4</v>
      </c>
      <c r="K634">
        <f>J$2*EXP(-A634*Params_Phys!$C$6)</f>
        <v>2.514095394685901E-4</v>
      </c>
    </row>
    <row r="635" spans="1:11" x14ac:dyDescent="0.2">
      <c r="A635" s="1">
        <v>6.33</v>
      </c>
      <c r="B635">
        <v>3.0196882714058092E-2</v>
      </c>
      <c r="C635">
        <v>-5.7078501816153107E-2</v>
      </c>
      <c r="D635">
        <f t="shared" si="54"/>
        <v>3.0196882714058092E-2</v>
      </c>
      <c r="E635">
        <f>-(C635+B635*Params_Phys!$C$6/2)/Params_Phys!$C$8</f>
        <v>1.357732186602079E-2</v>
      </c>
      <c r="F635">
        <f t="shared" si="56"/>
        <v>1.0961953947001067E-3</v>
      </c>
      <c r="G635">
        <f t="shared" si="57"/>
        <v>0.42254336742301291</v>
      </c>
      <c r="H635">
        <f t="shared" si="59"/>
        <v>19.272099288961769</v>
      </c>
      <c r="I635">
        <f t="shared" si="55"/>
        <v>19.271885039515226</v>
      </c>
      <c r="J635">
        <f t="shared" si="58"/>
        <v>2.1424944654313549E-4</v>
      </c>
      <c r="K635">
        <f>J$2*EXP(-A635*Params_Phys!$C$6)</f>
        <v>2.4890797275383254E-4</v>
      </c>
    </row>
    <row r="636" spans="1:11" x14ac:dyDescent="0.2">
      <c r="A636" s="1">
        <v>6.34</v>
      </c>
      <c r="B636">
        <v>2.9614276077514001E-2</v>
      </c>
      <c r="C636">
        <v>-5.9429387289601322E-2</v>
      </c>
      <c r="D636">
        <f t="shared" si="54"/>
        <v>2.9614276077514001E-2</v>
      </c>
      <c r="E636">
        <f>-(C636+B636*Params_Phys!$C$6/2)/Params_Phys!$C$8</f>
        <v>1.4431866791960306E-2</v>
      </c>
      <c r="F636">
        <f t="shared" si="56"/>
        <v>1.0852841266961047E-3</v>
      </c>
      <c r="G636">
        <f t="shared" si="57"/>
        <v>0.45345873779838974</v>
      </c>
      <c r="H636">
        <f t="shared" si="59"/>
        <v>19.303014659337144</v>
      </c>
      <c r="I636">
        <f t="shared" si="55"/>
        <v>19.302804289182706</v>
      </c>
      <c r="J636">
        <f t="shared" si="58"/>
        <v>2.1037015443781115E-4</v>
      </c>
      <c r="K636">
        <f>J$2*EXP(-A636*Params_Phys!$C$6)</f>
        <v>2.4643129704377442E-4</v>
      </c>
    </row>
    <row r="637" spans="1:11" x14ac:dyDescent="0.2">
      <c r="A637" s="1">
        <v>6.3500000000000014</v>
      </c>
      <c r="B637">
        <v>2.9008566231817079E-2</v>
      </c>
      <c r="C637">
        <v>-6.1698901530751443E-2</v>
      </c>
      <c r="D637">
        <f t="shared" si="54"/>
        <v>2.9008566231817079E-2</v>
      </c>
      <c r="E637">
        <f>-(C637+B637*Params_Phys!$C$6/2)/Params_Phys!$C$8</f>
        <v>1.5263830436506337E-2</v>
      </c>
      <c r="F637">
        <f t="shared" si="56"/>
        <v>1.0744814344201355E-3</v>
      </c>
      <c r="G637">
        <f t="shared" si="57"/>
        <v>0.48437437132995892</v>
      </c>
      <c r="H637">
        <f t="shared" si="59"/>
        <v>19.333930292868715</v>
      </c>
      <c r="I637">
        <f t="shared" si="55"/>
        <v>19.333723538850194</v>
      </c>
      <c r="J637">
        <f t="shared" si="58"/>
        <v>2.0675401852088271E-4</v>
      </c>
      <c r="K637">
        <f>J$2*EXP(-A637*Params_Phys!$C$6)</f>
        <v>2.4397926466878032E-4</v>
      </c>
    </row>
    <row r="638" spans="1:11" x14ac:dyDescent="0.2">
      <c r="A638" s="1">
        <v>6.36</v>
      </c>
      <c r="B638">
        <v>2.8380573995776669E-2</v>
      </c>
      <c r="C638">
        <v>-6.3885638982080883E-2</v>
      </c>
      <c r="D638">
        <f t="shared" si="54"/>
        <v>2.8380573995776669E-2</v>
      </c>
      <c r="E638">
        <f>-(C638+B638*Params_Phys!$C$6/2)/Params_Phys!$C$8</f>
        <v>1.6072625473980934E-2</v>
      </c>
      <c r="F638">
        <f t="shared" si="56"/>
        <v>1.0637862699566158E-3</v>
      </c>
      <c r="G638">
        <f t="shared" si="57"/>
        <v>0.51529026631920027</v>
      </c>
      <c r="H638">
        <f t="shared" si="59"/>
        <v>19.364846187857957</v>
      </c>
      <c r="I638">
        <f t="shared" si="55"/>
        <v>19.364642788517671</v>
      </c>
      <c r="J638">
        <f t="shared" si="58"/>
        <v>2.0339934028612561E-4</v>
      </c>
      <c r="K638">
        <f>J$2*EXP(-A638*Params_Phys!$C$6)</f>
        <v>2.415516304235705E-4</v>
      </c>
    </row>
    <row r="639" spans="1:11" x14ac:dyDescent="0.2">
      <c r="A639" s="1">
        <v>6.37</v>
      </c>
      <c r="B639">
        <v>2.7731133770851079E-2</v>
      </c>
      <c r="C639">
        <v>-6.5988288736649456E-2</v>
      </c>
      <c r="D639">
        <f t="shared" si="54"/>
        <v>2.7731133770851079E-2</v>
      </c>
      <c r="E639">
        <f>-(C639+B639*Params_Phys!$C$6/2)/Params_Phys!$C$8</f>
        <v>1.6857692994420914E-2</v>
      </c>
      <c r="F639">
        <f t="shared" si="56"/>
        <v>1.0531975933109851E-3</v>
      </c>
      <c r="G639">
        <f t="shared" si="57"/>
        <v>0.54620641926703717</v>
      </c>
      <c r="H639">
        <f t="shared" si="59"/>
        <v>19.395762340805792</v>
      </c>
      <c r="I639">
        <f t="shared" si="55"/>
        <v>19.395562038185151</v>
      </c>
      <c r="J639">
        <f t="shared" si="58"/>
        <v>2.003026206409686E-4</v>
      </c>
      <c r="K639">
        <f>J$2*EXP(-A639*Params_Phys!$C$6)</f>
        <v>2.3914815154269653E-4</v>
      </c>
    </row>
    <row r="640" spans="1:11" x14ac:dyDescent="0.2">
      <c r="A640" s="1">
        <v>6.38</v>
      </c>
      <c r="B640">
        <v>2.706109259284175E-2</v>
      </c>
      <c r="C640">
        <v>-6.8005634882157426E-2</v>
      </c>
      <c r="D640">
        <f t="shared" si="54"/>
        <v>2.706109259284175E-2</v>
      </c>
      <c r="E640">
        <f>-(C640+B640*Params_Phys!$C$6/2)/Params_Phys!$C$8</f>
        <v>1.7618502768206191E-2</v>
      </c>
      <c r="F640">
        <f t="shared" si="56"/>
        <v>1.0427143721116437E-3</v>
      </c>
      <c r="G640">
        <f t="shared" si="57"/>
        <v>0.57712282499065304</v>
      </c>
      <c r="H640">
        <f t="shared" si="59"/>
        <v>19.426678746529408</v>
      </c>
      <c r="I640">
        <f t="shared" si="55"/>
        <v>19.426481287852631</v>
      </c>
      <c r="J640">
        <f t="shared" si="58"/>
        <v>1.9745867677656292E-4</v>
      </c>
      <c r="K640">
        <f>J$2*EXP(-A640*Params_Phys!$C$6)</f>
        <v>2.3676858767626759E-4</v>
      </c>
    </row>
    <row r="641" spans="1:11" x14ac:dyDescent="0.2">
      <c r="A641" s="1">
        <v>6.3900000000000006</v>
      </c>
      <c r="B641">
        <v>2.6371309180624299E-2</v>
      </c>
      <c r="C641">
        <v>-6.993655674960543E-2</v>
      </c>
      <c r="D641">
        <f t="shared" si="54"/>
        <v>2.6371309180624299E-2</v>
      </c>
      <c r="E641">
        <f>-(C641+B641*Params_Phys!$C$6/2)/Params_Phys!$C$8</f>
        <v>1.8354553480313323E-2</v>
      </c>
      <c r="F641">
        <f t="shared" si="56"/>
        <v>1.0323355813617614E-3</v>
      </c>
      <c r="G641">
        <f t="shared" si="57"/>
        <v>0.60803947675584602</v>
      </c>
      <c r="H641">
        <f t="shared" si="59"/>
        <v>19.4575953982946</v>
      </c>
      <c r="I641">
        <f t="shared" si="55"/>
        <v>19.457400537520112</v>
      </c>
      <c r="J641">
        <f t="shared" si="58"/>
        <v>1.9486077448860328E-4</v>
      </c>
      <c r="K641">
        <f>J$2*EXP(-A641*Params_Phys!$C$6)</f>
        <v>2.3441270086591389E-4</v>
      </c>
    </row>
    <row r="642" spans="1:11" x14ac:dyDescent="0.2">
      <c r="A642" s="1">
        <v>6.4</v>
      </c>
      <c r="B642">
        <v>2.5662652982867368E-2</v>
      </c>
      <c r="C642">
        <v>-7.1780029067182158E-2</v>
      </c>
      <c r="D642">
        <f t="shared" ref="D642:D705" si="60">B642</f>
        <v>2.5662652982867368E-2</v>
      </c>
      <c r="E642">
        <f>-(C642+B642*Params_Phys!$C$6/2)/Params_Phys!$C$8</f>
        <v>1.9065372934242937E-2</v>
      </c>
      <c r="F642">
        <f t="shared" si="56"/>
        <v>1.0220602032408347E-3</v>
      </c>
      <c r="G642">
        <f t="shared" si="57"/>
        <v>0.6389563664226604</v>
      </c>
      <c r="H642">
        <f t="shared" si="59"/>
        <v>19.488512287961417</v>
      </c>
      <c r="I642">
        <f t="shared" ref="I642:I705" si="61">$Q$3*A642+$Q$4</f>
        <v>19.488319787187592</v>
      </c>
      <c r="J642">
        <f t="shared" si="58"/>
        <v>1.925007738243778E-4</v>
      </c>
      <c r="K642">
        <f>J$2*EXP(-A642*Params_Phys!$C$6)</f>
        <v>2.3208025552099156E-4</v>
      </c>
    </row>
    <row r="643" spans="1:11" x14ac:dyDescent="0.2">
      <c r="A643" s="1">
        <v>6.41</v>
      </c>
      <c r="B643">
        <v>2.4936003223683618E-2</v>
      </c>
      <c r="C643">
        <v>-7.3535122020088634E-2</v>
      </c>
      <c r="D643">
        <f t="shared" si="60"/>
        <v>2.4936003223683618E-2</v>
      </c>
      <c r="E643">
        <f>-(C643+B643*Params_Phys!$C$6/2)/Params_Phys!$C$8</f>
        <v>1.9750518225697535E-2</v>
      </c>
      <c r="F643">
        <f t="shared" ref="F643:F706" si="62">D643^2+E643^2</f>
        <v>1.0118872269551703E-3</v>
      </c>
      <c r="G643">
        <f t="shared" ref="G643:G706" si="63">ATAN2(D643,E643)</f>
        <v>0.66987348460190799</v>
      </c>
      <c r="H643">
        <f t="shared" si="59"/>
        <v>19.519429406140663</v>
      </c>
      <c r="I643">
        <f t="shared" si="61"/>
        <v>19.519239036855073</v>
      </c>
      <c r="J643">
        <f t="shared" ref="J643:J706" si="64">H643-I643</f>
        <v>1.9036928559046373E-4</v>
      </c>
      <c r="K643">
        <f>J$2*EXP(-A643*Params_Phys!$C$6)</f>
        <v>2.2977101839502219E-4</v>
      </c>
    </row>
    <row r="644" spans="1:11" x14ac:dyDescent="0.2">
      <c r="A644" s="1">
        <v>6.42</v>
      </c>
      <c r="B644">
        <v>2.419224794814942E-2</v>
      </c>
      <c r="C644">
        <v>-7.5201001217090252E-2</v>
      </c>
      <c r="D644">
        <f t="shared" si="60"/>
        <v>2.419224794814942E-2</v>
      </c>
      <c r="E644">
        <f>-(C644+B644*Params_Phys!$C$6/2)/Params_Phys!$C$8</f>
        <v>2.0409575886114154E-2</v>
      </c>
      <c r="F644">
        <f t="shared" si="62"/>
        <v>1.0018156486357923E-3</v>
      </c>
      <c r="G644">
        <f t="shared" si="63"/>
        <v>0.7007908208201068</v>
      </c>
      <c r="H644">
        <f t="shared" ref="H644:H707" si="65">IF(ABS(G644-G643)&gt;PI(),H643+G644-G643+2*PI(),H643+G644-G643)</f>
        <v>19.550346742358862</v>
      </c>
      <c r="I644">
        <f t="shared" si="61"/>
        <v>19.550158286522553</v>
      </c>
      <c r="J644">
        <f t="shared" si="64"/>
        <v>1.8845583630877627E-4</v>
      </c>
      <c r="K644">
        <f>J$2*EXP(-A644*Params_Phys!$C$6)</f>
        <v>2.2748475856236878E-4</v>
      </c>
    </row>
    <row r="645" spans="1:11" x14ac:dyDescent="0.2">
      <c r="A645" s="1">
        <v>6.43</v>
      </c>
      <c r="B645">
        <v>2.343228306862186E-2</v>
      </c>
      <c r="C645">
        <v>-7.6776927564669251E-2</v>
      </c>
      <c r="D645">
        <f t="shared" si="60"/>
        <v>2.343228306862186E-2</v>
      </c>
      <c r="E645">
        <f>-(C645+B645*Params_Phys!$C$6/2)/Params_Phys!$C$8</f>
        <v>2.1042161996183931E-2</v>
      </c>
      <c r="F645">
        <f t="shared" si="62"/>
        <v>9.9184447128166991E-4</v>
      </c>
      <c r="G645">
        <f t="shared" si="63"/>
        <v>0.73170836369030445</v>
      </c>
      <c r="H645">
        <f t="shared" si="65"/>
        <v>19.581264285229061</v>
      </c>
      <c r="I645">
        <f t="shared" si="61"/>
        <v>19.581077536190033</v>
      </c>
      <c r="J645">
        <f t="shared" si="64"/>
        <v>1.8674903902748952E-4</v>
      </c>
      <c r="K645">
        <f>J$2*EXP(-A645*Params_Phys!$C$6)</f>
        <v>2.252212473951429E-4</v>
      </c>
    </row>
    <row r="646" spans="1:11" x14ac:dyDescent="0.2">
      <c r="A646" s="1">
        <v>6.44</v>
      </c>
      <c r="B646">
        <v>2.2657011412772269E-2</v>
      </c>
      <c r="C646">
        <v>-7.8262257049730694E-2</v>
      </c>
      <c r="D646">
        <f t="shared" si="60"/>
        <v>2.2657011412772269E-2</v>
      </c>
      <c r="E646">
        <f>-(C646+B646*Params_Phys!$C$6/2)/Params_Phys!$C$8</f>
        <v>2.1647922269518161E-2</v>
      </c>
      <c r="F646">
        <f t="shared" si="62"/>
        <v>9.8197270474559327E-4</v>
      </c>
      <c r="G646">
        <f t="shared" si="63"/>
        <v>0.76262610108624151</v>
      </c>
      <c r="H646">
        <f t="shared" si="65"/>
        <v>19.612182022624996</v>
      </c>
      <c r="I646">
        <f t="shared" si="61"/>
        <v>19.611996785857514</v>
      </c>
      <c r="J646">
        <f t="shared" si="64"/>
        <v>1.8523676748216644E-4</v>
      </c>
      <c r="K646">
        <f>J$2*EXP(-A646*Params_Phys!$C$6)</f>
        <v>2.2298025854034133E-4</v>
      </c>
    </row>
    <row r="647" spans="1:11" x14ac:dyDescent="0.2">
      <c r="A647" s="1">
        <v>6.45</v>
      </c>
      <c r="B647">
        <v>2.1867341774245649E-2</v>
      </c>
      <c r="C647">
        <v>-7.965644043189507E-2</v>
      </c>
      <c r="D647">
        <f t="shared" si="60"/>
        <v>2.1867341774245649E-2</v>
      </c>
      <c r="E647">
        <f>-(C647+B647*Params_Phys!$C$6/2)/Params_Phys!$C$8</f>
        <v>2.2226532106647972E-2</v>
      </c>
      <c r="F647">
        <f t="shared" si="62"/>
        <v>9.7219936575952193E-4</v>
      </c>
      <c r="G647">
        <f t="shared" si="63"/>
        <v>0.79354402031733928</v>
      </c>
      <c r="H647">
        <f t="shared" si="65"/>
        <v>19.643099941856093</v>
      </c>
      <c r="I647">
        <f t="shared" si="61"/>
        <v>19.642916035524994</v>
      </c>
      <c r="J647">
        <f t="shared" si="64"/>
        <v>1.8390633109888199E-4</v>
      </c>
      <c r="K647">
        <f>J$2*EXP(-A647*Params_Phys!$C$6)</f>
        <v>2.207615678972115E-4</v>
      </c>
    </row>
    <row r="648" spans="1:11" x14ac:dyDescent="0.2">
      <c r="A648" s="1">
        <v>6.46</v>
      </c>
      <c r="B648">
        <v>2.1064187966844599E-2</v>
      </c>
      <c r="C648">
        <v>-8.0959022846488926E-2</v>
      </c>
      <c r="D648">
        <f t="shared" si="60"/>
        <v>2.1064187966844599E-2</v>
      </c>
      <c r="E648">
        <f>-(C648+B648*Params_Phys!$C$6/2)/Params_Phys!$C$8</f>
        <v>2.2777696619571693E-2</v>
      </c>
      <c r="F648">
        <f t="shared" si="62"/>
        <v>9.6252347799580848E-4</v>
      </c>
      <c r="G648">
        <f t="shared" si="63"/>
        <v>0.82446210830204969</v>
      </c>
      <c r="H648">
        <f t="shared" si="65"/>
        <v>19.674018029840806</v>
      </c>
      <c r="I648">
        <f t="shared" si="61"/>
        <v>19.673835285192474</v>
      </c>
      <c r="J648">
        <f t="shared" si="64"/>
        <v>1.8274464833112347E-4</v>
      </c>
      <c r="K648">
        <f>J$2*EXP(-A648*Params_Phys!$C$6)</f>
        <v>2.1856495359483995E-4</v>
      </c>
    </row>
    <row r="649" spans="1:11" x14ac:dyDescent="0.2">
      <c r="A649" s="1">
        <v>6.47</v>
      </c>
      <c r="B649">
        <v>2.0248467883125031E-2</v>
      </c>
      <c r="C649">
        <v>-8.2169643319422739E-2</v>
      </c>
      <c r="D649">
        <f t="shared" si="60"/>
        <v>2.0248467883125031E-2</v>
      </c>
      <c r="E649">
        <f>-(C649+B649*Params_Phys!$C$6/2)/Params_Phys!$C$8</f>
        <v>2.3301150627091101E-2</v>
      </c>
      <c r="F649">
        <f t="shared" si="62"/>
        <v>9.5294407216033386E-4</v>
      </c>
      <c r="G649">
        <f t="shared" si="63"/>
        <v>0.85538035173720128</v>
      </c>
      <c r="H649">
        <f t="shared" si="65"/>
        <v>19.704936273275955</v>
      </c>
      <c r="I649">
        <f t="shared" si="61"/>
        <v>19.704754534859955</v>
      </c>
      <c r="J649">
        <f t="shared" si="64"/>
        <v>1.8173841599988805E-4</v>
      </c>
      <c r="K649">
        <f>J$2*EXP(-A649*Params_Phys!$C$6)</f>
        <v>2.1639019596996598E-4</v>
      </c>
    </row>
    <row r="650" spans="1:11" x14ac:dyDescent="0.2">
      <c r="A650" s="1">
        <v>6.48</v>
      </c>
      <c r="B650">
        <v>1.942110255827826E-2</v>
      </c>
      <c r="C650">
        <v>-8.3288034195221419E-2</v>
      </c>
      <c r="D650">
        <f t="shared" si="60"/>
        <v>1.942110255827826E-2</v>
      </c>
      <c r="E650">
        <f>-(C650+B650*Params_Phys!$C$6/2)/Params_Phys!$C$8</f>
        <v>2.3796658621204371E-2</v>
      </c>
      <c r="F650">
        <f t="shared" si="62"/>
        <v>9.4346018611330264E-4</v>
      </c>
      <c r="G650">
        <f t="shared" si="63"/>
        <v>0.88629873726111419</v>
      </c>
      <c r="H650">
        <f t="shared" si="65"/>
        <v>19.73585465879987</v>
      </c>
      <c r="I650">
        <f t="shared" si="61"/>
        <v>19.735673784527439</v>
      </c>
      <c r="J650">
        <f t="shared" si="64"/>
        <v>1.8087427243074217E-4</v>
      </c>
      <c r="K650">
        <f>J$2*EXP(-A650*Params_Phys!$C$6)</f>
        <v>2.1423707754501456E-4</v>
      </c>
    </row>
    <row r="651" spans="1:11" x14ac:dyDescent="0.2">
      <c r="A651" s="1">
        <v>6.49</v>
      </c>
      <c r="B651">
        <v>1.858301524016168E-2</v>
      </c>
      <c r="C651">
        <v>-8.4314020479547835E-2</v>
      </c>
      <c r="D651">
        <f t="shared" si="60"/>
        <v>1.858301524016168E-2</v>
      </c>
      <c r="E651">
        <f>-(C651+B651*Params_Phys!$C$6/2)/Params_Phys!$C$8</f>
        <v>2.4264014704849738E-2</v>
      </c>
      <c r="F651">
        <f t="shared" si="62"/>
        <v>9.3407086501324556E-4</v>
      </c>
      <c r="G651">
        <f t="shared" si="63"/>
        <v>0.91721725160839218</v>
      </c>
      <c r="H651">
        <f t="shared" si="65"/>
        <v>19.766773173147147</v>
      </c>
      <c r="I651">
        <f t="shared" si="61"/>
        <v>19.766593034194919</v>
      </c>
      <c r="J651">
        <f t="shared" si="64"/>
        <v>1.8013895222779297E-4</v>
      </c>
      <c r="K651">
        <f>J$2*EXP(-A651*Params_Phys!$C$6)</f>
        <v>2.1210538300634935E-4</v>
      </c>
    </row>
    <row r="652" spans="1:11" x14ac:dyDescent="0.2">
      <c r="A652" s="1">
        <v>6.5</v>
      </c>
      <c r="B652">
        <v>1.7735130466325671E-2</v>
      </c>
      <c r="C652">
        <v>-8.5247519097633381E-2</v>
      </c>
      <c r="D652">
        <f t="shared" si="60"/>
        <v>1.7735130466325671E-2</v>
      </c>
      <c r="E652">
        <f>-(C652+B652*Params_Phys!$C$6/2)/Params_Phys!$C$8</f>
        <v>2.4703042501320247E-2</v>
      </c>
      <c r="F652">
        <f t="shared" si="62"/>
        <v>9.2477516147962749E-4</v>
      </c>
      <c r="G652">
        <f t="shared" si="63"/>
        <v>0.94813588175451757</v>
      </c>
      <c r="H652">
        <f t="shared" si="65"/>
        <v>19.797691803293272</v>
      </c>
      <c r="I652">
        <f t="shared" si="61"/>
        <v>19.797512283862396</v>
      </c>
      <c r="J652">
        <f t="shared" si="64"/>
        <v>1.7951943087624045E-4</v>
      </c>
      <c r="K652">
        <f>J$2*EXP(-A652*Params_Phys!$C$6)</f>
        <v>2.0999489918273982E-4</v>
      </c>
    </row>
    <row r="653" spans="1:11" x14ac:dyDescent="0.2">
      <c r="A653" s="1">
        <v>6.51</v>
      </c>
      <c r="B653">
        <v>1.6878373148870661E-2</v>
      </c>
      <c r="C653">
        <v>-8.60885380701015E-2</v>
      </c>
      <c r="D653">
        <f t="shared" si="60"/>
        <v>1.6878373148870661E-2</v>
      </c>
      <c r="E653">
        <f>-(C653+B653*Params_Phys!$C$6/2)/Params_Phys!$C$8</f>
        <v>2.5113595035695203E-2</v>
      </c>
      <c r="F653">
        <f t="shared" si="62"/>
        <v>9.1557213576941277E-4</v>
      </c>
      <c r="G653">
        <f t="shared" si="63"/>
        <v>0.97905461504854907</v>
      </c>
      <c r="H653">
        <f t="shared" si="65"/>
        <v>19.828610536587306</v>
      </c>
      <c r="I653">
        <f t="shared" si="61"/>
        <v>19.828431533529876</v>
      </c>
      <c r="J653">
        <f t="shared" si="64"/>
        <v>1.7900305742912792E-4</v>
      </c>
      <c r="K653">
        <f>J$2*EXP(-A653*Params_Phys!$C$6)</f>
        <v>2.0790541502404493E-4</v>
      </c>
    </row>
    <row r="654" spans="1:11" x14ac:dyDescent="0.2">
      <c r="A654" s="1">
        <v>6.52</v>
      </c>
      <c r="B654">
        <v>1.6013667667952459E-2</v>
      </c>
      <c r="C654">
        <v>-8.6837175607740583E-2</v>
      </c>
      <c r="D654">
        <f t="shared" si="60"/>
        <v>1.6013667667952459E-2</v>
      </c>
      <c r="E654">
        <f>-(C654+B654*Params_Phys!$C$6/2)/Params_Phys!$C$8</f>
        <v>2.5495554588659482E-2</v>
      </c>
      <c r="F654">
        <f t="shared" si="62"/>
        <v>9.0646085596294158E-4</v>
      </c>
      <c r="G654">
        <f t="shared" si="63"/>
        <v>1.0099734393324804</v>
      </c>
      <c r="H654">
        <f t="shared" si="65"/>
        <v>19.859529360871235</v>
      </c>
      <c r="I654">
        <f t="shared" si="61"/>
        <v>19.859350783197357</v>
      </c>
      <c r="J654">
        <f t="shared" si="64"/>
        <v>1.7857767387852164E-4</v>
      </c>
      <c r="K654">
        <f>J$2*EXP(-A654*Params_Phys!$C$6)</f>
        <v>2.058367215801075E-4</v>
      </c>
    </row>
    <row r="655" spans="1:11" x14ac:dyDescent="0.2">
      <c r="A655" s="1">
        <v>6.53</v>
      </c>
      <c r="B655">
        <v>1.514193697473837E-2</v>
      </c>
      <c r="C655">
        <v>-8.7493619126851177E-2</v>
      </c>
      <c r="D655">
        <f t="shared" si="60"/>
        <v>1.514193697473837E-2</v>
      </c>
      <c r="E655">
        <f>-(C655+B655*Params_Phys!$C$6/2)/Params_Phys!$C$8</f>
        <v>2.5848832523106411E-2</v>
      </c>
      <c r="F655">
        <f t="shared" si="62"/>
        <v>8.9744039815455273E-4</v>
      </c>
      <c r="G655">
        <f t="shared" si="63"/>
        <v>1.0408923430460446</v>
      </c>
      <c r="H655">
        <f t="shared" si="65"/>
        <v>19.890448264584801</v>
      </c>
      <c r="I655">
        <f t="shared" si="61"/>
        <v>19.890270032864841</v>
      </c>
      <c r="J655">
        <f t="shared" si="64"/>
        <v>1.7823171996056431E-4</v>
      </c>
      <c r="K655">
        <f>J$2*EXP(-A655*Params_Phys!$C$6)</f>
        <v>2.0378861197985909E-4</v>
      </c>
    </row>
    <row r="656" spans="1:11" x14ac:dyDescent="0.2">
      <c r="A656" s="1">
        <v>6.54</v>
      </c>
      <c r="B656">
        <v>1.4264101704599951E-2</v>
      </c>
      <c r="C656">
        <v>-8.805814418685938E-2</v>
      </c>
      <c r="D656">
        <f t="shared" si="60"/>
        <v>1.4264101704599951E-2</v>
      </c>
      <c r="E656">
        <f>-(C656+B656*Params_Phys!$C$6/2)/Params_Phys!$C$8</f>
        <v>2.617336908394436E-2</v>
      </c>
      <c r="F656">
        <f t="shared" si="62"/>
        <v>8.8850984664354574E-4</v>
      </c>
      <c r="G656">
        <f t="shared" si="63"/>
        <v>1.0718113153160151</v>
      </c>
      <c r="H656">
        <f t="shared" si="65"/>
        <v>19.921367236854771</v>
      </c>
      <c r="I656">
        <f t="shared" si="61"/>
        <v>19.921189282532321</v>
      </c>
      <c r="J656">
        <f t="shared" si="64"/>
        <v>1.779543224493807E-4</v>
      </c>
      <c r="K656">
        <f>J$2*EXP(-A656*Params_Phys!$C$6)</f>
        <v>2.0176088141063325E-4</v>
      </c>
    </row>
    <row r="657" spans="1:11" x14ac:dyDescent="0.2">
      <c r="A657" s="1">
        <v>6.55</v>
      </c>
      <c r="B657">
        <v>1.3381079301311039E-2</v>
      </c>
      <c r="C657">
        <v>-8.853111335195292E-2</v>
      </c>
      <c r="D657">
        <f t="shared" si="60"/>
        <v>1.3381079301311039E-2</v>
      </c>
      <c r="E657">
        <f>-(C657+B657*Params_Phys!$C$6/2)/Params_Phys!$C$8</f>
        <v>2.6469133171550859E-2</v>
      </c>
      <c r="F657">
        <f t="shared" si="62"/>
        <v>8.796682941212688E-4</v>
      </c>
      <c r="G657">
        <f t="shared" si="63"/>
        <v>1.1027303460293145</v>
      </c>
      <c r="H657">
        <f t="shared" si="65"/>
        <v>19.95228626756807</v>
      </c>
      <c r="I657">
        <f t="shared" si="61"/>
        <v>19.952108532199802</v>
      </c>
      <c r="J657">
        <f t="shared" si="64"/>
        <v>1.7773536826837244E-4</v>
      </c>
      <c r="K657">
        <f>J$2*EXP(-A657*Params_Phys!$C$6)</f>
        <v>1.9975332709768311E-4</v>
      </c>
    </row>
    <row r="658" spans="1:11" x14ac:dyDescent="0.2">
      <c r="A658" s="1">
        <v>6.56</v>
      </c>
      <c r="B658">
        <v>1.2493783153001699E-2</v>
      </c>
      <c r="C658">
        <v>-8.8912974978559295E-2</v>
      </c>
      <c r="D658">
        <f t="shared" si="60"/>
        <v>1.2493783153001699E-2</v>
      </c>
      <c r="E658">
        <f>-(C658+B658*Params_Phys!$C$6/2)/Params_Phys!$C$8</f>
        <v>2.6736122089341216E-2</v>
      </c>
      <c r="F658">
        <f t="shared" si="62"/>
        <v>8.7091484185038842E-4</v>
      </c>
      <c r="G658">
        <f t="shared" si="63"/>
        <v>1.1336494258895127</v>
      </c>
      <c r="H658">
        <f t="shared" si="65"/>
        <v>19.983205347428267</v>
      </c>
      <c r="I658">
        <f t="shared" si="61"/>
        <v>19.983027781867278</v>
      </c>
      <c r="J658">
        <f t="shared" si="64"/>
        <v>1.7756556098902365E-4</v>
      </c>
      <c r="K658">
        <f>J$2*EXP(-A658*Params_Phys!$C$6)</f>
        <v>1.9776574828390438E-4</v>
      </c>
    </row>
    <row r="659" spans="1:11" x14ac:dyDescent="0.2">
      <c r="A659" s="1">
        <v>6.57</v>
      </c>
      <c r="B659">
        <v>1.160312174060042E-2</v>
      </c>
      <c r="C659">
        <v>-8.9204261930545911E-2</v>
      </c>
      <c r="D659">
        <f t="shared" si="60"/>
        <v>1.160312174060042E-2</v>
      </c>
      <c r="E659">
        <f>-(C659+B659*Params_Phys!$C$6/2)/Params_Phys!$C$8</f>
        <v>2.6974361265941289E-2</v>
      </c>
      <c r="F659">
        <f t="shared" si="62"/>
        <v>8.6224859983270784E-4</v>
      </c>
      <c r="G659">
        <f t="shared" si="63"/>
        <v>1.1645685464565656</v>
      </c>
      <c r="H659">
        <f t="shared" si="65"/>
        <v>20.01412446799532</v>
      </c>
      <c r="I659">
        <f t="shared" si="61"/>
        <v>20.013947031534762</v>
      </c>
      <c r="J659">
        <f t="shared" si="64"/>
        <v>1.774364605573453E-4</v>
      </c>
      <c r="K659">
        <f>J$2*EXP(-A659*Params_Phys!$C$6)</f>
        <v>1.957979462097592E-4</v>
      </c>
    </row>
    <row r="660" spans="1:11" x14ac:dyDescent="0.2">
      <c r="A660" s="1">
        <v>6.58</v>
      </c>
      <c r="B660">
        <v>1.0709997799477599E-2</v>
      </c>
      <c r="C660">
        <v>-8.9405590224080414E-2</v>
      </c>
      <c r="D660">
        <f t="shared" si="60"/>
        <v>1.0709997799477599E-2</v>
      </c>
      <c r="E660">
        <f>-(C660+B660*Params_Phys!$C$6/2)/Params_Phys!$C$8</f>
        <v>2.7183903952475927E-2</v>
      </c>
      <c r="F660">
        <f t="shared" si="62"/>
        <v>8.5366868696225132E-4</v>
      </c>
      <c r="G660">
        <f t="shared" si="63"/>
        <v>1.1954877001699047</v>
      </c>
      <c r="H660">
        <f t="shared" si="65"/>
        <v>20.045043621708661</v>
      </c>
      <c r="I660">
        <f t="shared" si="61"/>
        <v>20.044866281202243</v>
      </c>
      <c r="J660">
        <f t="shared" si="64"/>
        <v>1.7734050641848853E-4</v>
      </c>
      <c r="K660">
        <f>J$2*EXP(-A660*Params_Phys!$C$6)</f>
        <v>1.9384972409340072E-4</v>
      </c>
    </row>
    <row r="661" spans="1:11" x14ac:dyDescent="0.2">
      <c r="A661" s="1">
        <v>6.59</v>
      </c>
      <c r="B661">
        <v>9.8153074949838826E-3</v>
      </c>
      <c r="C661">
        <v>-8.9517657604145498E-2</v>
      </c>
      <c r="D661">
        <f t="shared" si="60"/>
        <v>9.8153074949838826E-3</v>
      </c>
      <c r="E661">
        <f>-(C661+B661*Params_Phys!$C$6/2)/Params_Phys!$C$8</f>
        <v>2.736483089550595E-2</v>
      </c>
      <c r="F661">
        <f t="shared" si="62"/>
        <v>8.4517423116072378E-4</v>
      </c>
      <c r="G661">
        <f t="shared" si="63"/>
        <v>1.2264068803552461</v>
      </c>
      <c r="H661">
        <f t="shared" si="65"/>
        <v>20.075962801894001</v>
      </c>
      <c r="I661">
        <f t="shared" si="61"/>
        <v>20.075785530869723</v>
      </c>
      <c r="J661">
        <f t="shared" si="64"/>
        <v>1.7727102427755881E-4</v>
      </c>
      <c r="K661">
        <f>J$2*EXP(-A661*Params_Phys!$C$6)</f>
        <v>1.9192088711099352E-4</v>
      </c>
    </row>
    <row r="662" spans="1:11" x14ac:dyDescent="0.2">
      <c r="A662" s="1">
        <v>6.6000000000000014</v>
      </c>
      <c r="B662">
        <v>8.9199396125565367E-3</v>
      </c>
      <c r="C662">
        <v>-8.9541242054755762E-2</v>
      </c>
      <c r="D662">
        <f t="shared" si="60"/>
        <v>8.9199396125565367E-3</v>
      </c>
      <c r="E662">
        <f>-(C662+B662*Params_Phys!$C$6/2)/Params_Phys!$C$8</f>
        <v>2.7517249986166999E-2</v>
      </c>
      <c r="F662">
        <f t="shared" si="62"/>
        <v>8.36764369492863E-4</v>
      </c>
      <c r="G662">
        <f t="shared" si="63"/>
        <v>1.257326081215729</v>
      </c>
      <c r="H662">
        <f t="shared" si="65"/>
        <v>20.106882002754485</v>
      </c>
      <c r="I662">
        <f t="shared" si="61"/>
        <v>20.106704780537207</v>
      </c>
      <c r="J662">
        <f t="shared" si="64"/>
        <v>1.7722221727822784E-4</v>
      </c>
      <c r="K662">
        <f>J$2*EXP(-A662*Params_Phys!$C$6)</f>
        <v>1.9001124237723167E-4</v>
      </c>
    </row>
    <row r="663" spans="1:11" x14ac:dyDescent="0.2">
      <c r="A663" s="1">
        <v>6.61</v>
      </c>
      <c r="B663">
        <v>8.0247747630464491E-3</v>
      </c>
      <c r="C663">
        <v>-8.9477200244975352E-2</v>
      </c>
      <c r="D663">
        <f t="shared" si="60"/>
        <v>8.0247747630464491E-3</v>
      </c>
      <c r="E663">
        <f>-(C663+B663*Params_Phys!$C$6/2)/Params_Phys!$C$8</f>
        <v>2.7641295886083526E-2</v>
      </c>
      <c r="F663">
        <f t="shared" si="62"/>
        <v>8.2843824825964518E-4</v>
      </c>
      <c r="G663">
        <f t="shared" si="63"/>
        <v>1.2882452978082186</v>
      </c>
      <c r="H663">
        <f t="shared" si="65"/>
        <v>20.137801219346972</v>
      </c>
      <c r="I663">
        <f t="shared" si="61"/>
        <v>20.137624030204684</v>
      </c>
      <c r="J663">
        <f t="shared" si="64"/>
        <v>1.7718914228836979E-4</v>
      </c>
      <c r="K663">
        <f>J$2*EXP(-A663*Params_Phys!$C$6)</f>
        <v>1.8812059892605131E-4</v>
      </c>
    </row>
    <row r="664" spans="1:11" x14ac:dyDescent="0.2">
      <c r="A664" s="1">
        <v>6.62</v>
      </c>
      <c r="B664">
        <v>7.1306846038969914E-3</v>
      </c>
      <c r="C664">
        <v>-8.9326465912883388E-2</v>
      </c>
      <c r="D664">
        <f t="shared" si="60"/>
        <v>7.1306846038969914E-3</v>
      </c>
      <c r="E664">
        <f>-(C664+B664*Params_Phys!$C$6/2)/Params_Phys!$C$8</f>
        <v>2.7737129630650236E-2</v>
      </c>
      <c r="F664">
        <f t="shared" si="62"/>
        <v>8.201950230677489E-4</v>
      </c>
      <c r="G664">
        <f t="shared" si="63"/>
        <v>1.3191645260058218</v>
      </c>
      <c r="H664">
        <f t="shared" si="65"/>
        <v>20.168720447544576</v>
      </c>
      <c r="I664">
        <f t="shared" si="61"/>
        <v>20.168543279872164</v>
      </c>
      <c r="J664">
        <f t="shared" si="64"/>
        <v>1.7716767241182652E-4</v>
      </c>
      <c r="K664">
        <f>J$2*EXP(-A664*Params_Phys!$C$6)</f>
        <v>1.8624876769153106E-4</v>
      </c>
    </row>
    <row r="665" spans="1:11" x14ac:dyDescent="0.2">
      <c r="A665" s="1">
        <v>6.63</v>
      </c>
      <c r="B665">
        <v>6.2385310767843908E-3</v>
      </c>
      <c r="C665">
        <v>-8.9090048189679721E-2</v>
      </c>
      <c r="D665">
        <f t="shared" si="60"/>
        <v>6.2385310767843908E-3</v>
      </c>
      <c r="E665">
        <f>-(C665+B665*Params_Phys!$C$6/2)/Params_Phys!$C$8</f>
        <v>2.7804938210291525E-2</v>
      </c>
      <c r="F665">
        <f t="shared" si="62"/>
        <v>8.1203385887413434E-4</v>
      </c>
      <c r="G665">
        <f t="shared" si="63"/>
        <v>1.3500837624478437</v>
      </c>
      <c r="H665">
        <f t="shared" si="65"/>
        <v>20.1996396839866</v>
      </c>
      <c r="I665">
        <f t="shared" si="61"/>
        <v>20.199462529539645</v>
      </c>
      <c r="J665">
        <f t="shared" si="64"/>
        <v>1.7715444695554083E-4</v>
      </c>
      <c r="K665">
        <f>J$2*EXP(-A665*Params_Phys!$C$6)</f>
        <v>1.8439556148898778E-4</v>
      </c>
    </row>
    <row r="666" spans="1:11" x14ac:dyDescent="0.2">
      <c r="A666" s="1">
        <v>6.6400000000000006</v>
      </c>
      <c r="B666">
        <v>5.3491656623070446E-3</v>
      </c>
      <c r="C666">
        <v>-8.876902986616661E-2</v>
      </c>
      <c r="D666">
        <f t="shared" si="60"/>
        <v>5.3491656623070446E-3</v>
      </c>
      <c r="E666">
        <f>-(C666+B666*Params_Phys!$C$6/2)/Params_Phys!$C$8</f>
        <v>2.7844934130326945E-2</v>
      </c>
      <c r="F666">
        <f t="shared" si="62"/>
        <v>8.039539300050511E-4</v>
      </c>
      <c r="G666">
        <f t="shared" si="63"/>
        <v>1.3810030044785802</v>
      </c>
      <c r="H666">
        <f t="shared" si="65"/>
        <v>20.230558926017334</v>
      </c>
      <c r="I666">
        <f t="shared" si="61"/>
        <v>20.230381779207129</v>
      </c>
      <c r="J666">
        <f t="shared" si="64"/>
        <v>1.7714681020564171E-4</v>
      </c>
      <c r="K666">
        <f>J$2*EXP(-A666*Params_Phys!$C$6)</f>
        <v>1.8256079499625672E-4</v>
      </c>
    </row>
    <row r="667" spans="1:11" x14ac:dyDescent="0.2">
      <c r="A667" s="1">
        <v>6.65</v>
      </c>
      <c r="B667">
        <v>4.4634286522886634E-3</v>
      </c>
      <c r="C667">
        <v>-8.8364565603881784E-2</v>
      </c>
      <c r="D667">
        <f t="shared" si="60"/>
        <v>4.4634286522886634E-3</v>
      </c>
      <c r="E667">
        <f>-(C667+B667*Params_Phys!$C$6/2)/Params_Phys!$C$8</f>
        <v>2.7857354950087249E-2</v>
      </c>
      <c r="F667">
        <f t="shared" si="62"/>
        <v>7.9595442014922203E-4</v>
      </c>
      <c r="G667">
        <f t="shared" si="63"/>
        <v>1.4119222500764779</v>
      </c>
      <c r="H667">
        <f t="shared" si="65"/>
        <v>20.261478171615234</v>
      </c>
      <c r="I667">
        <f t="shared" si="61"/>
        <v>20.261301028874609</v>
      </c>
      <c r="J667">
        <f t="shared" si="64"/>
        <v>1.7714274062541335E-4</v>
      </c>
      <c r="K667">
        <f>J$2*EXP(-A667*Params_Phys!$C$6)</f>
        <v>1.8074428473515997E-4</v>
      </c>
    </row>
    <row r="668" spans="1:11" x14ac:dyDescent="0.2">
      <c r="A668" s="1">
        <v>6.66</v>
      </c>
      <c r="B668">
        <v>3.5821484402372059E-3</v>
      </c>
      <c r="C668">
        <v>-8.7877880093195679E-2</v>
      </c>
      <c r="D668">
        <f t="shared" si="60"/>
        <v>3.5821484402372059E-3</v>
      </c>
      <c r="E668">
        <f>-(C668+B668*Params_Phys!$C$6/2)/Params_Phys!$C$8</f>
        <v>2.7842462801941487E-2</v>
      </c>
      <c r="F668">
        <f t="shared" si="62"/>
        <v>7.8803452232538928E-4</v>
      </c>
      <c r="G668">
        <f t="shared" si="63"/>
        <v>1.4428414977753021</v>
      </c>
      <c r="H668">
        <f t="shared" si="65"/>
        <v>20.292397419314057</v>
      </c>
      <c r="I668">
        <f t="shared" si="61"/>
        <v>20.292220278542089</v>
      </c>
      <c r="J668">
        <f t="shared" si="64"/>
        <v>1.7714077196728795E-4</v>
      </c>
      <c r="K668">
        <f>J$2*EXP(-A668*Params_Phys!$C$6)</f>
        <v>1.7894584905315744E-4</v>
      </c>
    </row>
    <row r="669" spans="1:11" x14ac:dyDescent="0.2">
      <c r="A669" s="1">
        <v>6.67</v>
      </c>
      <c r="B669">
        <v>2.7061408304782661E-3</v>
      </c>
      <c r="C669">
        <v>-8.7310266160719574E-2</v>
      </c>
      <c r="D669">
        <f t="shared" si="60"/>
        <v>2.7061408304782661E-3</v>
      </c>
      <c r="E669">
        <f>-(C669+B669*Params_Phys!$C$6/2)/Params_Phys!$C$8</f>
        <v>2.7800543890910169E-2</v>
      </c>
      <c r="F669">
        <f t="shared" si="62"/>
        <v>7.8019343882480439E-4</v>
      </c>
      <c r="G669">
        <f t="shared" si="63"/>
        <v>1.4737607465790321</v>
      </c>
      <c r="H669">
        <f t="shared" si="65"/>
        <v>20.323316668117787</v>
      </c>
      <c r="I669">
        <f t="shared" si="61"/>
        <v>20.323139528209566</v>
      </c>
      <c r="J669">
        <f t="shared" si="64"/>
        <v>1.7713990822088022E-4</v>
      </c>
      <c r="K669">
        <f>J$2*EXP(-A669*Params_Phys!$C$6)</f>
        <v>1.7716530810518228E-4</v>
      </c>
    </row>
    <row r="670" spans="1:11" x14ac:dyDescent="0.2">
      <c r="A670" s="1">
        <v>6.68</v>
      </c>
      <c r="B670">
        <v>1.8362083664579139E-3</v>
      </c>
      <c r="C670">
        <v>-8.666308282840296E-2</v>
      </c>
      <c r="D670">
        <f t="shared" si="60"/>
        <v>1.8362083664579139E-3</v>
      </c>
      <c r="E670">
        <f>-(C670+B670*Params_Phys!$C$6/2)/Params_Phys!$C$8</f>
        <v>2.7731907975553645E-2</v>
      </c>
      <c r="F670">
        <f t="shared" si="62"/>
        <v>7.7243038112962596E-4</v>
      </c>
      <c r="G670">
        <f t="shared" si="63"/>
        <v>1.5046799958722576</v>
      </c>
      <c r="H670">
        <f t="shared" si="65"/>
        <v>20.354235917411014</v>
      </c>
      <c r="I670">
        <f t="shared" si="61"/>
        <v>20.354058777877047</v>
      </c>
      <c r="J670">
        <f t="shared" si="64"/>
        <v>1.7713953396736315E-4</v>
      </c>
      <c r="K670">
        <f>J$2*EXP(-A670*Params_Phys!$C$6)</f>
        <v>1.7540248383565588E-4</v>
      </c>
    </row>
    <row r="671" spans="1:11" x14ac:dyDescent="0.2">
      <c r="A671" s="1">
        <v>6.69</v>
      </c>
      <c r="B671">
        <v>9.7313967868611136E-4</v>
      </c>
      <c r="C671">
        <v>-8.5937753326726318E-2</v>
      </c>
      <c r="D671">
        <f t="shared" si="60"/>
        <v>9.7313967868611136E-4</v>
      </c>
      <c r="E671">
        <f>-(C671+B671*Params_Phys!$C$6/2)/Params_Phys!$C$8</f>
        <v>2.7636887830837863E-2</v>
      </c>
      <c r="F671">
        <f t="shared" si="62"/>
        <v>7.6474456980854728E-4</v>
      </c>
      <c r="G671">
        <f t="shared" si="63"/>
        <v>1.5355992453278751</v>
      </c>
      <c r="H671">
        <f t="shared" si="65"/>
        <v>20.385155166866632</v>
      </c>
      <c r="I671">
        <f t="shared" si="61"/>
        <v>20.38497802754453</v>
      </c>
      <c r="J671">
        <f t="shared" si="64"/>
        <v>1.7713932210128291E-4</v>
      </c>
      <c r="K671">
        <f>J$2*EXP(-A671*Params_Phys!$C$6)</f>
        <v>1.7365719996068215E-4</v>
      </c>
    </row>
    <row r="672" spans="1:11" x14ac:dyDescent="0.2">
      <c r="A672" s="1">
        <v>6.7</v>
      </c>
      <c r="B672">
        <v>1.1770885276759329E-4</v>
      </c>
      <c r="C672">
        <v>-8.5135763064420944E-2</v>
      </c>
      <c r="D672">
        <f t="shared" si="60"/>
        <v>1.1770885276759329E-4</v>
      </c>
      <c r="E672">
        <f>-(C672+B672*Params_Phys!$C$6/2)/Params_Phys!$C$8</f>
        <v>2.7515838693691511E-2</v>
      </c>
      <c r="F672">
        <f t="shared" si="62"/>
        <v>7.5713523439127086E-4</v>
      </c>
      <c r="G672">
        <f t="shared" si="63"/>
        <v>1.5665184948138664</v>
      </c>
      <c r="H672">
        <f t="shared" si="65"/>
        <v>20.416074416352622</v>
      </c>
      <c r="I672">
        <f t="shared" si="61"/>
        <v>20.415897277212011</v>
      </c>
      <c r="J672">
        <f t="shared" si="64"/>
        <v>1.7713914061090463E-4</v>
      </c>
      <c r="K672">
        <f>J$2*EXP(-A672*Params_Phys!$C$6)</f>
        <v>1.7192928195041942E-4</v>
      </c>
    </row>
    <row r="673" spans="1:11" x14ac:dyDescent="0.2">
      <c r="A673" s="1">
        <v>6.71</v>
      </c>
      <c r="B673">
        <v>-7.2932518205729433E-4</v>
      </c>
      <c r="C673">
        <v>-8.4258657557169367E-2</v>
      </c>
      <c r="D673">
        <f t="shared" si="60"/>
        <v>-7.2932518205729433E-4</v>
      </c>
      <c r="E673">
        <f>-(C673+B673*Params_Phys!$C$6/2)/Params_Phys!$C$8</f>
        <v>2.7369137691979885E-2</v>
      </c>
      <c r="F673">
        <f t="shared" si="62"/>
        <v>7.4960161322373689E-4</v>
      </c>
      <c r="G673">
        <f t="shared" si="63"/>
        <v>1.5974377443009242</v>
      </c>
      <c r="H673">
        <f t="shared" si="65"/>
        <v>20.446993665839681</v>
      </c>
      <c r="I673">
        <f t="shared" si="61"/>
        <v>20.446816526879491</v>
      </c>
      <c r="J673">
        <f t="shared" si="64"/>
        <v>1.7713896018989317E-4</v>
      </c>
      <c r="K673">
        <f>J$2*EXP(-A673*Params_Phys!$C$6)</f>
        <v>1.7021855701162663E-4</v>
      </c>
    </row>
    <row r="674" spans="1:11" x14ac:dyDescent="0.2">
      <c r="A674" s="1">
        <v>6.72</v>
      </c>
      <c r="B674">
        <v>-1.5672192434639631E-3</v>
      </c>
      <c r="C674">
        <v>-8.3308040317759069E-2</v>
      </c>
      <c r="D674">
        <f t="shared" si="60"/>
        <v>-1.5672192434639631E-3</v>
      </c>
      <c r="E674">
        <f>-(C674+B674*Params_Phys!$C$6/2)/Params_Phys!$C$8</f>
        <v>2.7197183257630802E-2</v>
      </c>
      <c r="F674">
        <f t="shared" si="62"/>
        <v>7.4214295330623701E-4</v>
      </c>
      <c r="G674">
        <f t="shared" si="63"/>
        <v>1.6283569937726088</v>
      </c>
      <c r="H674">
        <f t="shared" si="65"/>
        <v>20.477912915311364</v>
      </c>
      <c r="I674">
        <f t="shared" si="61"/>
        <v>20.477735776546972</v>
      </c>
      <c r="J674">
        <f t="shared" si="64"/>
        <v>1.771387643927369E-4</v>
      </c>
      <c r="K674">
        <f>J$2*EXP(-A674*Params_Phys!$C$6)</f>
        <v>1.6852485407038424E-4</v>
      </c>
    </row>
    <row r="675" spans="1:11" x14ac:dyDescent="0.2">
      <c r="A675" s="1">
        <v>6.73</v>
      </c>
      <c r="B675">
        <v>-2.3952464653141151E-3</v>
      </c>
      <c r="C675">
        <v>-8.2285570710178127E-2</v>
      </c>
      <c r="D675">
        <f t="shared" si="60"/>
        <v>-2.3952464653141151E-3</v>
      </c>
      <c r="E675">
        <f>-(C675+B675*Params_Phys!$C$6/2)/Params_Phys!$C$8</f>
        <v>2.7000394524657179E-2</v>
      </c>
      <c r="F675">
        <f t="shared" si="62"/>
        <v>7.3475851011673711E-4</v>
      </c>
      <c r="G675">
        <f t="shared" si="63"/>
        <v>1.6592762431396497</v>
      </c>
      <c r="H675">
        <f t="shared" si="65"/>
        <v>20.508832164678406</v>
      </c>
      <c r="I675">
        <f t="shared" si="61"/>
        <v>20.508655026214452</v>
      </c>
      <c r="J675">
        <f t="shared" si="64"/>
        <v>1.7713846395395194E-4</v>
      </c>
      <c r="K675">
        <f>J$2*EXP(-A675*Params_Phys!$C$6)</f>
        <v>1.6684800375498662E-4</v>
      </c>
    </row>
    <row r="676" spans="1:11" x14ac:dyDescent="0.2">
      <c r="A676" s="1">
        <v>6.74</v>
      </c>
      <c r="B676">
        <v>-3.212696845297363E-3</v>
      </c>
      <c r="C676">
        <v>-8.1192961770154254E-2</v>
      </c>
      <c r="D676">
        <f t="shared" si="60"/>
        <v>-3.212696845297363E-3</v>
      </c>
      <c r="E676">
        <f>-(C676+B676*Params_Phys!$C$6/2)/Params_Phys!$C$8</f>
        <v>2.6779210712828939E-2</v>
      </c>
      <c r="F676">
        <f t="shared" si="62"/>
        <v>7.2744754742187583E-4</v>
      </c>
      <c r="G676">
        <f t="shared" si="63"/>
        <v>1.6901954921598847</v>
      </c>
      <c r="H676">
        <f t="shared" si="65"/>
        <v>20.539751413698639</v>
      </c>
      <c r="I676">
        <f t="shared" si="61"/>
        <v>20.539574275881932</v>
      </c>
      <c r="J676">
        <f t="shared" si="64"/>
        <v>1.7713781670636308E-4</v>
      </c>
      <c r="K676">
        <f>J$2*EXP(-A676*Params_Phys!$C$6)</f>
        <v>1.651878383790051E-4</v>
      </c>
    </row>
    <row r="677" spans="1:11" x14ac:dyDescent="0.2">
      <c r="A677" s="1">
        <v>6.75</v>
      </c>
      <c r="B677">
        <v>-4.0188777706209192E-3</v>
      </c>
      <c r="C677">
        <v>-8.0031977994648604E-2</v>
      </c>
      <c r="D677">
        <f t="shared" si="60"/>
        <v>-4.0188777706209192E-3</v>
      </c>
      <c r="E677">
        <f>-(C677+B677*Params_Phys!$C$6/2)/Params_Phys!$C$8</f>
        <v>2.653409049775432E-2</v>
      </c>
      <c r="F677">
        <f t="shared" si="62"/>
        <v>7.2020933707820712E-4</v>
      </c>
      <c r="G677">
        <f t="shared" si="63"/>
        <v>1.7211147403652025</v>
      </c>
      <c r="H677">
        <f t="shared" si="65"/>
        <v>20.570670661903957</v>
      </c>
      <c r="I677">
        <f t="shared" si="61"/>
        <v>20.570493525549413</v>
      </c>
      <c r="J677">
        <f t="shared" si="64"/>
        <v>1.7713635454441601E-4</v>
      </c>
      <c r="K677">
        <f>J$2*EXP(-A677*Params_Phys!$C$6)</f>
        <v>1.6354419192451849E-4</v>
      </c>
    </row>
    <row r="678" spans="1:11" x14ac:dyDescent="0.2">
      <c r="A678" s="1">
        <v>6.76</v>
      </c>
      <c r="B678">
        <v>-4.8131145214494811E-3</v>
      </c>
      <c r="C678">
        <v>-7.8804433102822452E-2</v>
      </c>
      <c r="D678">
        <f t="shared" si="60"/>
        <v>-4.8131145214494811E-3</v>
      </c>
      <c r="E678">
        <f>-(C678+B678*Params_Phys!$C$6/2)/Params_Phys!$C$8</f>
        <v>2.6265511368136797E-2</v>
      </c>
      <c r="F678">
        <f t="shared" si="62"/>
        <v>7.1304315882631116E-4</v>
      </c>
      <c r="G678">
        <f t="shared" si="63"/>
        <v>1.7520339869967014</v>
      </c>
      <c r="H678">
        <f t="shared" si="65"/>
        <v>20.601589908535455</v>
      </c>
      <c r="I678">
        <f t="shared" si="61"/>
        <v>20.601412775216893</v>
      </c>
      <c r="J678">
        <f t="shared" si="64"/>
        <v>1.7713331856228365E-4</v>
      </c>
      <c r="K678">
        <f>J$2*EXP(-A678*Params_Phys!$C$6)</f>
        <v>1.619169000255116E-4</v>
      </c>
    </row>
    <row r="679" spans="1:11" x14ac:dyDescent="0.2">
      <c r="A679" s="1">
        <v>6.77</v>
      </c>
      <c r="B679">
        <v>-5.594750751822663E-3</v>
      </c>
      <c r="C679">
        <v>-7.7512187770998567E-2</v>
      </c>
      <c r="D679">
        <f t="shared" si="60"/>
        <v>-5.594750751822663E-3</v>
      </c>
      <c r="E679">
        <f>-(C679+B679*Params_Phys!$C$6/2)/Params_Phys!$C$8</f>
        <v>2.5973968970979155E-2</v>
      </c>
      <c r="F679">
        <f t="shared" si="62"/>
        <v>7.0594830008040819E-4</v>
      </c>
      <c r="G679">
        <f t="shared" si="63"/>
        <v>1.7829532309491132</v>
      </c>
      <c r="H679">
        <f t="shared" si="65"/>
        <v>20.63250915248787</v>
      </c>
      <c r="I679">
        <f t="shared" si="61"/>
        <v>20.632332024884374</v>
      </c>
      <c r="J679">
        <f t="shared" si="64"/>
        <v>1.7712760349652967E-4</v>
      </c>
      <c r="K679">
        <f>J$2*EXP(-A679*Params_Phys!$C$6)</f>
        <v>1.6030579995143847E-4</v>
      </c>
    </row>
    <row r="680" spans="1:11" x14ac:dyDescent="0.2">
      <c r="A680" s="1">
        <v>6.78</v>
      </c>
      <c r="B680">
        <v>-6.3631489478025213E-3</v>
      </c>
      <c r="C680">
        <v>-7.6157147344139919E-2</v>
      </c>
      <c r="D680">
        <f t="shared" si="60"/>
        <v>-6.3631489478025213E-3</v>
      </c>
      <c r="E680">
        <f>-(C680+B680*Params_Phys!$C$6/2)/Params_Phys!$C$8</f>
        <v>2.5659976445510529E-2</v>
      </c>
      <c r="F680">
        <f t="shared" si="62"/>
        <v>6.9892405571607549E-4</v>
      </c>
      <c r="G680">
        <f t="shared" si="63"/>
        <v>1.8138724707253573</v>
      </c>
      <c r="H680">
        <f t="shared" si="65"/>
        <v>20.663428392264116</v>
      </c>
      <c r="I680">
        <f t="shared" si="61"/>
        <v>20.663251274551854</v>
      </c>
      <c r="J680">
        <f t="shared" si="64"/>
        <v>1.7711771226203155E-4</v>
      </c>
      <c r="K680">
        <f>J$2*EXP(-A680*Params_Phys!$C$6)</f>
        <v>1.5871073059094893E-4</v>
      </c>
    </row>
    <row r="681" spans="1:11" x14ac:dyDescent="0.2">
      <c r="A681" s="1">
        <v>6.79</v>
      </c>
      <c r="B681">
        <v>-7.1176908626289581E-3</v>
      </c>
      <c r="C681">
        <v>-7.474125952636626E-2</v>
      </c>
      <c r="D681">
        <f t="shared" si="60"/>
        <v>-7.1176908626289581E-3</v>
      </c>
      <c r="E681">
        <f>-(C681+B681*Params_Phys!$C$6/2)/Params_Phys!$C$8</f>
        <v>2.5324063746615767E-2</v>
      </c>
      <c r="F681">
        <f t="shared" si="62"/>
        <v>6.919697278586108E-4</v>
      </c>
      <c r="G681">
        <f t="shared" si="63"/>
        <v>1.8447917044019035</v>
      </c>
      <c r="H681">
        <f t="shared" si="65"/>
        <v>20.694347625940662</v>
      </c>
      <c r="I681">
        <f t="shared" si="61"/>
        <v>20.694170524219334</v>
      </c>
      <c r="J681">
        <f t="shared" si="64"/>
        <v>1.7710172132723301E-4</v>
      </c>
      <c r="K681">
        <f>J$2*EXP(-A681*Params_Phys!$C$6)</f>
        <v>1.5713153243577803E-4</v>
      </c>
    </row>
    <row r="682" spans="1:11" x14ac:dyDescent="0.2">
      <c r="A682" s="1">
        <v>6.8</v>
      </c>
      <c r="B682">
        <v>-7.8577779286859665E-3</v>
      </c>
      <c r="C682">
        <v>-7.3266512053023813E-2</v>
      </c>
      <c r="D682">
        <f t="shared" si="60"/>
        <v>-7.8577779286859665E-3</v>
      </c>
      <c r="E682">
        <f>-(C682+B682*Params_Phys!$C$6/2)/Params_Phys!$C$8</f>
        <v>2.496677695854865E-2</v>
      </c>
      <c r="F682">
        <f t="shared" si="62"/>
        <v>6.8508462567446013E-4</v>
      </c>
      <c r="G682">
        <f t="shared" si="63"/>
        <v>1.8757109296054246</v>
      </c>
      <c r="H682">
        <f t="shared" si="65"/>
        <v>20.725266851144184</v>
      </c>
      <c r="I682">
        <f t="shared" si="61"/>
        <v>20.725089773886815</v>
      </c>
      <c r="J682">
        <f t="shared" si="64"/>
        <v>1.770772573692625E-4</v>
      </c>
      <c r="K682">
        <f>J$2*EXP(-A682*Params_Phys!$C$6)</f>
        <v>1.5556804756479406E-4</v>
      </c>
    </row>
    <row r="683" spans="1:11" x14ac:dyDescent="0.2">
      <c r="A683" s="1">
        <v>6.81</v>
      </c>
      <c r="B683">
        <v>-8.5828316461067852E-3</v>
      </c>
      <c r="C683">
        <v>-7.1734930346815676E-2</v>
      </c>
      <c r="D683">
        <f t="shared" si="60"/>
        <v>-8.5828316461067852E-3</v>
      </c>
      <c r="E683">
        <f>-(C683+B683*Params_Phys!$C$6/2)/Params_Phys!$C$8</f>
        <v>2.4588677599712241E-2</v>
      </c>
      <c r="F683">
        <f t="shared" si="62"/>
        <v>6.782680651680026E-4</v>
      </c>
      <c r="G683">
        <f t="shared" si="63"/>
        <v>1.9066301435010156</v>
      </c>
      <c r="H683">
        <f t="shared" si="65"/>
        <v>20.756186065039774</v>
      </c>
      <c r="I683">
        <f t="shared" si="61"/>
        <v>20.756009023554295</v>
      </c>
      <c r="J683">
        <f t="shared" si="64"/>
        <v>1.7704148547892373E-4</v>
      </c>
      <c r="K683">
        <f>J$2*EXP(-A683*Params_Phys!$C$6)</f>
        <v>1.5402011962820707E-4</v>
      </c>
    </row>
    <row r="684" spans="1:11" x14ac:dyDescent="0.2">
      <c r="A684" s="1">
        <v>6.82</v>
      </c>
      <c r="B684">
        <v>-9.2922939478710768E-3</v>
      </c>
      <c r="C684">
        <v>-7.0148575160489557E-2</v>
      </c>
      <c r="D684">
        <f t="shared" si="60"/>
        <v>-9.2922939478710768E-3</v>
      </c>
      <c r="E684">
        <f>-(C684+B684*Params_Phys!$C$6/2)/Params_Phys!$C$8</f>
        <v>2.4190341919290041E-2</v>
      </c>
      <c r="F684">
        <f t="shared" si="62"/>
        <v>6.7151936898580239E-4</v>
      </c>
      <c r="G684">
        <f t="shared" si="63"/>
        <v>1.9375493427920607</v>
      </c>
      <c r="H684">
        <f t="shared" si="65"/>
        <v>20.787105264330819</v>
      </c>
      <c r="I684">
        <f t="shared" si="61"/>
        <v>20.786928273221779</v>
      </c>
      <c r="J684">
        <f t="shared" si="64"/>
        <v>1.7699110903990345E-4</v>
      </c>
      <c r="K684">
        <f>J$2*EXP(-A684*Params_Phys!$C$6)</f>
        <v>1.5248759383193328E-4</v>
      </c>
    </row>
    <row r="685" spans="1:11" x14ac:dyDescent="0.2">
      <c r="A685" s="1">
        <v>6.83</v>
      </c>
      <c r="B685">
        <v>-9.9856275412721161E-3</v>
      </c>
      <c r="C685">
        <v>-6.8509540208566214E-2</v>
      </c>
      <c r="D685">
        <f t="shared" si="60"/>
        <v>-9.9856275412721161E-3</v>
      </c>
      <c r="E685">
        <f>-(C685+B685*Params_Phys!$C$6/2)/Params_Phys!$C$8</f>
        <v>2.3772360186511424E-2</v>
      </c>
      <c r="F685">
        <f t="shared" si="62"/>
        <v>6.6483786623024567E-4</v>
      </c>
      <c r="G685">
        <f t="shared" si="63"/>
        <v>1.9684685237316306</v>
      </c>
      <c r="H685">
        <f t="shared" si="65"/>
        <v>20.818024445270389</v>
      </c>
      <c r="I685">
        <f t="shared" si="61"/>
        <v>20.817847522889259</v>
      </c>
      <c r="J685">
        <f t="shared" si="64"/>
        <v>1.769223811294296E-4</v>
      </c>
      <c r="K685">
        <f>J$2*EXP(-A685*Params_Phys!$C$6)</f>
        <v>1.5097031692211624E-4</v>
      </c>
    </row>
    <row r="686" spans="1:11" x14ac:dyDescent="0.2">
      <c r="A686" s="1">
        <v>6.84</v>
      </c>
      <c r="B686">
        <v>-1.066231622565676E-2</v>
      </c>
      <c r="C686">
        <v>-6.6819949790575664E-2</v>
      </c>
      <c r="D686">
        <f t="shared" si="60"/>
        <v>-1.066231622565676E-2</v>
      </c>
      <c r="E686">
        <f>-(C686+B686*Params_Phys!$C$6/2)/Params_Phys!$C$8</f>
        <v>2.3335335973333506E-2</v>
      </c>
      <c r="F686">
        <f t="shared" si="62"/>
        <v>6.5822289228425622E-4</v>
      </c>
      <c r="G686">
        <f t="shared" si="63"/>
        <v>1.9993876821450907</v>
      </c>
      <c r="H686">
        <f t="shared" si="65"/>
        <v>20.84894360368385</v>
      </c>
      <c r="I686">
        <f t="shared" si="61"/>
        <v>20.848766772556736</v>
      </c>
      <c r="J686">
        <f t="shared" si="64"/>
        <v>1.7683112711353033E-4</v>
      </c>
      <c r="K686">
        <f>J$2*EXP(-A686*Params_Phys!$C$6)</f>
        <v>1.4946813716980043E-4</v>
      </c>
    </row>
    <row r="687" spans="1:11" x14ac:dyDescent="0.2">
      <c r="A687" s="1">
        <v>6.8500000000000014</v>
      </c>
      <c r="B687">
        <v>-1.132186518636551E-2</v>
      </c>
      <c r="C687">
        <v>-6.5081956408249736E-2</v>
      </c>
      <c r="D687">
        <f t="shared" si="60"/>
        <v>-1.132186518636551E-2</v>
      </c>
      <c r="E687">
        <f>-(C687+B687*Params_Phys!$C$6/2)/Params_Phys!$C$8</f>
        <v>2.2879885431319663E-2</v>
      </c>
      <c r="F687">
        <f t="shared" si="62"/>
        <v>6.516737886485491E-4</v>
      </c>
      <c r="G687">
        <f t="shared" si="63"/>
        <v>2.0303068134634299</v>
      </c>
      <c r="H687">
        <f t="shared" si="65"/>
        <v>20.879862735002188</v>
      </c>
      <c r="I687">
        <f t="shared" si="61"/>
        <v>20.879686022224224</v>
      </c>
      <c r="J687">
        <f t="shared" si="64"/>
        <v>1.7671277796438289E-4</v>
      </c>
      <c r="K687">
        <f>J$2*EXP(-A687*Params_Phys!$C$6)</f>
        <v>1.4798090435575852E-4</v>
      </c>
    </row>
    <row r="688" spans="1:11" x14ac:dyDescent="0.2">
      <c r="A688" s="1">
        <v>6.86</v>
      </c>
      <c r="B688">
        <v>-1.196380126482444E-2</v>
      </c>
      <c r="C688">
        <v>-6.329773837909819E-2</v>
      </c>
      <c r="D688">
        <f t="shared" si="60"/>
        <v>-1.196380126482444E-2</v>
      </c>
      <c r="E688">
        <f>-(C688+B688*Params_Phys!$C$6/2)/Params_Phys!$C$8</f>
        <v>2.2406636563491841E-2</v>
      </c>
      <c r="F688">
        <f t="shared" si="62"/>
        <v>6.451899027926243E-4</v>
      </c>
      <c r="G688">
        <f t="shared" si="63"/>
        <v>2.0612259127666412</v>
      </c>
      <c r="H688">
        <f t="shared" si="65"/>
        <v>20.9107818343054</v>
      </c>
      <c r="I688">
        <f t="shared" si="61"/>
        <v>20.910605271891701</v>
      </c>
      <c r="J688">
        <f t="shared" si="64"/>
        <v>1.7656241369934378E-4</v>
      </c>
      <c r="K688">
        <f>J$2*EXP(-A688*Params_Phys!$C$6)</f>
        <v>1.4650846975547042E-4</v>
      </c>
    </row>
    <row r="689" spans="1:11" x14ac:dyDescent="0.2">
      <c r="A689" s="1">
        <v>6.87</v>
      </c>
      <c r="B689">
        <v>-1.2587673204764831E-2</v>
      </c>
      <c r="C689">
        <v>-6.14694974487719E-2</v>
      </c>
      <c r="D689">
        <f t="shared" si="60"/>
        <v>-1.2587673204764831E-2</v>
      </c>
      <c r="E689">
        <f>-(C689+B689*Params_Phys!$C$6/2)/Params_Phys!$C$8</f>
        <v>2.1916228491930236E-2</v>
      </c>
      <c r="F689">
        <f t="shared" si="62"/>
        <v>6.3877058802044916E-4</v>
      </c>
      <c r="G689">
        <f t="shared" si="63"/>
        <v>2.0921449748363203</v>
      </c>
      <c r="H689">
        <f t="shared" si="65"/>
        <v>20.941700896375078</v>
      </c>
      <c r="I689">
        <f t="shared" si="61"/>
        <v>20.941524521559181</v>
      </c>
      <c r="J689">
        <f t="shared" si="64"/>
        <v>1.7637481589716231E-4</v>
      </c>
      <c r="K689">
        <f>J$2*EXP(-A689*Params_Phys!$C$6)</f>
        <v>1.4505068612424856E-4</v>
      </c>
    </row>
    <row r="690" spans="1:11" x14ac:dyDescent="0.2">
      <c r="A690" s="1">
        <v>6.88</v>
      </c>
      <c r="B690">
        <v>-1.31930518745702E-2</v>
      </c>
      <c r="C690">
        <v>-5.9599456404590849E-2</v>
      </c>
      <c r="D690">
        <f t="shared" si="60"/>
        <v>-1.31930518745702E-2</v>
      </c>
      <c r="E690">
        <f>-(C690+B690*Params_Phys!$C$6/2)/Params_Phys!$C$8</f>
        <v>2.1409310721889126E-2</v>
      </c>
      <c r="F690">
        <f t="shared" si="62"/>
        <v>6.3241520335149699E-4</v>
      </c>
      <c r="G690">
        <f t="shared" si="63"/>
        <v>2.1230639942165141</v>
      </c>
      <c r="H690">
        <f t="shared" si="65"/>
        <v>20.972619915755274</v>
      </c>
      <c r="I690">
        <f t="shared" si="61"/>
        <v>20.972443771226661</v>
      </c>
      <c r="J690">
        <f t="shared" si="64"/>
        <v>1.7614452861280938E-4</v>
      </c>
      <c r="K690">
        <f>J$2*EXP(-A690*Params_Phys!$C$6)</f>
        <v>1.4360740768251505E-4</v>
      </c>
    </row>
    <row r="691" spans="1:11" x14ac:dyDescent="0.2">
      <c r="A691" s="1">
        <v>6.8900000000000006</v>
      </c>
      <c r="B691">
        <v>-1.377953046577437E-2</v>
      </c>
      <c r="C691">
        <v>-5.768985669258607E-2</v>
      </c>
      <c r="D691">
        <f t="shared" si="60"/>
        <v>-1.377953046577437E-2</v>
      </c>
      <c r="E691">
        <f>-(C691+B691*Params_Phys!$C$6/2)/Params_Phys!$C$8</f>
        <v>2.0886542403192602E-2</v>
      </c>
      <c r="F691">
        <f t="shared" si="62"/>
        <v>6.2612311341756659E-4</v>
      </c>
      <c r="G691">
        <f t="shared" si="63"/>
        <v>2.1539829652817279</v>
      </c>
      <c r="H691">
        <f t="shared" si="65"/>
        <v>21.003538886820486</v>
      </c>
      <c r="I691">
        <f t="shared" si="61"/>
        <v>21.003363020894142</v>
      </c>
      <c r="J691">
        <f t="shared" si="64"/>
        <v>1.7586592634444287E-4</v>
      </c>
      <c r="K691">
        <f>J$2*EXP(-A691*Params_Phys!$C$6)</f>
        <v>1.4217849010122294E-4</v>
      </c>
    </row>
    <row r="692" spans="1:11" x14ac:dyDescent="0.2">
      <c r="A692" s="1">
        <v>6.9</v>
      </c>
      <c r="B692">
        <v>-1.434672466775711E-2</v>
      </c>
      <c r="C692">
        <v>-5.5742956040374471E-2</v>
      </c>
      <c r="D692">
        <f t="shared" si="60"/>
        <v>-1.434672466775711E-2</v>
      </c>
      <c r="E692">
        <f>-(C692+B692*Params_Phys!$C$6/2)/Params_Phys!$C$8</f>
        <v>2.0348591589667651E-2</v>
      </c>
      <c r="F692">
        <f t="shared" si="62"/>
        <v>6.1989368837552341E-4</v>
      </c>
      <c r="G692">
        <f t="shared" si="63"/>
        <v>2.1849018823108795</v>
      </c>
      <c r="H692">
        <f t="shared" si="65"/>
        <v>21.034457803849637</v>
      </c>
      <c r="I692">
        <f t="shared" si="61"/>
        <v>21.034282270561622</v>
      </c>
      <c r="J692">
        <f t="shared" si="64"/>
        <v>1.7553328801511725E-4</v>
      </c>
      <c r="K692">
        <f>J$2*EXP(-A692*Params_Phys!$C$6)</f>
        <v>1.4076379048742356E-4</v>
      </c>
    </row>
    <row r="693" spans="1:11" x14ac:dyDescent="0.2">
      <c r="A693" s="1">
        <v>6.91</v>
      </c>
      <c r="B693">
        <v>-1.489427281870726E-2</v>
      </c>
      <c r="C693">
        <v>-5.3761026088152808E-2</v>
      </c>
      <c r="D693">
        <f t="shared" si="60"/>
        <v>-1.489427281870726E-2</v>
      </c>
      <c r="E693">
        <f>-(C693+B693*Params_Phys!$C$6/2)/Params_Phys!$C$8</f>
        <v>1.9796134497365326E-2</v>
      </c>
      <c r="F693">
        <f t="shared" si="62"/>
        <v>6.1372630383585945E-4</v>
      </c>
      <c r="G693">
        <f t="shared" si="63"/>
        <v>2.2158207395659222</v>
      </c>
      <c r="H693">
        <f t="shared" si="65"/>
        <v>21.065376661104683</v>
      </c>
      <c r="I693">
        <f t="shared" si="61"/>
        <v>21.065201520229103</v>
      </c>
      <c r="J693">
        <f t="shared" si="64"/>
        <v>1.7514087558012648E-4</v>
      </c>
      <c r="K693">
        <f>J$2*EXP(-A693*Params_Phys!$C$6)</f>
        <v>1.3936316736997645E-4</v>
      </c>
    </row>
    <row r="694" spans="1:11" x14ac:dyDescent="0.2">
      <c r="A694" s="1">
        <v>6.92</v>
      </c>
      <c r="B694">
        <v>-1.542183603294579E-2</v>
      </c>
      <c r="C694">
        <v>-5.1746350030062498E-2</v>
      </c>
      <c r="D694">
        <f t="shared" si="60"/>
        <v>-1.542183603294579E-2</v>
      </c>
      <c r="E694">
        <f>-(C694+B694*Params_Phys!$C$6/2)/Params_Phys!$C$8</f>
        <v>1.9229854762313234E-2</v>
      </c>
      <c r="F694">
        <f t="shared" si="62"/>
        <v>6.0762034080672606E-4</v>
      </c>
      <c r="G694">
        <f t="shared" si="63"/>
        <v>2.2467395313737857</v>
      </c>
      <c r="H694">
        <f t="shared" si="65"/>
        <v>21.09629545291255</v>
      </c>
      <c r="I694">
        <f t="shared" si="61"/>
        <v>21.096120769896583</v>
      </c>
      <c r="J694">
        <f t="shared" si="64"/>
        <v>1.7468301596679225E-4</v>
      </c>
      <c r="K694">
        <f>J$2*EXP(-A694*Params_Phys!$C$6)</f>
        <v>1.3797648068540266E-4</v>
      </c>
    </row>
    <row r="695" spans="1:11" x14ac:dyDescent="0.2">
      <c r="A695" s="1">
        <v>6.93</v>
      </c>
      <c r="B695">
        <v>-1.592909830472361E-2</v>
      </c>
      <c r="C695">
        <v>-4.9701220268140452E-2</v>
      </c>
      <c r="D695">
        <f t="shared" si="60"/>
        <v>-1.592909830472361E-2</v>
      </c>
      <c r="E695">
        <f>-(C695+B695*Params_Phys!$C$6/2)/Params_Phys!$C$8</f>
        <v>1.8650442698534289E-2</v>
      </c>
      <c r="F695">
        <f t="shared" si="62"/>
        <v>6.0157518565285954E-4</v>
      </c>
      <c r="G695">
        <f t="shared" si="63"/>
        <v>2.2776582522102422</v>
      </c>
      <c r="H695">
        <f t="shared" si="65"/>
        <v>21.127214173749003</v>
      </c>
      <c r="I695">
        <f t="shared" si="61"/>
        <v>21.127040019564063</v>
      </c>
      <c r="J695">
        <f t="shared" si="64"/>
        <v>1.7415418493982315E-4</v>
      </c>
      <c r="K695">
        <f>J$2*EXP(-A695*Params_Phys!$C$6)</f>
        <v>1.3660359176387825E-4</v>
      </c>
    </row>
    <row r="696" spans="1:11" x14ac:dyDescent="0.2">
      <c r="A696" s="1">
        <v>6.94</v>
      </c>
      <c r="B696">
        <v>-1.6415766588630861E-2</v>
      </c>
      <c r="C696">
        <v>-4.7627936081033037E-2</v>
      </c>
      <c r="D696">
        <f t="shared" si="60"/>
        <v>-1.6415766588630861E-2</v>
      </c>
      <c r="E696">
        <f>-(C696+B696*Params_Phys!$C$6/2)/Params_Phys!$C$8</f>
        <v>1.8058594557058064E-2</v>
      </c>
      <c r="F696">
        <f t="shared" si="62"/>
        <v>5.955902300686164E-4</v>
      </c>
      <c r="G696">
        <f t="shared" si="63"/>
        <v>2.3085768967842961</v>
      </c>
      <c r="H696">
        <f t="shared" si="65"/>
        <v>21.158132818323057</v>
      </c>
      <c r="I696">
        <f t="shared" si="61"/>
        <v>21.157959269231547</v>
      </c>
      <c r="J696">
        <f t="shared" si="64"/>
        <v>1.735490915102389E-4</v>
      </c>
      <c r="K696">
        <f>J$2*EXP(-A696*Params_Phys!$C$6)</f>
        <v>1.352443633153668E-4</v>
      </c>
    </row>
    <row r="697" spans="1:11" x14ac:dyDescent="0.2">
      <c r="A697" s="1">
        <v>6.95</v>
      </c>
      <c r="B697">
        <v>-1.6881570856776159E-2</v>
      </c>
      <c r="C697">
        <v>-4.5528801309609887E-2</v>
      </c>
      <c r="D697">
        <f t="shared" si="60"/>
        <v>-1.6881570856776159E-2</v>
      </c>
      <c r="E697">
        <f>-(C697+B697*Params_Phys!$C$6/2)/Params_Phys!$C$8</f>
        <v>1.7455011786641318E-2</v>
      </c>
      <c r="F697">
        <f t="shared" si="62"/>
        <v>5.8966487106414144E-4</v>
      </c>
      <c r="G697">
        <f t="shared" si="63"/>
        <v>2.3394954601216873</v>
      </c>
      <c r="H697">
        <f t="shared" si="65"/>
        <v>21.189051381660448</v>
      </c>
      <c r="I697">
        <f t="shared" si="61"/>
        <v>21.188878518899024</v>
      </c>
      <c r="J697">
        <f t="shared" si="64"/>
        <v>1.7286276142414181E-4</v>
      </c>
      <c r="K697">
        <f>J$2*EXP(-A697*Params_Phys!$C$6)</f>
        <v>1.33898659415891E-4</v>
      </c>
    </row>
    <row r="698" spans="1:11" x14ac:dyDescent="0.2">
      <c r="A698" s="1">
        <v>6.96</v>
      </c>
      <c r="B698">
        <v>-1.732626413291519E-2</v>
      </c>
      <c r="C698">
        <v>-4.3406122061572808E-2</v>
      </c>
      <c r="D698">
        <f t="shared" si="60"/>
        <v>-1.732626413291519E-2</v>
      </c>
      <c r="E698">
        <f>-(C698+B698*Params_Phys!$C$6/2)/Params_Phys!$C$8</f>
        <v>1.6840400296904472E-2</v>
      </c>
      <c r="F698">
        <f t="shared" si="62"/>
        <v>5.8379851096352362E-4</v>
      </c>
      <c r="G698">
        <f t="shared" si="63"/>
        <v>2.3704139376461413</v>
      </c>
      <c r="H698">
        <f t="shared" si="65"/>
        <v>21.219969859184904</v>
      </c>
      <c r="I698">
        <f t="shared" si="61"/>
        <v>21.219797768566504</v>
      </c>
      <c r="J698">
        <f t="shared" si="64"/>
        <v>1.7209061839906781E-4</v>
      </c>
      <c r="K698">
        <f>J$2*EXP(-A698*Params_Phys!$C$6)</f>
        <v>1.325663454939394E-4</v>
      </c>
    </row>
    <row r="699" spans="1:11" x14ac:dyDescent="0.2">
      <c r="A699" s="1">
        <v>6.97</v>
      </c>
      <c r="B699">
        <v>-1.7749622503728881E-2</v>
      </c>
      <c r="C699">
        <v>-4.1262204437111948E-2</v>
      </c>
      <c r="D699">
        <f t="shared" si="60"/>
        <v>-1.7749622503728881E-2</v>
      </c>
      <c r="E699">
        <f>-(C699+B699*Params_Phys!$C$6/2)/Params_Phys!$C$8</f>
        <v>1.6215469724580059E-2</v>
      </c>
      <c r="F699">
        <f t="shared" si="62"/>
        <v>5.7799055741365127E-4</v>
      </c>
      <c r="G699">
        <f t="shared" si="63"/>
        <v>2.4013323252570258</v>
      </c>
      <c r="H699">
        <f t="shared" si="65"/>
        <v>21.250888246795789</v>
      </c>
      <c r="I699">
        <f t="shared" si="61"/>
        <v>21.250717018233985</v>
      </c>
      <c r="J699">
        <f t="shared" si="64"/>
        <v>1.7122856180407098E-4</v>
      </c>
      <c r="K699">
        <f>J$2*EXP(-A699*Params_Phys!$C$6)</f>
        <v>1.3124728831700951E-4</v>
      </c>
    </row>
    <row r="700" spans="1:11" x14ac:dyDescent="0.2">
      <c r="A700" s="1">
        <v>6.98</v>
      </c>
      <c r="B700">
        <v>-1.815144510747186E-2</v>
      </c>
      <c r="C700">
        <v>-3.9099352277616219E-2</v>
      </c>
      <c r="D700">
        <f t="shared" si="60"/>
        <v>-1.815144510747186E-2</v>
      </c>
      <c r="E700">
        <f>-(C700+B700*Params_Phys!$C$6/2)/Params_Phys!$C$8</f>
        <v>1.5580932703557936E-2</v>
      </c>
      <c r="F700">
        <f t="shared" si="62"/>
        <v>5.7224042340236537E-4</v>
      </c>
      <c r="G700">
        <f t="shared" si="63"/>
        <v>2.4322506194021671</v>
      </c>
      <c r="H700">
        <f t="shared" si="65"/>
        <v>21.281806540940931</v>
      </c>
      <c r="I700">
        <f t="shared" si="61"/>
        <v>21.281636267901469</v>
      </c>
      <c r="J700">
        <f t="shared" si="64"/>
        <v>1.7027303946193229E-4</v>
      </c>
      <c r="K700">
        <f>J$2*EXP(-A700*Params_Phys!$C$6)</f>
        <v>1.2994135597828429E-4</v>
      </c>
    </row>
    <row r="701" spans="1:11" x14ac:dyDescent="0.2">
      <c r="A701" s="1">
        <v>6.99</v>
      </c>
      <c r="B701">
        <v>-1.8531554100231391E-2</v>
      </c>
      <c r="C701">
        <v>-3.6919864939399527E-2</v>
      </c>
      <c r="D701">
        <f t="shared" si="60"/>
        <v>-1.8531554100231391E-2</v>
      </c>
      <c r="E701">
        <f>-(C701+B701*Params_Phys!$C$6/2)/Params_Phys!$C$8</f>
        <v>1.4937504139400598E-2</v>
      </c>
      <c r="F701">
        <f t="shared" si="62"/>
        <v>5.6654752728441289E-4</v>
      </c>
      <c r="G701">
        <f t="shared" si="63"/>
        <v>2.4631688171446404</v>
      </c>
      <c r="H701">
        <f t="shared" si="65"/>
        <v>21.312724738683404</v>
      </c>
      <c r="I701">
        <f t="shared" si="61"/>
        <v>21.312555517568949</v>
      </c>
      <c r="J701">
        <f t="shared" si="64"/>
        <v>1.6922111445438759E-4</v>
      </c>
      <c r="K701">
        <f>J$2*EXP(-A701*Params_Phys!$C$6)</f>
        <v>1.2864841788344186E-4</v>
      </c>
    </row>
    <row r="702" spans="1:11" x14ac:dyDescent="0.2">
      <c r="A702" s="1">
        <v>7</v>
      </c>
      <c r="B702">
        <v>-1.88897946000567E-2</v>
      </c>
      <c r="C702">
        <v>-3.4726035094356442E-2</v>
      </c>
      <c r="D702">
        <f t="shared" si="60"/>
        <v>-1.88897946000567E-2</v>
      </c>
      <c r="E702">
        <f>-(C702+B702*Params_Phys!$C$6/2)/Params_Phys!$C$8</f>
        <v>1.4285900488989442E-2</v>
      </c>
      <c r="F702">
        <f t="shared" si="62"/>
        <v>5.6091129281364007E-4</v>
      </c>
      <c r="G702">
        <f t="shared" si="63"/>
        <v>2.4940869162224684</v>
      </c>
      <c r="H702">
        <f t="shared" si="65"/>
        <v>21.34364283776123</v>
      </c>
      <c r="I702">
        <f t="shared" si="61"/>
        <v>21.34347476723643</v>
      </c>
      <c r="J702">
        <f t="shared" si="64"/>
        <v>1.6807052480061202E-4</v>
      </c>
      <c r="K702">
        <f>J$2*EXP(-A702*Params_Phys!$C$6)</f>
        <v>1.2736834473759512E-4</v>
      </c>
    </row>
    <row r="703" spans="1:11" x14ac:dyDescent="0.2">
      <c r="A703" s="1">
        <v>7.01</v>
      </c>
      <c r="B703">
        <v>-1.9226034609237282E-2</v>
      </c>
      <c r="C703">
        <v>-3.2520146559412731E-2</v>
      </c>
      <c r="D703">
        <f t="shared" si="60"/>
        <v>-1.9226034609237282E-2</v>
      </c>
      <c r="E703">
        <f>-(C703+B703*Params_Phys!$C$6/2)/Params_Phys!$C$8</f>
        <v>1.3626839045950401E-2</v>
      </c>
      <c r="F703">
        <f t="shared" si="62"/>
        <v>5.5533114917982816E-4</v>
      </c>
      <c r="G703">
        <f t="shared" si="63"/>
        <v>2.5250049151002827</v>
      </c>
      <c r="H703">
        <f t="shared" si="65"/>
        <v>21.374560836639045</v>
      </c>
      <c r="I703">
        <f t="shared" si="61"/>
        <v>21.37439401690391</v>
      </c>
      <c r="J703">
        <f t="shared" si="64"/>
        <v>1.6681973513499315E-4</v>
      </c>
      <c r="K703">
        <f>J$2*EXP(-A703*Params_Phys!$C$6)</f>
        <v>1.2610100853236282E-4</v>
      </c>
    </row>
    <row r="704" spans="1:11" x14ac:dyDescent="0.2">
      <c r="A704" s="1">
        <v>7.02</v>
      </c>
      <c r="B704">
        <v>-1.954016491502723E-2</v>
      </c>
      <c r="C704">
        <v>-3.0304472156586319E-2</v>
      </c>
      <c r="D704">
        <f t="shared" si="60"/>
        <v>-1.954016491502723E-2</v>
      </c>
      <c r="E704">
        <f>-(C704+B704*Params_Phys!$C$6/2)/Params_Phys!$C$8</f>
        <v>1.2961037232494175E-2</v>
      </c>
      <c r="F704">
        <f t="shared" si="62"/>
        <v>5.4980653104856137E-4</v>
      </c>
      <c r="G704">
        <f t="shared" si="63"/>
        <v>2.5559228130121125</v>
      </c>
      <c r="H704">
        <f t="shared" si="65"/>
        <v>21.405478734550876</v>
      </c>
      <c r="I704">
        <f t="shared" si="61"/>
        <v>21.405313266571387</v>
      </c>
      <c r="J704">
        <f t="shared" si="64"/>
        <v>1.6546797948890912E-4</v>
      </c>
      <c r="K704">
        <f>J$2*EXP(-A704*Params_Phys!$C$6)</f>
        <v>1.2484628253306825E-4</v>
      </c>
    </row>
    <row r="705" spans="1:11" x14ac:dyDescent="0.2">
      <c r="A705" s="1">
        <v>7.03</v>
      </c>
      <c r="B705">
        <v>-1.9832098969130699E-2</v>
      </c>
      <c r="C705">
        <v>-2.808127160542356E-2</v>
      </c>
      <c r="D705">
        <f t="shared" si="60"/>
        <v>-1.9832098969130699E-2</v>
      </c>
      <c r="E705">
        <f>-(C705+B705*Params_Phys!$C$6/2)/Params_Phys!$C$8</f>
        <v>1.228921189829282E-2</v>
      </c>
      <c r="F705">
        <f t="shared" si="62"/>
        <v>5.4433687860253673E-4</v>
      </c>
      <c r="G705">
        <f t="shared" si="63"/>
        <v>2.586840609994645</v>
      </c>
      <c r="H705">
        <f t="shared" si="65"/>
        <v>21.436396531533408</v>
      </c>
      <c r="I705">
        <f t="shared" si="61"/>
        <v>21.436232516238871</v>
      </c>
      <c r="J705">
        <f t="shared" si="64"/>
        <v>1.6401529453702324E-4</v>
      </c>
      <c r="K705">
        <f>J$2*EXP(-A705*Params_Phys!$C$6)</f>
        <v>1.2360404126606579E-4</v>
      </c>
    </row>
    <row r="706" spans="1:11" x14ac:dyDescent="0.2">
      <c r="A706" s="1">
        <v>7.04</v>
      </c>
      <c r="B706">
        <v>-2.0101772746280659E-2</v>
      </c>
      <c r="C706">
        <v>-2.585278944952403E-2</v>
      </c>
      <c r="D706">
        <f t="shared" ref="D706:D769" si="66">B706</f>
        <v>-2.0101772746280659E-2</v>
      </c>
      <c r="E706">
        <f>-(C706+B706*Params_Phys!$C$6/2)/Params_Phys!$C$8</f>
        <v>1.1612078627000489E-2</v>
      </c>
      <c r="F706">
        <f t="shared" si="62"/>
        <v>5.3892163758275345E-4</v>
      </c>
      <c r="G706">
        <f t="shared" si="63"/>
        <v>2.6177583069104076</v>
      </c>
      <c r="H706">
        <f t="shared" si="65"/>
        <v>21.467314228449169</v>
      </c>
      <c r="I706">
        <f t="shared" ref="I706:I769" si="67">$Q$3*A706+$Q$4</f>
        <v>21.467151765906351</v>
      </c>
      <c r="J706">
        <f t="shared" si="64"/>
        <v>1.6246254281782058E-4</v>
      </c>
      <c r="K706">
        <f>J$2*EXP(-A706*Params_Phys!$C$6)</f>
        <v>1.2237416050619378E-4</v>
      </c>
    </row>
    <row r="707" spans="1:11" x14ac:dyDescent="0.2">
      <c r="A707" s="1">
        <v>7.05</v>
      </c>
      <c r="B707">
        <v>-2.0349144582260378E-2</v>
      </c>
      <c r="C707">
        <v>-2.3621253018814362E-2</v>
      </c>
      <c r="D707">
        <f t="shared" si="66"/>
        <v>-2.0349144582260378E-2</v>
      </c>
      <c r="E707">
        <f>-(C707+B707*Params_Phys!$C$6/2)/Params_Phys!$C$8</f>
        <v>1.0930351051011882E-2</v>
      </c>
      <c r="F707">
        <f t="shared" ref="F707:F770" si="68">D707^2+E707^2</f>
        <v>5.3356025932809348E-4</v>
      </c>
      <c r="G707">
        <f t="shared" ref="G707:G770" si="69">ATAN2(D707,E707)</f>
        <v>2.6486759054605251</v>
      </c>
      <c r="H707">
        <f t="shared" si="65"/>
        <v>21.498231826999287</v>
      </c>
      <c r="I707">
        <f t="shared" si="67"/>
        <v>21.498071015573831</v>
      </c>
      <c r="J707">
        <f t="shared" ref="J707:J770" si="70">H707-I707</f>
        <v>1.6081142545587568E-4</v>
      </c>
      <c r="K707">
        <f>J$2*EXP(-A707*Params_Phys!$C$6)</f>
        <v>1.2115651726435119E-4</v>
      </c>
    </row>
    <row r="708" spans="1:11" x14ac:dyDescent="0.2">
      <c r="A708" s="1">
        <v>7.06</v>
      </c>
      <c r="B708">
        <v>-2.0574194991733019E-2</v>
      </c>
      <c r="C708">
        <v>-2.1388870429178329E-2</v>
      </c>
      <c r="D708">
        <f t="shared" si="66"/>
        <v>-2.0574194991733019E-2</v>
      </c>
      <c r="E708">
        <f>-(C708+B708*Params_Phys!$C$6/2)/Params_Phys!$C$8</f>
        <v>1.0244740175037334E-2</v>
      </c>
      <c r="F708">
        <f t="shared" si="68"/>
        <v>5.2825220081187602E-4</v>
      </c>
      <c r="G708">
        <f t="shared" si="69"/>
        <v>2.6795934081868249</v>
      </c>
      <c r="H708">
        <f t="shared" ref="H708:H771" si="71">IF(ABS(G708-G707)&gt;PI(),H707+G708-G707+2*PI(),H707+G708-G707)</f>
        <v>21.529149329725588</v>
      </c>
      <c r="I708">
        <f t="shared" si="67"/>
        <v>21.528990265241312</v>
      </c>
      <c r="J708">
        <f t="shared" si="70"/>
        <v>1.5906448427571718E-4</v>
      </c>
      <c r="K708">
        <f>J$2*EXP(-A708*Params_Phys!$C$6)</f>
        <v>1.1995098977519913E-4</v>
      </c>
    </row>
    <row r="709" spans="1:11" x14ac:dyDescent="0.2">
      <c r="A709" s="1">
        <v>7.07</v>
      </c>
      <c r="B709">
        <v>-2.0776926466260889E-2</v>
      </c>
      <c r="C709">
        <v>-1.9157828620996159E-2</v>
      </c>
      <c r="D709">
        <f t="shared" si="66"/>
        <v>-2.0776926466260889E-2</v>
      </c>
      <c r="E709">
        <f>-(C709+B709*Params_Phys!$C$6/2)/Params_Phys!$C$8</f>
        <v>9.5559537090584637E-3</v>
      </c>
      <c r="F709">
        <f t="shared" si="68"/>
        <v>5.2299692467408043E-4</v>
      </c>
      <c r="G709">
        <f t="shared" si="69"/>
        <v>2.7105108184632551</v>
      </c>
      <c r="H709">
        <f t="shared" si="71"/>
        <v>21.560066740002018</v>
      </c>
      <c r="I709">
        <f t="shared" si="67"/>
        <v>21.559909514908792</v>
      </c>
      <c r="J709">
        <f t="shared" si="70"/>
        <v>1.5722509322557698E-4</v>
      </c>
      <c r="K709">
        <f>J$2*EXP(-A709*Params_Phys!$C$6)</f>
        <v>1.1875745748498397E-4</v>
      </c>
    </row>
    <row r="710" spans="1:11" x14ac:dyDescent="0.2">
      <c r="A710" s="1">
        <v>7.08</v>
      </c>
      <c r="B710">
        <v>-2.0957363252910841E-2</v>
      </c>
      <c r="C710">
        <v>-1.6930291438091209E-2</v>
      </c>
      <c r="D710">
        <f t="shared" si="66"/>
        <v>-2.0957363252910841E-2</v>
      </c>
      <c r="E710">
        <f>-(C710+B710*Params_Phys!$C$6/2)/Params_Phys!$C$8</f>
        <v>8.864695411213059E-3</v>
      </c>
      <c r="F710">
        <f t="shared" si="68"/>
        <v>5.1779389924803954E-4</v>
      </c>
      <c r="G710">
        <f t="shared" si="69"/>
        <v>2.7414281404767222</v>
      </c>
      <c r="H710">
        <f t="shared" si="71"/>
        <v>21.590984062015483</v>
      </c>
      <c r="I710">
        <f t="shared" si="67"/>
        <v>21.590828764576273</v>
      </c>
      <c r="J710">
        <f t="shared" si="70"/>
        <v>1.5529743921049999E-4</v>
      </c>
      <c r="K710">
        <f>J$2*EXP(-A710*Params_Phys!$C$6)</f>
        <v>1.175758010394823E-4</v>
      </c>
    </row>
    <row r="711" spans="1:11" x14ac:dyDescent="0.2">
      <c r="A711" s="1">
        <v>7.09</v>
      </c>
      <c r="B711">
        <v>-2.1115551113857229E-2</v>
      </c>
      <c r="C711">
        <v>-1.4708397748526709E-2</v>
      </c>
      <c r="D711">
        <f t="shared" si="66"/>
        <v>-2.1115551113857229E-2</v>
      </c>
      <c r="E711">
        <f>-(C711+B711*Params_Phys!$C$6/2)/Params_Phys!$C$8</f>
        <v>8.1716644411423331E-3</v>
      </c>
      <c r="F711">
        <f t="shared" si="68"/>
        <v>5.1264259858054733E-4</v>
      </c>
      <c r="G711">
        <f t="shared" si="69"/>
        <v>2.7723453791976183</v>
      </c>
      <c r="H711">
        <f t="shared" si="71"/>
        <v>21.621901300736379</v>
      </c>
      <c r="I711">
        <f t="shared" si="67"/>
        <v>21.621748014243753</v>
      </c>
      <c r="J711">
        <f t="shared" si="70"/>
        <v>1.5328649262613681E-4</v>
      </c>
      <c r="K711">
        <f>J$2*EXP(-A711*Params_Phys!$C$6)</f>
        <v>1.1640590227206474E-4</v>
      </c>
    </row>
    <row r="712" spans="1:11" x14ac:dyDescent="0.2">
      <c r="A712" s="1">
        <v>7.1000000000000014</v>
      </c>
      <c r="B712">
        <v>-2.125155706740791E-2</v>
      </c>
      <c r="C712">
        <v>-1.24942596086392E-2</v>
      </c>
      <c r="D712">
        <f t="shared" si="66"/>
        <v>-2.125155706740791E-2</v>
      </c>
      <c r="E712">
        <f>-(C712+B712*Params_Phys!$C$6/2)/Params_Phys!$C$8</f>
        <v>7.4775547243178106E-3</v>
      </c>
      <c r="F712">
        <f t="shared" si="68"/>
        <v>5.075425024444627E-4</v>
      </c>
      <c r="G712">
        <f t="shared" si="69"/>
        <v>2.8032625403404543</v>
      </c>
      <c r="H712">
        <f t="shared" si="71"/>
        <v>21.652818461879217</v>
      </c>
      <c r="I712">
        <f t="shared" si="67"/>
        <v>21.652667263911237</v>
      </c>
      <c r="J712">
        <f t="shared" si="70"/>
        <v>1.5119796798046536E-4</v>
      </c>
      <c r="K712">
        <f>J$2*EXP(-A712*Params_Phys!$C$6)</f>
        <v>1.1524764419187941E-4</v>
      </c>
    </row>
    <row r="713" spans="1:11" x14ac:dyDescent="0.2">
      <c r="A713" s="1">
        <v>7.11</v>
      </c>
      <c r="B713">
        <v>-2.1365469110892269E-2</v>
      </c>
      <c r="C713">
        <v>-1.02899604716388E-2</v>
      </c>
      <c r="D713">
        <f t="shared" si="66"/>
        <v>-2.1365469110892269E-2</v>
      </c>
      <c r="E713">
        <f>-(C713+B713*Params_Phys!$C$6/2)/Params_Phys!$C$8</f>
        <v>6.7830543278490397E-3</v>
      </c>
      <c r="F713">
        <f t="shared" si="68"/>
        <v>5.0249309634304326E-4</v>
      </c>
      <c r="G713">
        <f t="shared" si="69"/>
        <v>2.8341796303151634</v>
      </c>
      <c r="H713">
        <f t="shared" si="71"/>
        <v>21.683735551853925</v>
      </c>
      <c r="I713">
        <f t="shared" si="67"/>
        <v>21.683586513578717</v>
      </c>
      <c r="J713">
        <f t="shared" si="70"/>
        <v>1.4903827520740265E-4</v>
      </c>
      <c r="K713">
        <f>J$2*EXP(-A713*Params_Phys!$C$6)</f>
        <v>1.1410091097215361E-4</v>
      </c>
    </row>
    <row r="714" spans="1:11" x14ac:dyDescent="0.2">
      <c r="A714" s="1">
        <v>7.12</v>
      </c>
      <c r="B714">
        <v>-2.145739592586348E-2</v>
      </c>
      <c r="C714">
        <v>-8.0975534420493628E-3</v>
      </c>
      <c r="D714">
        <f t="shared" si="66"/>
        <v>-2.145739592586348E-2</v>
      </c>
      <c r="E714">
        <f>-(C714+B714*Params_Phys!$C$6/2)/Params_Phys!$C$8</f>
        <v>6.0888448482569919E-3</v>
      </c>
      <c r="F714">
        <f t="shared" si="68"/>
        <v>4.9749387150540842E-4</v>
      </c>
      <c r="G714">
        <f t="shared" si="69"/>
        <v>2.8650966561697597</v>
      </c>
      <c r="H714">
        <f t="shared" si="71"/>
        <v>21.71465257770852</v>
      </c>
      <c r="I714">
        <f t="shared" si="67"/>
        <v>21.714505763246194</v>
      </c>
      <c r="J714">
        <f t="shared" si="70"/>
        <v>1.4681446232600592E-4</v>
      </c>
      <c r="K714">
        <f>J$2*EXP(-A714*Params_Phys!$C$6)</f>
        <v>1.1296558793860934E-4</v>
      </c>
    </row>
    <row r="715" spans="1:11" x14ac:dyDescent="0.2">
      <c r="A715" s="1">
        <v>7.13</v>
      </c>
      <c r="B715">
        <v>-2.1527466566079401E-2</v>
      </c>
      <c r="C715">
        <v>-5.9190595772044829E-3</v>
      </c>
      <c r="D715">
        <f t="shared" si="66"/>
        <v>-2.1527466566079401E-2</v>
      </c>
      <c r="E715">
        <f>-(C715+B715*Params_Phys!$C$6/2)/Params_Phys!$C$8</f>
        <v>5.3956008116815158E-3</v>
      </c>
      <c r="F715">
        <f t="shared" si="68"/>
        <v>4.9254432487268467E-4</v>
      </c>
      <c r="G715">
        <f t="shared" si="69"/>
        <v>2.8960136255251641</v>
      </c>
      <c r="H715">
        <f t="shared" si="71"/>
        <v>21.745569547063923</v>
      </c>
      <c r="I715">
        <f t="shared" si="67"/>
        <v>21.745425012913675</v>
      </c>
      <c r="J715">
        <f t="shared" si="70"/>
        <v>1.4453415024817673E-4</v>
      </c>
      <c r="K715">
        <f>J$2*EXP(-A715*Params_Phys!$C$6)</f>
        <v>1.1184156155799721E-4</v>
      </c>
    </row>
    <row r="716" spans="1:11" x14ac:dyDescent="0.2">
      <c r="A716" s="1">
        <v>7.1400000000000006</v>
      </c>
      <c r="B716">
        <v>-2.157583012873859E-2</v>
      </c>
      <c r="C716">
        <v>-3.7564662369571999E-3</v>
      </c>
      <c r="D716">
        <f t="shared" si="66"/>
        <v>-2.157583012873859E-2</v>
      </c>
      <c r="E716">
        <f>-(C716+B716*Params_Phys!$C$6/2)/Params_Phys!$C$8</f>
        <v>4.7039890869743778E-3</v>
      </c>
      <c r="F716">
        <f t="shared" si="68"/>
        <v>4.876439590745579E-4</v>
      </c>
      <c r="G716">
        <f t="shared" si="69"/>
        <v>2.9269305465031121</v>
      </c>
      <c r="H716">
        <f t="shared" si="71"/>
        <v>21.77648646804187</v>
      </c>
      <c r="I716">
        <f t="shared" si="67"/>
        <v>21.776344262581159</v>
      </c>
      <c r="J716">
        <f t="shared" si="70"/>
        <v>1.4220546071186391E-4</v>
      </c>
      <c r="K716">
        <f>J$2*EXP(-A716*Params_Phys!$C$6)</f>
        <v>1.1072871942674241E-4</v>
      </c>
    </row>
    <row r="717" spans="1:11" x14ac:dyDescent="0.2">
      <c r="A717" s="1">
        <v>7.15</v>
      </c>
      <c r="B717">
        <v>-2.1602655409459059E-2</v>
      </c>
      <c r="C717">
        <v>-1.6117254827036651E-3</v>
      </c>
      <c r="D717">
        <f t="shared" si="66"/>
        <v>-2.1602655409459059E-2</v>
      </c>
      <c r="E717">
        <f>-(C717+B717*Params_Phys!$C$6/2)/Params_Phys!$C$8</f>
        <v>4.0146683121125831E-3</v>
      </c>
      <c r="F717">
        <f t="shared" si="68"/>
        <v>4.8279228239611166E-4</v>
      </c>
      <c r="G717">
        <f t="shared" si="69"/>
        <v>2.9578474276481468</v>
      </c>
      <c r="H717">
        <f t="shared" si="71"/>
        <v>21.807403349186906</v>
      </c>
      <c r="I717">
        <f t="shared" si="67"/>
        <v>21.807263512248639</v>
      </c>
      <c r="J717">
        <f t="shared" si="70"/>
        <v>1.3983693826702392E-4</v>
      </c>
      <c r="K717">
        <f>J$2*EXP(-A717*Params_Phys!$C$6)</f>
        <v>1.0962695025970463E-4</v>
      </c>
    </row>
    <row r="718" spans="1:11" x14ac:dyDescent="0.2">
      <c r="A718" s="1">
        <v>7.16</v>
      </c>
      <c r="B718">
        <v>-2.160813054149827E-2</v>
      </c>
      <c r="C718">
        <v>5.1324747323748315E-4</v>
      </c>
      <c r="D718">
        <f t="shared" si="66"/>
        <v>-2.160813054149827E-2</v>
      </c>
      <c r="E718">
        <f>-(C718+B718*Params_Phys!$C$6/2)/Params_Phys!$C$8</f>
        <v>3.3282883343495368E-3</v>
      </c>
      <c r="F718">
        <f t="shared" si="68"/>
        <v>4.7798880873499753E-4</v>
      </c>
      <c r="G718">
        <f t="shared" si="69"/>
        <v>2.9887642778447718</v>
      </c>
      <c r="H718">
        <f t="shared" si="71"/>
        <v>21.838320199383531</v>
      </c>
      <c r="I718">
        <f t="shared" si="67"/>
        <v>21.838182761916119</v>
      </c>
      <c r="J718">
        <f t="shared" si="70"/>
        <v>1.3743746741212703E-4</v>
      </c>
      <c r="K718">
        <f>J$2*EXP(-A718*Params_Phys!$C$6)</f>
        <v>1.0853614387904891E-4</v>
      </c>
    </row>
    <row r="719" spans="1:11" x14ac:dyDescent="0.2">
      <c r="A719" s="1">
        <v>7.17</v>
      </c>
      <c r="B719">
        <v>-2.1592462619722759E-2</v>
      </c>
      <c r="C719">
        <v>2.6165757669065971E-3</v>
      </c>
      <c r="D719">
        <f t="shared" si="66"/>
        <v>-2.1592462619722759E-2</v>
      </c>
      <c r="E719">
        <f>-(C719+B719*Params_Phys!$C$6/2)/Params_Phys!$C$8</f>
        <v>2.6454896645042953E-3</v>
      </c>
      <c r="F719">
        <f t="shared" si="68"/>
        <v>4.7323305754912371E-4</v>
      </c>
      <c r="G719">
        <f t="shared" si="69"/>
        <v>3.0196811062309061</v>
      </c>
      <c r="H719">
        <f t="shared" si="71"/>
        <v>21.869237027769664</v>
      </c>
      <c r="I719">
        <f t="shared" si="67"/>
        <v>21.8691020115836</v>
      </c>
      <c r="J719">
        <f t="shared" si="70"/>
        <v>1.3501618606426291E-4</v>
      </c>
      <c r="K719">
        <f>J$2*EXP(-A719*Params_Phys!$C$6)</f>
        <v>1.0745619120322817E-4</v>
      </c>
    </row>
    <row r="720" spans="1:11" x14ac:dyDescent="0.2">
      <c r="A720" s="1">
        <v>7.18</v>
      </c>
      <c r="B720">
        <v>-2.1555877309845529E-2</v>
      </c>
      <c r="C720">
        <v>4.6964223297205499E-3</v>
      </c>
      <c r="D720">
        <f t="shared" si="66"/>
        <v>-2.1555877309845529E-2</v>
      </c>
      <c r="E720">
        <f>-(C720+B720*Params_Phys!$C$6/2)/Params_Phys!$C$8</f>
        <v>1.9669029457718254E-3</v>
      </c>
      <c r="F720">
        <f t="shared" si="68"/>
        <v>4.6852455379519915E-4</v>
      </c>
      <c r="G720">
        <f t="shared" si="69"/>
        <v>3.0505979221088033</v>
      </c>
      <c r="H720">
        <f t="shared" si="71"/>
        <v>21.900153843647562</v>
      </c>
      <c r="I720">
        <f t="shared" si="67"/>
        <v>21.90002126125108</v>
      </c>
      <c r="J720">
        <f t="shared" si="70"/>
        <v>1.3258239648195058E-4</v>
      </c>
      <c r="K720">
        <f>J$2*EXP(-A720*Params_Phys!$C$6)</f>
        <v>1.0638698423607489E-4</v>
      </c>
    </row>
    <row r="721" spans="1:11" x14ac:dyDescent="0.2">
      <c r="A721" s="1">
        <v>7.19</v>
      </c>
      <c r="B721">
        <v>-2.1498618443458239E-2</v>
      </c>
      <c r="C721">
        <v>6.7509912823602147E-3</v>
      </c>
      <c r="D721">
        <f t="shared" si="66"/>
        <v>-2.1498618443458239E-2</v>
      </c>
      <c r="E721">
        <f>-(C721+B721*Params_Phys!$C$6/2)/Params_Phys!$C$8</f>
        <v>1.2931484374196004E-3</v>
      </c>
      <c r="F721">
        <f t="shared" si="68"/>
        <v>4.638628278586035E-4</v>
      </c>
      <c r="G721">
        <f t="shared" si="69"/>
        <v>3.0815147348546388</v>
      </c>
      <c r="H721">
        <f t="shared" si="71"/>
        <v>21.931070656393398</v>
      </c>
      <c r="I721">
        <f t="shared" si="67"/>
        <v>21.93094051091856</v>
      </c>
      <c r="J721">
        <f t="shared" si="70"/>
        <v>1.3014547483791716E-4</v>
      </c>
      <c r="K721">
        <f>J$2*EXP(-A721*Params_Phys!$C$6)</f>
        <v>1.0532841605600123E-4</v>
      </c>
    </row>
    <row r="722" spans="1:11" x14ac:dyDescent="0.2">
      <c r="A722" s="1">
        <v>7.2</v>
      </c>
      <c r="B722">
        <v>-2.1420947599393569E-2</v>
      </c>
      <c r="C722">
        <v>8.7785292747205885E-3</v>
      </c>
      <c r="D722">
        <f t="shared" si="66"/>
        <v>-2.1420947599393569E-2</v>
      </c>
      <c r="E722">
        <f>-(C722+B722*Params_Phys!$C$6/2)/Params_Phys!$C$8</f>
        <v>6.2483551371821371E-4</v>
      </c>
      <c r="F722">
        <f t="shared" si="68"/>
        <v>4.5924741547516857E-4</v>
      </c>
      <c r="G722">
        <f t="shared" si="69"/>
        <v>3.1124315538279586</v>
      </c>
      <c r="H722">
        <f t="shared" si="71"/>
        <v>21.961987475366715</v>
      </c>
      <c r="I722">
        <f t="shared" si="67"/>
        <v>21.961859760586041</v>
      </c>
      <c r="J722">
        <f t="shared" si="70"/>
        <v>1.2771478067463704E-4</v>
      </c>
      <c r="K722">
        <f>J$2*EXP(-A722*Params_Phys!$C$6)</f>
        <v>1.0428038080530725E-4</v>
      </c>
    </row>
    <row r="723" spans="1:11" x14ac:dyDescent="0.2">
      <c r="A723" s="1">
        <v>7.21</v>
      </c>
      <c r="B723">
        <v>-2.132314367196084E-2</v>
      </c>
      <c r="C723">
        <v>1.077732677117506E-2</v>
      </c>
      <c r="D723">
        <f t="shared" si="66"/>
        <v>-2.132314367196084E-2</v>
      </c>
      <c r="E723">
        <f>-(C723+B723*Params_Phys!$C$6/2)/Params_Phys!$C$8</f>
        <v>-3.7437821564080561E-5</v>
      </c>
      <c r="F723">
        <f t="shared" si="68"/>
        <v>4.546778576455671E-4</v>
      </c>
      <c r="G723">
        <f t="shared" si="69"/>
        <v>-3.1398369188974158</v>
      </c>
      <c r="H723">
        <f t="shared" si="71"/>
        <v>21.992904309820929</v>
      </c>
      <c r="I723">
        <f t="shared" si="67"/>
        <v>21.992779010253521</v>
      </c>
      <c r="J723">
        <f t="shared" si="70"/>
        <v>1.2529956740792159E-4</v>
      </c>
      <c r="K723">
        <f>J$2*EXP(-A723*Params_Phys!$C$6)</f>
        <v>1.032427736795944E-4</v>
      </c>
    </row>
    <row r="724" spans="1:11" x14ac:dyDescent="0.2">
      <c r="A724" s="1">
        <v>7.22</v>
      </c>
      <c r="B724">
        <v>-2.1205502426605471E-2</v>
      </c>
      <c r="C724">
        <v>1.27457192804642E-2</v>
      </c>
      <c r="D724">
        <f t="shared" si="66"/>
        <v>-2.1205502426605471E-2</v>
      </c>
      <c r="E724">
        <f>-(C724+B724*Params_Phys!$C$6/2)/Params_Phys!$C$8</f>
        <v>-6.9308540479083342E-4</v>
      </c>
      <c r="F724">
        <f t="shared" si="68"/>
        <v>4.5015370054310455E-4</v>
      </c>
      <c r="G724">
        <f t="shared" si="69"/>
        <v>-3.1089200599023501</v>
      </c>
      <c r="H724">
        <f t="shared" si="71"/>
        <v>22.023821168815996</v>
      </c>
      <c r="I724">
        <f t="shared" si="67"/>
        <v>22.023698259921002</v>
      </c>
      <c r="J724">
        <f t="shared" si="70"/>
        <v>1.2290889499411151E-4</v>
      </c>
      <c r="K724">
        <f>J$2*EXP(-A724*Params_Phys!$C$6)</f>
        <v>1.0221549091728544E-4</v>
      </c>
    </row>
    <row r="725" spans="1:11" x14ac:dyDescent="0.2">
      <c r="A725" s="1">
        <v>7.23</v>
      </c>
      <c r="B725">
        <v>-2.1068336043548859E-2</v>
      </c>
      <c r="C725">
        <v>1.4682088529578131E-2</v>
      </c>
      <c r="D725">
        <f t="shared" si="66"/>
        <v>-2.1068336043548859E-2</v>
      </c>
      <c r="E725">
        <f>-(C725+B725*Params_Phys!$C$6/2)/Params_Phys!$C$8</f>
        <v>-1.3415333659167951E-3</v>
      </c>
      <c r="F725">
        <f t="shared" si="68"/>
        <v>4.4567449541576805E-4</v>
      </c>
      <c r="G725">
        <f t="shared" si="69"/>
        <v>-3.0780031675839274</v>
      </c>
      <c r="H725">
        <f t="shared" si="71"/>
        <v>22.054738061134419</v>
      </c>
      <c r="I725">
        <f t="shared" si="67"/>
        <v>22.054617509588482</v>
      </c>
      <c r="J725">
        <f t="shared" si="70"/>
        <v>1.2055154593682005E-4</v>
      </c>
      <c r="K725">
        <f>J$2*EXP(-A725*Params_Phys!$C$6)</f>
        <v>1.0119842978924799E-4</v>
      </c>
    </row>
    <row r="726" spans="1:11" x14ac:dyDescent="0.2">
      <c r="A726" s="1">
        <v>7.24</v>
      </c>
      <c r="B726">
        <v>-2.0911972649972101E-2</v>
      </c>
      <c r="C726">
        <v>1.6584863581060469E-2</v>
      </c>
      <c r="D726">
        <f t="shared" si="66"/>
        <v>-2.0911972649972101E-2</v>
      </c>
      <c r="E726">
        <f>-(C726+B726*Params_Phys!$C$6/2)/Params_Phys!$C$8</f>
        <v>-1.9822205655011345E-3</v>
      </c>
      <c r="F726">
        <f t="shared" si="68"/>
        <v>4.4123979848347683E-4</v>
      </c>
      <c r="G726">
        <f t="shared" si="69"/>
        <v>-3.0470862335167723</v>
      </c>
      <c r="H726">
        <f t="shared" si="71"/>
        <v>22.085654995201573</v>
      </c>
      <c r="I726">
        <f t="shared" si="67"/>
        <v>22.085536759255962</v>
      </c>
      <c r="J726">
        <f t="shared" si="70"/>
        <v>1.1823594561022333E-4</v>
      </c>
      <c r="K726">
        <f>J$2*EXP(-A726*Params_Phys!$C$6)</f>
        <v>1.0019148858852184E-4</v>
      </c>
    </row>
    <row r="727" spans="1:11" x14ac:dyDescent="0.2">
      <c r="A727" s="1">
        <v>7.25</v>
      </c>
      <c r="B727">
        <v>-2.0736755841311579E-2</v>
      </c>
      <c r="C727">
        <v>1.8452521893220199E-2</v>
      </c>
      <c r="D727">
        <f t="shared" si="66"/>
        <v>-2.0736755841311579E-2</v>
      </c>
      <c r="E727">
        <f>-(C727+B727*Params_Phys!$C$6/2)/Params_Phys!$C$8</f>
        <v>-2.6145990150165011E-3</v>
      </c>
      <c r="F727">
        <f t="shared" si="68"/>
        <v>4.3684917083149517E-4</v>
      </c>
      <c r="G727">
        <f t="shared" si="69"/>
        <v>-3.0161692497069992</v>
      </c>
      <c r="H727">
        <f t="shared" si="71"/>
        <v>22.116571979011347</v>
      </c>
      <c r="I727">
        <f t="shared" si="67"/>
        <v>22.116456008923443</v>
      </c>
      <c r="J727">
        <f t="shared" si="70"/>
        <v>1.1597008790431573E-4</v>
      </c>
      <c r="K727">
        <f>J$2*EXP(-A727*Params_Phys!$C$6)</f>
        <v>9.9194566620147733E-5</v>
      </c>
    </row>
    <row r="728" spans="1:11" x14ac:dyDescent="0.2">
      <c r="A728" s="1">
        <v>7.26</v>
      </c>
      <c r="B728">
        <v>-2.0543044192239849E-2</v>
      </c>
      <c r="C728">
        <v>2.0283590322796471E-2</v>
      </c>
      <c r="D728">
        <f t="shared" si="66"/>
        <v>-2.0543044192239849E-2</v>
      </c>
      <c r="E728">
        <f>-(C728+B728*Params_Phys!$C$6/2)/Params_Phys!$C$8</f>
        <v>-3.2381342802140379E-3</v>
      </c>
      <c r="F728">
        <f t="shared" si="68"/>
        <v>4.3250217830101667E-4</v>
      </c>
      <c r="G728">
        <f t="shared" si="69"/>
        <v>-2.9852522086604005</v>
      </c>
      <c r="H728">
        <f t="shared" si="71"/>
        <v>22.147489020057943</v>
      </c>
      <c r="I728">
        <f t="shared" si="67"/>
        <v>22.147375258590923</v>
      </c>
      <c r="J728">
        <f t="shared" si="70"/>
        <v>1.1376146701991274E-4</v>
      </c>
      <c r="K728">
        <f>J$2*EXP(-A728*Params_Phys!$C$6)</f>
        <v>9.8207564191098059E-5</v>
      </c>
    </row>
    <row r="729" spans="1:11" x14ac:dyDescent="0.2">
      <c r="A729" s="1">
        <v>7.27</v>
      </c>
      <c r="B729">
        <v>-2.0331210757909331E-2</v>
      </c>
      <c r="C729">
        <v>2.2076646069679681E-2</v>
      </c>
      <c r="D729">
        <f t="shared" si="66"/>
        <v>-2.0331210757909331E-2</v>
      </c>
      <c r="E729">
        <f>-(C729+B729*Params_Phys!$C$6/2)/Params_Phys!$C$8</f>
        <v>-3.8523058673226723E-3</v>
      </c>
      <c r="F729">
        <f t="shared" si="68"/>
        <v>4.2819839137793681E-4</v>
      </c>
      <c r="G729">
        <f t="shared" si="69"/>
        <v>-2.9543351034436816</v>
      </c>
      <c r="H729">
        <f t="shared" si="71"/>
        <v>22.178406125274662</v>
      </c>
      <c r="I729">
        <f t="shared" si="67"/>
        <v>22.178294508258404</v>
      </c>
      <c r="J729">
        <f t="shared" si="70"/>
        <v>1.1161701625894693E-4</v>
      </c>
      <c r="K729">
        <f>J$2*EXP(-A729*Params_Phys!$C$6)</f>
        <v>9.7230382600307409E-5</v>
      </c>
    </row>
    <row r="730" spans="1:11" x14ac:dyDescent="0.2">
      <c r="A730" s="1">
        <v>7.28</v>
      </c>
      <c r="B730">
        <v>-2.0101642566039919E-2</v>
      </c>
      <c r="C730">
        <v>2.383031756335012E-2</v>
      </c>
      <c r="D730">
        <f t="shared" si="66"/>
        <v>-2.0101642566039919E-2</v>
      </c>
      <c r="E730">
        <f>-(C730+B730*Params_Phys!$C$6/2)/Params_Phys!$C$8</f>
        <v>-4.4566075918791703E-3</v>
      </c>
      <c r="F730">
        <f t="shared" si="68"/>
        <v>4.2393738508082301E-4</v>
      </c>
      <c r="G730">
        <f t="shared" si="69"/>
        <v>-2.9234179277380816</v>
      </c>
      <c r="H730">
        <f t="shared" si="71"/>
        <v>22.209323300980262</v>
      </c>
      <c r="I730">
        <f t="shared" si="67"/>
        <v>22.209213757925887</v>
      </c>
      <c r="J730">
        <f t="shared" si="70"/>
        <v>1.0954305437493872E-4</v>
      </c>
      <c r="K730">
        <f>J$2*EXP(-A730*Params_Phys!$C$6)</f>
        <v>9.6262924128802298E-5</v>
      </c>
    </row>
    <row r="731" spans="1:11" x14ac:dyDescent="0.2">
      <c r="A731" s="1">
        <v>7.29</v>
      </c>
      <c r="B731">
        <v>-1.985474010043476E-2</v>
      </c>
      <c r="C731">
        <v>2.55432852907535E-2</v>
      </c>
      <c r="D731">
        <f t="shared" si="66"/>
        <v>-1.985474010043476E-2</v>
      </c>
      <c r="E731">
        <f>-(C731+B731*Params_Phys!$C$6/2)/Params_Phys!$C$8</f>
        <v>-5.0505479300036807E-3</v>
      </c>
      <c r="F731">
        <f t="shared" si="68"/>
        <v>4.1971873884907662E-4</v>
      </c>
      <c r="G731">
        <f t="shared" si="69"/>
        <v>-2.8925006758848384</v>
      </c>
      <c r="H731">
        <f t="shared" si="71"/>
        <v>22.240240552833505</v>
      </c>
      <c r="I731">
        <f t="shared" si="67"/>
        <v>22.240133007593368</v>
      </c>
      <c r="J731">
        <f t="shared" si="70"/>
        <v>1.0754524013734112E-4</v>
      </c>
      <c r="K731">
        <f>J$2*EXP(-A731*Params_Phys!$C$6)</f>
        <v>9.5305092029929504E-5</v>
      </c>
    </row>
    <row r="732" spans="1:11" x14ac:dyDescent="0.2">
      <c r="A732" s="1">
        <v>7.3</v>
      </c>
      <c r="B732">
        <v>-1.959091677651114E-2</v>
      </c>
      <c r="C732">
        <v>2.7214282565390151E-2</v>
      </c>
      <c r="D732">
        <f t="shared" si="66"/>
        <v>-1.959091677651114E-2</v>
      </c>
      <c r="E732">
        <f>-(C732+B732*Params_Phys!$C$6/2)/Params_Phys!$C$8</f>
        <v>-5.6336503519536785E-3</v>
      </c>
      <c r="F732">
        <f t="shared" si="68"/>
        <v>4.1554203643225345E-4</v>
      </c>
      <c r="G732">
        <f t="shared" si="69"/>
        <v>-2.8615833429220738</v>
      </c>
      <c r="H732">
        <f t="shared" si="71"/>
        <v>22.271157885796271</v>
      </c>
      <c r="I732">
        <f t="shared" si="67"/>
        <v>22.271052257260845</v>
      </c>
      <c r="J732">
        <f t="shared" si="70"/>
        <v>1.0562853542595008E-4</v>
      </c>
      <c r="K732">
        <f>J$2*EXP(-A732*Params_Phys!$C$6)</f>
        <v>9.4356790519680887E-5</v>
      </c>
    </row>
    <row r="733" spans="1:11" x14ac:dyDescent="0.2">
      <c r="A733" s="1">
        <v>7.31</v>
      </c>
      <c r="B733">
        <v>-1.931059840943504E-2</v>
      </c>
      <c r="C733">
        <v>2.884209623745217E-2</v>
      </c>
      <c r="D733">
        <f t="shared" si="66"/>
        <v>-1.931059840943504E-2</v>
      </c>
      <c r="E733">
        <f>-(C733+B733*Params_Phys!$C$6/2)/Params_Phys!$C$8</f>
        <v>-6.2054536378075191E-3</v>
      </c>
      <c r="F733">
        <f t="shared" si="68"/>
        <v>4.1140686578145365E-4</v>
      </c>
      <c r="G733">
        <f t="shared" si="69"/>
        <v>-2.8306659246128083</v>
      </c>
      <c r="H733">
        <f t="shared" si="71"/>
        <v>22.302075304105536</v>
      </c>
      <c r="I733">
        <f t="shared" si="67"/>
        <v>22.301971506928325</v>
      </c>
      <c r="J733">
        <f t="shared" si="70"/>
        <v>1.0379717721065163E-4</v>
      </c>
      <c r="K733">
        <f>J$2*EXP(-A733*Params_Phys!$C$6)</f>
        <v>9.3417924767115156E-5</v>
      </c>
    </row>
    <row r="734" spans="1:11" x14ac:dyDescent="0.2">
      <c r="A734" s="1">
        <v>7.32</v>
      </c>
      <c r="B734">
        <v>-1.9014222675449631E-2</v>
      </c>
      <c r="C734">
        <v>3.0425567344899439E-2</v>
      </c>
      <c r="D734">
        <f t="shared" si="66"/>
        <v>-1.9014222675449631E-2</v>
      </c>
      <c r="E734">
        <f>-(C734+B734*Params_Phys!$C$6/2)/Params_Phys!$C$8</f>
        <v>-6.7655121751468809E-3</v>
      </c>
      <c r="F734">
        <f t="shared" si="68"/>
        <v>4.0731281894364359E-4</v>
      </c>
      <c r="G734">
        <f t="shared" si="69"/>
        <v>-2.7997484174639382</v>
      </c>
      <c r="H734">
        <f t="shared" si="71"/>
        <v>22.332992811254407</v>
      </c>
      <c r="I734">
        <f t="shared" si="67"/>
        <v>22.332890756595809</v>
      </c>
      <c r="J734">
        <f t="shared" si="70"/>
        <v>1.0205465859769447E-4</v>
      </c>
      <c r="K734">
        <f>J$2*EXP(-A734*Params_Phys!$C$6)</f>
        <v>9.2488400884874599E-5</v>
      </c>
    </row>
    <row r="735" spans="1:11" x14ac:dyDescent="0.2">
      <c r="A735" s="1">
        <v>7.33</v>
      </c>
      <c r="B735">
        <v>-1.8702238566988501E-2</v>
      </c>
      <c r="C735">
        <v>3.1963591705422283E-2</v>
      </c>
      <c r="D735">
        <f t="shared" si="66"/>
        <v>-1.8702238566988501E-2</v>
      </c>
      <c r="E735">
        <f>-(C735+B735*Params_Phys!$C$6/2)/Params_Phys!$C$8</f>
        <v>-7.3133962386256572E-3</v>
      </c>
      <c r="F735">
        <f t="shared" si="68"/>
        <v>4.0325949195969596E-4</v>
      </c>
      <c r="G735">
        <f t="shared" si="69"/>
        <v>-2.768830818736145</v>
      </c>
      <c r="H735">
        <f t="shared" si="71"/>
        <v>22.3639104099822</v>
      </c>
      <c r="I735">
        <f t="shared" si="67"/>
        <v>22.363810006263289</v>
      </c>
      <c r="J735">
        <f t="shared" si="70"/>
        <v>1.0040371891051336E-4</v>
      </c>
      <c r="K735">
        <f>J$2*EXP(-A735*Params_Phys!$C$6)</f>
        <v>9.156812591979651E-5</v>
      </c>
    </row>
    <row r="736" spans="1:11" x14ac:dyDescent="0.2">
      <c r="A736" s="1">
        <v>7.34</v>
      </c>
      <c r="B736">
        <v>-1.837510584216482E-2</v>
      </c>
      <c r="C736">
        <v>3.3455120449294592E-2</v>
      </c>
      <c r="D736">
        <f t="shared" si="66"/>
        <v>-1.837510584216482E-2</v>
      </c>
      <c r="E736">
        <f>-(C736+B736*Params_Phys!$C$6/2)/Params_Phys!$C$8</f>
        <v>-7.8486922513309396E-3</v>
      </c>
      <c r="F736">
        <f t="shared" si="68"/>
        <v>3.9924648476686203E-4</v>
      </c>
      <c r="G736">
        <f t="shared" si="69"/>
        <v>-2.7379131264448242</v>
      </c>
      <c r="H736">
        <f t="shared" si="71"/>
        <v>22.394828102273522</v>
      </c>
      <c r="I736">
        <f t="shared" si="67"/>
        <v>22.39472925593077</v>
      </c>
      <c r="J736">
        <f t="shared" si="70"/>
        <v>9.8846342751812699E-5</v>
      </c>
      <c r="K736">
        <f>J$2*EXP(-A736*Params_Phys!$C$6)</f>
        <v>9.0657007843617448E-5</v>
      </c>
    </row>
    <row r="737" spans="1:11" x14ac:dyDescent="0.2">
      <c r="A737" s="1">
        <v>7.3500000000000014</v>
      </c>
      <c r="B737">
        <v>-1.8033294469227381E-2</v>
      </c>
      <c r="C737">
        <v>3.4899160493176977E-2</v>
      </c>
      <c r="D737">
        <f t="shared" si="66"/>
        <v>-1.8033294469227381E-2</v>
      </c>
      <c r="E737">
        <f>-(C737+B737*Params_Phys!$C$6/2)/Params_Phys!$C$8</f>
        <v>-8.371003027859784E-3</v>
      </c>
      <c r="F737">
        <f t="shared" si="68"/>
        <v>3.9527340110630455E-4</v>
      </c>
      <c r="G737">
        <f t="shared" si="69"/>
        <v>-2.7069953393522517</v>
      </c>
      <c r="H737">
        <f t="shared" si="71"/>
        <v>22.425745889366095</v>
      </c>
      <c r="I737">
        <f t="shared" si="67"/>
        <v>22.425648505598254</v>
      </c>
      <c r="J737">
        <f t="shared" si="70"/>
        <v>9.7383767840852897E-5</v>
      </c>
      <c r="K737">
        <f>J$2*EXP(-A737*Params_Phys!$C$6)</f>
        <v>8.9754955543770338E-5</v>
      </c>
    </row>
    <row r="738" spans="1:11" x14ac:dyDescent="0.2">
      <c r="A738" s="1">
        <v>7.36</v>
      </c>
      <c r="B738">
        <v>-1.7677284066573311E-2</v>
      </c>
      <c r="C738">
        <v>3.6294774954984739E-2</v>
      </c>
      <c r="D738">
        <f t="shared" si="66"/>
        <v>-1.7677284066573311E-2</v>
      </c>
      <c r="E738">
        <f>-(C738+B738*Params_Phys!$C$6/2)/Params_Phys!$C$8</f>
        <v>-8.8799479990535248E-3</v>
      </c>
      <c r="F738">
        <f t="shared" si="68"/>
        <v>3.9133984843622139E-4</v>
      </c>
      <c r="G738">
        <f t="shared" si="69"/>
        <v>-2.6760774569513175</v>
      </c>
      <c r="H738">
        <f t="shared" si="71"/>
        <v>22.456663771767026</v>
      </c>
      <c r="I738">
        <f t="shared" si="67"/>
        <v>22.456567755265731</v>
      </c>
      <c r="J738">
        <f t="shared" si="70"/>
        <v>9.6016501295537182E-5</v>
      </c>
      <c r="K738">
        <f>J$2*EXP(-A738*Params_Phys!$C$6)</f>
        <v>8.8861878814273891E-5</v>
      </c>
    </row>
    <row r="739" spans="1:11" x14ac:dyDescent="0.2">
      <c r="A739" s="1">
        <v>7.37</v>
      </c>
      <c r="B739">
        <v>-1.730756333890612E-2</v>
      </c>
      <c r="C739">
        <v>3.7641083509990063E-2</v>
      </c>
      <c r="D739">
        <f t="shared" si="66"/>
        <v>-1.730756333890612E-2</v>
      </c>
      <c r="E739">
        <f>-(C739+B739*Params_Phys!$C$6/2)/Params_Phys!$C$8</f>
        <v>-9.3751634183492031E-3</v>
      </c>
      <c r="F739">
        <f t="shared" si="68"/>
        <v>3.8744543785100024E-4</v>
      </c>
      <c r="G739">
        <f t="shared" si="69"/>
        <v>-2.6451594794412756</v>
      </c>
      <c r="H739">
        <f t="shared" si="71"/>
        <v>22.487581749277069</v>
      </c>
      <c r="I739">
        <f t="shared" si="67"/>
        <v>22.487487004933211</v>
      </c>
      <c r="J739">
        <f t="shared" si="70"/>
        <v>9.4744343858366165E-5</v>
      </c>
      <c r="K739">
        <f>J$2*EXP(-A739*Params_Phys!$C$6)</f>
        <v>8.7977688346710606E-5</v>
      </c>
    </row>
    <row r="740" spans="1:11" x14ac:dyDescent="0.2">
      <c r="A740" s="1">
        <v>7.38</v>
      </c>
      <c r="B740">
        <v>-1.692462951012572E-2</v>
      </c>
      <c r="C740">
        <v>3.8937262688382282E-2</v>
      </c>
      <c r="D740">
        <f t="shared" si="66"/>
        <v>-1.692462951012572E-2</v>
      </c>
      <c r="E740">
        <f>-(C740+B740*Params_Phys!$C$6/2)/Params_Phys!$C$8</f>
        <v>-9.8563025497256859E-3</v>
      </c>
      <c r="F740">
        <f t="shared" si="68"/>
        <v>3.8358978400674742E-4</v>
      </c>
      <c r="G740">
        <f t="shared" si="69"/>
        <v>-2.6142414076960447</v>
      </c>
      <c r="H740">
        <f t="shared" si="71"/>
        <v>22.518499821022299</v>
      </c>
      <c r="I740">
        <f t="shared" si="67"/>
        <v>22.518406254600691</v>
      </c>
      <c r="J740">
        <f t="shared" si="70"/>
        <v>9.3566421607960137E-5</v>
      </c>
      <c r="K740">
        <f>J$2*EXP(-A740*Params_Phys!$C$6)</f>
        <v>8.7102295721296972E-5</v>
      </c>
    </row>
    <row r="741" spans="1:11" x14ac:dyDescent="0.2">
      <c r="A741" s="1">
        <v>7.3900000000000006</v>
      </c>
      <c r="B741">
        <v>-1.6528987753534261E-2</v>
      </c>
      <c r="C741">
        <v>4.0182546114563407E-2</v>
      </c>
      <c r="D741">
        <f t="shared" si="66"/>
        <v>-1.6528987753534261E-2</v>
      </c>
      <c r="E741">
        <f>-(C741+B741*Params_Phys!$C$6/2)/Params_Phys!$C$8</f>
        <v>-1.0323035837239659E-2</v>
      </c>
      <c r="F741">
        <f t="shared" si="68"/>
        <v>3.7977250505341988E-4</v>
      </c>
      <c r="G741">
        <f t="shared" si="69"/>
        <v>-2.5833232432257005</v>
      </c>
      <c r="H741">
        <f t="shared" si="71"/>
        <v>22.549417985492646</v>
      </c>
      <c r="I741">
        <f t="shared" si="67"/>
        <v>22.549325504268175</v>
      </c>
      <c r="J741">
        <f t="shared" si="70"/>
        <v>9.2481224470475354E-5</v>
      </c>
      <c r="K741">
        <f>J$2*EXP(-A741*Params_Phys!$C$6)</f>
        <v>8.6235613398040874E-5</v>
      </c>
    </row>
    <row r="742" spans="1:11" x14ac:dyDescent="0.2">
      <c r="A742" s="1">
        <v>7.4</v>
      </c>
      <c r="B742">
        <v>-1.612115061993916E-2</v>
      </c>
      <c r="C742">
        <v>4.1376224688508913E-2</v>
      </c>
      <c r="D742">
        <f t="shared" si="66"/>
        <v>-1.612115061993916E-2</v>
      </c>
      <c r="E742">
        <f>-(C742+B742*Params_Phys!$C$6/2)/Params_Phys!$C$8</f>
        <v>-1.0775051056164258E-2</v>
      </c>
      <c r="F742">
        <f t="shared" si="68"/>
        <v>3.7599322257371128E-4</v>
      </c>
      <c r="G742">
        <f t="shared" si="69"/>
        <v>-2.5524049881318769</v>
      </c>
      <c r="H742">
        <f t="shared" si="71"/>
        <v>22.580336240586469</v>
      </c>
      <c r="I742">
        <f t="shared" si="67"/>
        <v>22.580244753935652</v>
      </c>
      <c r="J742">
        <f t="shared" si="70"/>
        <v>9.1486650816818837E-5</v>
      </c>
      <c r="K742">
        <f>J$2*EXP(-A742*Params_Phys!$C$6)</f>
        <v>8.537755470798791E-5</v>
      </c>
    </row>
    <row r="743" spans="1:11" x14ac:dyDescent="0.2">
      <c r="A743" s="1">
        <v>7.41</v>
      </c>
      <c r="B743">
        <v>-1.5701637464230499E-2</v>
      </c>
      <c r="C743">
        <v>4.25176467095763E-2</v>
      </c>
      <c r="D743">
        <f t="shared" si="66"/>
        <v>-1.5701637464230499E-2</v>
      </c>
      <c r="E743">
        <f>-(C743+B743*Params_Phys!$C$6/2)/Params_Phys!$C$8</f>
        <v>-1.1212053445760673E-2</v>
      </c>
      <c r="F743">
        <f t="shared" si="68"/>
        <v>3.7225156152872053E-4</v>
      </c>
      <c r="G743">
        <f t="shared" si="69"/>
        <v>-2.5214866450578555</v>
      </c>
      <c r="H743">
        <f t="shared" si="71"/>
        <v>22.611254583660489</v>
      </c>
      <c r="I743">
        <f t="shared" si="67"/>
        <v>22.611164003603132</v>
      </c>
      <c r="J743">
        <f t="shared" si="70"/>
        <v>9.0580057356959287E-5</v>
      </c>
      <c r="K743">
        <f>J$2*EXP(-A743*Params_Phys!$C$6)</f>
        <v>8.4528033844553964E-5</v>
      </c>
    </row>
    <row r="744" spans="1:11" x14ac:dyDescent="0.2">
      <c r="A744" s="1">
        <v>7.42</v>
      </c>
      <c r="B744">
        <v>-1.527097387100637E-2</v>
      </c>
      <c r="C744">
        <v>4.3606217943195573E-2</v>
      </c>
      <c r="D744">
        <f t="shared" si="66"/>
        <v>-1.527097387100637E-2</v>
      </c>
      <c r="E744">
        <f>-(C744+B744*Params_Phys!$C$6/2)/Params_Phys!$C$8</f>
        <v>-1.1633765823730413E-2</v>
      </c>
      <c r="F744">
        <f t="shared" si="68"/>
        <v>3.6854715021035706E-4</v>
      </c>
      <c r="G744">
        <f t="shared" si="69"/>
        <v>-2.490568217134177</v>
      </c>
      <c r="H744">
        <f t="shared" si="71"/>
        <v>22.64217301158417</v>
      </c>
      <c r="I744">
        <f t="shared" si="67"/>
        <v>22.642083253270613</v>
      </c>
      <c r="J744">
        <f t="shared" si="70"/>
        <v>8.9758313556842495E-5</v>
      </c>
      <c r="K744">
        <f>J$2*EXP(-A744*Params_Phys!$C$6)</f>
        <v>8.3686965854944714E-5</v>
      </c>
    </row>
    <row r="745" spans="1:11" x14ac:dyDescent="0.2">
      <c r="A745" s="1">
        <v>7.43</v>
      </c>
      <c r="B745">
        <v>-1.482969107981489E-2</v>
      </c>
      <c r="C745">
        <v>4.4641401630925948E-2</v>
      </c>
      <c r="D745">
        <f t="shared" si="66"/>
        <v>-1.482969107981489E-2</v>
      </c>
      <c r="E745">
        <f>-(C745+B745*Params_Phys!$C$6/2)/Params_Phys!$C$8</f>
        <v>-1.203992868241289E-2</v>
      </c>
      <c r="F745">
        <f t="shared" si="68"/>
        <v>3.6487962020032992E-4</v>
      </c>
      <c r="G745">
        <f t="shared" si="69"/>
        <v>-2.4596497079206632</v>
      </c>
      <c r="H745">
        <f t="shared" si="71"/>
        <v>22.673091520797684</v>
      </c>
      <c r="I745">
        <f t="shared" si="67"/>
        <v>22.673002502938093</v>
      </c>
      <c r="J745">
        <f t="shared" si="70"/>
        <v>8.9017859590256876E-5</v>
      </c>
      <c r="K745">
        <f>J$2*EXP(-A745*Params_Phys!$C$6)</f>
        <v>8.285426663166033E-5</v>
      </c>
    </row>
    <row r="746" spans="1:11" x14ac:dyDescent="0.2">
      <c r="A746" s="1">
        <v>7.44</v>
      </c>
      <c r="B746">
        <v>-1.437832541057657E-2</v>
      </c>
      <c r="C746">
        <v>4.5622718444413818E-2</v>
      </c>
      <c r="D746">
        <f t="shared" si="66"/>
        <v>-1.437832541057657E-2</v>
      </c>
      <c r="E746">
        <f>-(C746+B746*Params_Phys!$C$6/2)/Params_Phys!$C$8</f>
        <v>-1.2430300266810195E-2</v>
      </c>
      <c r="F746">
        <f t="shared" si="68"/>
        <v>3.6124860633549353E-4</v>
      </c>
      <c r="G746">
        <f t="shared" si="69"/>
        <v>-2.4287311213457468</v>
      </c>
      <c r="H746">
        <f t="shared" si="71"/>
        <v>22.704010107372596</v>
      </c>
      <c r="I746">
        <f t="shared" si="67"/>
        <v>22.703921752605577</v>
      </c>
      <c r="J746">
        <f t="shared" si="70"/>
        <v>8.83547670191831E-5</v>
      </c>
      <c r="K746">
        <f>J$2*EXP(-A746*Params_Phys!$C$6)</f>
        <v>8.2029852904084486E-5</v>
      </c>
    </row>
    <row r="747" spans="1:11" x14ac:dyDescent="0.2">
      <c r="A747" s="1">
        <v>7.45</v>
      </c>
      <c r="B747">
        <v>-1.39174176897453E-2</v>
      </c>
      <c r="C747">
        <v>4.6549746383835681E-2</v>
      </c>
      <c r="D747">
        <f t="shared" si="66"/>
        <v>-1.39174176897453E-2</v>
      </c>
      <c r="E747">
        <f>-(C747+B747*Params_Phys!$C$6/2)/Params_Phys!$C$8</f>
        <v>-1.2804656634537606E-2</v>
      </c>
      <c r="F747">
        <f t="shared" si="68"/>
        <v>3.5765374667924332E-4</v>
      </c>
      <c r="G747">
        <f t="shared" si="69"/>
        <v>-2.3978124616440359</v>
      </c>
      <c r="H747">
        <f t="shared" si="71"/>
        <v>22.734928767074308</v>
      </c>
      <c r="I747">
        <f t="shared" si="67"/>
        <v>22.734841002273058</v>
      </c>
      <c r="J747">
        <f t="shared" si="70"/>
        <v>8.7764801250500568E-5</v>
      </c>
      <c r="K747">
        <f>J$2*EXP(-A747*Params_Phys!$C$6)</f>
        <v>8.1213642230157574E-5</v>
      </c>
    </row>
    <row r="748" spans="1:11" x14ac:dyDescent="0.2">
      <c r="A748" s="1">
        <v>7.46</v>
      </c>
      <c r="B748">
        <v>-1.3447512677759741E-2</v>
      </c>
      <c r="C748">
        <v>4.7422120621458133E-2</v>
      </c>
      <c r="D748">
        <f t="shared" si="66"/>
        <v>-1.3447512677759741E-2</v>
      </c>
      <c r="E748">
        <f>-(C748+B748*Params_Phys!$C$6/2)/Params_Phys!$C$8</f>
        <v>-1.3162791697814986E-2</v>
      </c>
      <c r="F748">
        <f t="shared" si="68"/>
        <v>3.540946824985761E-4</v>
      </c>
      <c r="G748">
        <f t="shared" si="69"/>
        <v>-2.366893733293026</v>
      </c>
      <c r="H748">
        <f t="shared" si="71"/>
        <v>22.765847495425319</v>
      </c>
      <c r="I748">
        <f t="shared" si="67"/>
        <v>22.765760251940538</v>
      </c>
      <c r="J748">
        <f t="shared" si="70"/>
        <v>8.7243484781396319E-5</v>
      </c>
      <c r="K748">
        <f>J$2*EXP(-A748*Params_Phys!$C$6)</f>
        <v>8.0405552988131943E-5</v>
      </c>
    </row>
    <row r="749" spans="1:11" x14ac:dyDescent="0.2">
      <c r="A749" s="1">
        <v>7.47</v>
      </c>
      <c r="B749">
        <v>-1.296915849833076E-2</v>
      </c>
      <c r="C749">
        <v>4.8239533290994341E-2</v>
      </c>
      <c r="D749">
        <f t="shared" si="66"/>
        <v>-1.296915849833076E-2</v>
      </c>
      <c r="E749">
        <f>-(C749+B749*Params_Phys!$C$6/2)/Params_Phys!$C$8</f>
        <v>-1.3504517247630632E-2</v>
      </c>
      <c r="F749">
        <f t="shared" si="68"/>
        <v>3.5057105824637819E-4</v>
      </c>
      <c r="G749">
        <f t="shared" si="69"/>
        <v>-2.3359749409498658</v>
      </c>
      <c r="H749">
        <f t="shared" si="71"/>
        <v>22.796766287768477</v>
      </c>
      <c r="I749">
        <f t="shared" si="67"/>
        <v>22.796679501608015</v>
      </c>
      <c r="J749">
        <f t="shared" si="70"/>
        <v>8.6786160462537509E-5</v>
      </c>
      <c r="K749">
        <f>J$2*EXP(-A749*Params_Phys!$C$6)</f>
        <v>7.9605504368409973E-5</v>
      </c>
    </row>
    <row r="750" spans="1:11" x14ac:dyDescent="0.2">
      <c r="A750" s="1">
        <v>7.48</v>
      </c>
      <c r="B750">
        <v>-1.248290607010337E-2</v>
      </c>
      <c r="C750">
        <v>4.9001733223482773E-2</v>
      </c>
      <c r="D750">
        <f t="shared" si="66"/>
        <v>-1.248290607010337E-2</v>
      </c>
      <c r="E750">
        <f>-(C750+B750*Params_Phys!$C$6/2)/Params_Phys!$C$8</f>
        <v>-1.3829662960225165E-2</v>
      </c>
      <c r="F750">
        <f t="shared" si="68"/>
        <v>3.4708252154844741E-4</v>
      </c>
      <c r="G750">
        <f t="shared" si="69"/>
        <v>-2.3050560893890655</v>
      </c>
      <c r="H750">
        <f t="shared" si="71"/>
        <v>22.827685139329276</v>
      </c>
      <c r="I750">
        <f t="shared" si="67"/>
        <v>22.827598751275499</v>
      </c>
      <c r="J750">
        <f t="shared" si="70"/>
        <v>8.6388053777142204E-5</v>
      </c>
      <c r="K750">
        <f>J$2*EXP(-A750*Params_Phys!$C$6)</f>
        <v>7.8813416365462906E-5</v>
      </c>
    </row>
    <row r="751" spans="1:11" x14ac:dyDescent="0.2">
      <c r="A751" s="1">
        <v>7.49</v>
      </c>
      <c r="B751">
        <v>-1.1989308541224011E-2</v>
      </c>
      <c r="C751">
        <v>4.9708525630459327E-2</v>
      </c>
      <c r="D751">
        <f t="shared" si="66"/>
        <v>-1.1989308541224011E-2</v>
      </c>
      <c r="E751">
        <f>-(C751+B751*Params_Phys!$C$6/2)/Params_Phys!$C$8</f>
        <v>-1.4138076386059096E-2</v>
      </c>
      <c r="F751">
        <f t="shared" si="68"/>
        <v>3.4362872319470883E-4</v>
      </c>
      <c r="G751">
        <f t="shared" si="69"/>
        <v>-2.274137183441967</v>
      </c>
      <c r="H751">
        <f t="shared" si="71"/>
        <v>22.858604045276376</v>
      </c>
      <c r="I751">
        <f t="shared" si="67"/>
        <v>22.858518000942979</v>
      </c>
      <c r="J751">
        <f t="shared" si="70"/>
        <v>8.604433339698403E-5</v>
      </c>
      <c r="K751">
        <f>J$2*EXP(-A751*Params_Phys!$C$6)</f>
        <v>7.8029209769830542E-5</v>
      </c>
    </row>
    <row r="752" spans="1:11" x14ac:dyDescent="0.2">
      <c r="A752" s="1">
        <v>7.5</v>
      </c>
      <c r="B752">
        <v>-1.148892072733626E-2</v>
      </c>
      <c r="C752">
        <v>5.0359771735238229E-2</v>
      </c>
      <c r="D752">
        <f t="shared" si="66"/>
        <v>-1.148892072733626E-2</v>
      </c>
      <c r="E752">
        <f>-(C752+B752*Params_Phys!$C$6/2)/Params_Phys!$C$8</f>
        <v>-1.4429622921443126E-2</v>
      </c>
      <c r="F752">
        <f t="shared" si="68"/>
        <v>3.4020931713405356E-4</v>
      </c>
      <c r="G752">
        <f t="shared" si="69"/>
        <v>-2.2432182279387831</v>
      </c>
      <c r="H752">
        <f t="shared" si="71"/>
        <v>22.889523000779562</v>
      </c>
      <c r="I752">
        <f t="shared" si="67"/>
        <v>22.88943725061046</v>
      </c>
      <c r="J752">
        <f t="shared" si="70"/>
        <v>8.575016910228328E-5</v>
      </c>
      <c r="K752">
        <f>J$2*EXP(-A752*Params_Phys!$C$6)</f>
        <v>7.7252806160199697E-5</v>
      </c>
    </row>
    <row r="753" spans="1:11" x14ac:dyDescent="0.2">
      <c r="A753" s="1">
        <v>7.51</v>
      </c>
      <c r="B753">
        <v>-1.098229855351969E-2</v>
      </c>
      <c r="C753">
        <v>5.0955388353160387E-2</v>
      </c>
      <c r="D753">
        <f t="shared" si="66"/>
        <v>-1.098229855351969E-2</v>
      </c>
      <c r="E753">
        <f>-(C753+B753*Params_Phys!$C$6/2)/Params_Phys!$C$8</f>
        <v>-1.4704185763025696E-2</v>
      </c>
      <c r="F753">
        <f t="shared" si="68"/>
        <v>3.3682396047220826E-4</v>
      </c>
      <c r="G753">
        <f t="shared" si="69"/>
        <v>-2.2122992276539222</v>
      </c>
      <c r="H753">
        <f t="shared" si="71"/>
        <v>22.920442001064423</v>
      </c>
      <c r="I753">
        <f t="shared" si="67"/>
        <v>22.92035650027794</v>
      </c>
      <c r="J753">
        <f t="shared" si="70"/>
        <v>8.550078648283943E-5</v>
      </c>
      <c r="K753">
        <f>J$2*EXP(-A753*Params_Phys!$C$6)</f>
        <v>7.6484127895562435E-5</v>
      </c>
    </row>
    <row r="754" spans="1:11" x14ac:dyDescent="0.2">
      <c r="A754" s="1">
        <v>7.52</v>
      </c>
      <c r="B754">
        <v>-1.046999850067761E-2</v>
      </c>
      <c r="C754">
        <v>5.1495347421709838E-2</v>
      </c>
      <c r="D754">
        <f t="shared" si="66"/>
        <v>-1.046999850067761E-2</v>
      </c>
      <c r="E754">
        <f>-(C754+B754*Params_Phys!$C$6/2)/Params_Phys!$C$8</f>
        <v>-1.4961665845347293E-2</v>
      </c>
      <c r="F754">
        <f t="shared" si="68"/>
        <v>3.3347231347202315E-4</v>
      </c>
      <c r="G754">
        <f t="shared" si="69"/>
        <v>-2.1813801872552547</v>
      </c>
      <c r="H754">
        <f t="shared" si="71"/>
        <v>22.951361041463091</v>
      </c>
      <c r="I754">
        <f t="shared" si="67"/>
        <v>22.95127574994542</v>
      </c>
      <c r="J754">
        <f t="shared" si="70"/>
        <v>8.5291517670782468E-5</v>
      </c>
      <c r="K754">
        <f>J$2*EXP(-A754*Params_Phys!$C$6)</f>
        <v>7.5723098107451708E-5</v>
      </c>
    </row>
    <row r="755" spans="1:11" x14ac:dyDescent="0.2">
      <c r="A755" s="1">
        <v>7.53</v>
      </c>
      <c r="B755">
        <v>-9.9525770568704014E-3</v>
      </c>
      <c r="C755">
        <v>5.1979675481439877E-2</v>
      </c>
      <c r="D755">
        <f t="shared" si="66"/>
        <v>-9.9525770568704014E-3</v>
      </c>
      <c r="E755">
        <f>-(C755+B755*Params_Phys!$C$6/2)/Params_Phys!$C$8</f>
        <v>-1.5201981761685695E-2</v>
      </c>
      <c r="F755">
        <f t="shared" si="68"/>
        <v>3.3015403955556763E-4</v>
      </c>
      <c r="G755">
        <f t="shared" si="69"/>
        <v>-2.1504611112579033</v>
      </c>
      <c r="H755">
        <f t="shared" si="71"/>
        <v>22.982280117460441</v>
      </c>
      <c r="I755">
        <f t="shared" si="67"/>
        <v>22.982194999612901</v>
      </c>
      <c r="J755">
        <f t="shared" si="70"/>
        <v>8.5117847540061575E-5</v>
      </c>
      <c r="K755">
        <f>J$2*EXP(-A755*Params_Phys!$C$6)</f>
        <v>7.4969640692254452E-5</v>
      </c>
    </row>
    <row r="756" spans="1:11" x14ac:dyDescent="0.2">
      <c r="A756" s="1">
        <v>7.54</v>
      </c>
      <c r="B756">
        <v>-9.4305901740815417E-3</v>
      </c>
      <c r="C756">
        <v>5.2408453108690099E-2</v>
      </c>
      <c r="D756">
        <f t="shared" si="66"/>
        <v>-9.4305901740815417E-3</v>
      </c>
      <c r="E756">
        <f>-(C756+B756*Params_Phys!$C$6/2)/Params_Phys!$C$8</f>
        <v>-1.5425069668430767E-2</v>
      </c>
      <c r="F756">
        <f t="shared" si="68"/>
        <v>3.2686880530742617E-4</v>
      </c>
      <c r="G756">
        <f t="shared" si="69"/>
        <v>-2.1195420039830468</v>
      </c>
      <c r="H756">
        <f t="shared" si="71"/>
        <v>23.013199224735299</v>
      </c>
      <c r="I756">
        <f t="shared" si="67"/>
        <v>23.013114249280381</v>
      </c>
      <c r="J756">
        <f t="shared" si="70"/>
        <v>8.4975454917923798E-5</v>
      </c>
      <c r="K756">
        <f>J$2*EXP(-A756*Params_Phys!$C$6)</f>
        <v>7.42236803036014E-5</v>
      </c>
    </row>
    <row r="757" spans="1:11" x14ac:dyDescent="0.2">
      <c r="A757" s="1">
        <v>7.55</v>
      </c>
      <c r="B757">
        <v>-8.9045927308931665E-3</v>
      </c>
      <c r="C757">
        <v>5.278181430111413E-2</v>
      </c>
      <c r="D757">
        <f t="shared" si="66"/>
        <v>-8.9045927308931665E-3</v>
      </c>
      <c r="E757">
        <f>-(C757+B757*Params_Phys!$C$6/2)/Params_Phys!$C$8</f>
        <v>-1.5630883173241496E-2</v>
      </c>
      <c r="F757">
        <f t="shared" si="68"/>
        <v>3.2361628047859953E-4</v>
      </c>
      <c r="G757">
        <f t="shared" si="69"/>
        <v>-2.0886228695221378</v>
      </c>
      <c r="H757">
        <f t="shared" si="71"/>
        <v>23.044118359196208</v>
      </c>
      <c r="I757">
        <f t="shared" si="67"/>
        <v>23.044033498947861</v>
      </c>
      <c r="J757">
        <f t="shared" si="70"/>
        <v>8.4860248346529943E-5</v>
      </c>
      <c r="K757">
        <f>J$2*EXP(-A757*Params_Phys!$C$6)</f>
        <v>7.3485142344831985E-5</v>
      </c>
    </row>
    <row r="758" spans="1:11" x14ac:dyDescent="0.2">
      <c r="A758" s="1">
        <v>7.56</v>
      </c>
      <c r="B758">
        <v>-8.3751380015379823E-3</v>
      </c>
      <c r="C758">
        <v>5.3099945817074647E-2</v>
      </c>
      <c r="D758">
        <f t="shared" si="66"/>
        <v>-8.3751380015379823E-3</v>
      </c>
      <c r="E758">
        <f>-(C758+B758*Params_Phys!$C$6/2)/Params_Phys!$C$8</f>
        <v>-1.5819393207251519E-2</v>
      </c>
      <c r="F758">
        <f t="shared" si="68"/>
        <v>3.203961379904411E-4</v>
      </c>
      <c r="G758">
        <f t="shared" si="69"/>
        <v>-2.0577037117068402</v>
      </c>
      <c r="H758">
        <f t="shared" si="71"/>
        <v>23.075037517011506</v>
      </c>
      <c r="I758">
        <f t="shared" si="67"/>
        <v>23.074952748615342</v>
      </c>
      <c r="J758">
        <f t="shared" si="70"/>
        <v>8.476839616378129E-5</v>
      </c>
      <c r="K758">
        <f>J$2*EXP(-A758*Params_Phys!$C$6)</f>
        <v>7.2753952961534865E-5</v>
      </c>
    </row>
    <row r="759" spans="1:11" x14ac:dyDescent="0.2">
      <c r="A759" s="1">
        <v>7.57</v>
      </c>
      <c r="B759">
        <v>-7.8427771317833329E-3</v>
      </c>
      <c r="C759">
        <v>5.3363086469998502E-2</v>
      </c>
      <c r="D759">
        <f t="shared" si="66"/>
        <v>-7.8427771317833329E-3</v>
      </c>
      <c r="E759">
        <f>-(C759+B759*Params_Phys!$C$6/2)/Params_Phys!$C$8</f>
        <v>-1.5990587881602847E-2</v>
      </c>
      <c r="F759">
        <f t="shared" si="68"/>
        <v>3.1720805393808742E-4</v>
      </c>
      <c r="G759">
        <f t="shared" si="69"/>
        <v>-2.0267845340849053</v>
      </c>
      <c r="H759">
        <f t="shared" si="71"/>
        <v>23.105956694633438</v>
      </c>
      <c r="I759">
        <f t="shared" si="67"/>
        <v>23.105871998282826</v>
      </c>
      <c r="J759">
        <f t="shared" si="70"/>
        <v>8.4696350612034621E-5</v>
      </c>
      <c r="K759">
        <f>J$2*EXP(-A759*Params_Phys!$C$6)</f>
        <v>7.203003903416235E-5</v>
      </c>
    </row>
    <row r="760" spans="1:11" x14ac:dyDescent="0.2">
      <c r="A760" s="1">
        <v>7.58</v>
      </c>
      <c r="B760">
        <v>-7.3080586220922337E-3</v>
      </c>
      <c r="C760">
        <v>5.3571526378818721E-2</v>
      </c>
      <c r="D760">
        <f t="shared" si="66"/>
        <v>-7.3080586220922337E-3</v>
      </c>
      <c r="E760">
        <f>-(C760+B760*Params_Phys!$C$6/2)/Params_Phys!$C$8</f>
        <v>-1.6144472328600341E-2</v>
      </c>
      <c r="F760">
        <f t="shared" si="68"/>
        <v>3.1405170759287875E-4</v>
      </c>
      <c r="G760">
        <f t="shared" si="69"/>
        <v>-1.995865339902088</v>
      </c>
      <c r="H760">
        <f t="shared" si="71"/>
        <v>23.136875888816256</v>
      </c>
      <c r="I760">
        <f t="shared" si="67"/>
        <v>23.136791247950303</v>
      </c>
      <c r="J760">
        <f t="shared" si="70"/>
        <v>8.4640865953389266E-5</v>
      </c>
      <c r="K760">
        <f>J$2*EXP(-A760*Params_Phys!$C$6)</f>
        <v>7.1313328170718532E-5</v>
      </c>
    </row>
    <row r="761" spans="1:11" x14ac:dyDescent="0.2">
      <c r="A761" s="1">
        <v>7.59</v>
      </c>
      <c r="B761">
        <v>-6.7715278184947306E-3</v>
      </c>
      <c r="C761">
        <v>5.3725606175663791E-2</v>
      </c>
      <c r="D761">
        <f t="shared" si="66"/>
        <v>-6.7715278184947306E-3</v>
      </c>
      <c r="E761">
        <f>-(C761+B761*Params_Phys!$C$6/2)/Params_Phys!$C$8</f>
        <v>-1.6281068527792077E-2</v>
      </c>
      <c r="F761">
        <f t="shared" si="68"/>
        <v>3.1092678140330968E-4</v>
      </c>
      <c r="G761">
        <f t="shared" si="69"/>
        <v>-1.9649461320901283</v>
      </c>
      <c r="H761">
        <f t="shared" si="71"/>
        <v>23.167795096628218</v>
      </c>
      <c r="I761">
        <f t="shared" si="67"/>
        <v>23.167710497617783</v>
      </c>
      <c r="J761">
        <f t="shared" si="70"/>
        <v>8.4599010435226774E-5</v>
      </c>
      <c r="K761">
        <f>J$2*EXP(-A761*Params_Phys!$C$6)</f>
        <v>7.0603748699519755E-5</v>
      </c>
    </row>
    <row r="762" spans="1:11" x14ac:dyDescent="0.2">
      <c r="A762" s="1">
        <v>7.6000000000000014</v>
      </c>
      <c r="B762">
        <v>-6.2337264115911806E-3</v>
      </c>
      <c r="C762">
        <v>5.3825716171985491E-2</v>
      </c>
      <c r="D762">
        <f t="shared" si="66"/>
        <v>-6.2337264115911806E-3</v>
      </c>
      <c r="E762">
        <f>-(C762+B762*Params_Phys!$C$6/2)/Params_Phys!$C$8</f>
        <v>-1.6400415117292785E-2</v>
      </c>
      <c r="F762">
        <f t="shared" si="68"/>
        <v>3.0783296099409514E-4</v>
      </c>
      <c r="G762">
        <f t="shared" si="69"/>
        <v>-1.9340269132607195</v>
      </c>
      <c r="H762">
        <f t="shared" si="71"/>
        <v>23.198714315457625</v>
      </c>
      <c r="I762">
        <f t="shared" si="67"/>
        <v>23.19862974728527</v>
      </c>
      <c r="J762">
        <f t="shared" si="70"/>
        <v>8.4568172354693161E-5</v>
      </c>
      <c r="K762">
        <f>J$2*EXP(-A762*Params_Phys!$C$6)</f>
        <v>6.9901229662027467E-5</v>
      </c>
    </row>
    <row r="763" spans="1:11" x14ac:dyDescent="0.2">
      <c r="A763" s="1">
        <v>7.61</v>
      </c>
      <c r="B763">
        <v>-5.6951919440969764E-3</v>
      </c>
      <c r="C763">
        <v>5.3872295484347417E-2</v>
      </c>
      <c r="D763">
        <f t="shared" si="66"/>
        <v>-5.6951919440969764E-3</v>
      </c>
      <c r="E763">
        <f>-(C763+B763*Params_Phys!$C$6/2)/Params_Phys!$C$8</f>
        <v>-1.650256719067936E-2</v>
      </c>
      <c r="F763">
        <f t="shared" si="68"/>
        <v>3.0476993516299401E-4</v>
      </c>
      <c r="G763">
        <f t="shared" si="69"/>
        <v>-1.9031076857052918</v>
      </c>
      <c r="H763">
        <f t="shared" si="71"/>
        <v>23.229633543013055</v>
      </c>
      <c r="I763">
        <f t="shared" si="67"/>
        <v>23.229548996952747</v>
      </c>
      <c r="J763">
        <f t="shared" si="70"/>
        <v>8.4546060307388871E-5</v>
      </c>
      <c r="K763">
        <f>J$2*EXP(-A763*Params_Phys!$C$6)</f>
        <v>6.9205700805752783E-5</v>
      </c>
    </row>
    <row r="764" spans="1:11" x14ac:dyDescent="0.2">
      <c r="A764" s="1">
        <v>7.62</v>
      </c>
      <c r="B764">
        <v>-5.1564573273258866E-3</v>
      </c>
      <c r="C764">
        <v>5.3865831121124537E-2</v>
      </c>
      <c r="D764">
        <f t="shared" si="66"/>
        <v>-5.1564573273258866E-3</v>
      </c>
      <c r="E764">
        <f>-(C764+B764*Params_Phys!$C$6/2)/Params_Phys!$C$8</f>
        <v>-1.6587596079798612E-2</v>
      </c>
      <c r="F764">
        <f t="shared" si="68"/>
        <v>3.017373958750831E-4</v>
      </c>
      <c r="G764">
        <f t="shared" si="69"/>
        <v>-1.8721884514003613</v>
      </c>
      <c r="H764">
        <f t="shared" si="71"/>
        <v>23.260552777317983</v>
      </c>
      <c r="I764">
        <f t="shared" si="67"/>
        <v>23.260468246620228</v>
      </c>
      <c r="J764">
        <f t="shared" si="70"/>
        <v>8.4530697755269557E-5</v>
      </c>
      <c r="K764">
        <f>J$2*EXP(-A764*Params_Phys!$C$6)</f>
        <v>6.8517092577230233E-5</v>
      </c>
    </row>
    <row r="765" spans="1:11" x14ac:dyDescent="0.2">
      <c r="A765" s="1">
        <v>7.63</v>
      </c>
      <c r="B765">
        <v>-4.6180503669965376E-3</v>
      </c>
      <c r="C765">
        <v>5.3806857031391361E-2</v>
      </c>
      <c r="D765">
        <f t="shared" si="66"/>
        <v>-4.6180503669965376E-3</v>
      </c>
      <c r="E765">
        <f>-(C765+B765*Params_Phys!$C$6/2)/Params_Phys!$C$8</f>
        <v>-1.6655589123838296E-2</v>
      </c>
      <c r="F765">
        <f t="shared" si="68"/>
        <v>2.987350382542374E-4</v>
      </c>
      <c r="G765">
        <f t="shared" si="69"/>
        <v>-1.8412692120181089</v>
      </c>
      <c r="H765">
        <f t="shared" si="71"/>
        <v>23.291472016700236</v>
      </c>
      <c r="I765">
        <f t="shared" si="67"/>
        <v>23.291387496287708</v>
      </c>
      <c r="J765">
        <f t="shared" si="70"/>
        <v>8.4520412528377165E-5</v>
      </c>
      <c r="K765">
        <f>J$2*EXP(-A765*Params_Phys!$C$6)</f>
        <v>6.7835336115063154E-5</v>
      </c>
    </row>
    <row r="766" spans="1:11" x14ac:dyDescent="0.2">
      <c r="A766" s="1">
        <v>7.6400000000000006</v>
      </c>
      <c r="B766">
        <v>-4.0804932987336404E-3</v>
      </c>
      <c r="C766">
        <v>5.3695953117302131E-2</v>
      </c>
      <c r="D766">
        <f t="shared" si="66"/>
        <v>-4.0804932987336404E-3</v>
      </c>
      <c r="E766">
        <f>-(C766+B766*Params_Phys!$C$6/2)/Params_Phys!$C$8</f>
        <v>-1.6706649425022858E-2</v>
      </c>
      <c r="F766">
        <f t="shared" si="68"/>
        <v>2.9576256057162675E-4</v>
      </c>
      <c r="G766">
        <f t="shared" si="69"/>
        <v>-1.8103499689417839</v>
      </c>
      <c r="H766">
        <f t="shared" si="71"/>
        <v>23.322391259776563</v>
      </c>
      <c r="I766">
        <f t="shared" si="67"/>
        <v>23.322306745955188</v>
      </c>
      <c r="J766">
        <f t="shared" si="70"/>
        <v>8.4513821374088138E-5</v>
      </c>
      <c r="K766">
        <f>J$2*EXP(-A766*Params_Phys!$C$6)</f>
        <v>6.7160363243037172E-5</v>
      </c>
    </row>
    <row r="767" spans="1:11" x14ac:dyDescent="0.2">
      <c r="A767" s="1">
        <v>7.65</v>
      </c>
      <c r="B767">
        <v>-3.5443023336224422E-3</v>
      </c>
      <c r="C767">
        <v>5.3533744211290112E-2</v>
      </c>
      <c r="D767">
        <f t="shared" si="66"/>
        <v>-3.5443023336224422E-3</v>
      </c>
      <c r="E767">
        <f>-(C767+B767*Params_Phys!$C$6/2)/Params_Phys!$C$8</f>
        <v>-1.6740895591305132E-2</v>
      </c>
      <c r="F767">
        <f t="shared" si="68"/>
        <v>2.928196642311011E-4</v>
      </c>
      <c r="G767">
        <f t="shared" si="69"/>
        <v>-1.7794307232854647</v>
      </c>
      <c r="H767">
        <f t="shared" si="71"/>
        <v>23.35331050543288</v>
      </c>
      <c r="I767">
        <f t="shared" si="67"/>
        <v>23.353225995622669</v>
      </c>
      <c r="J767">
        <f t="shared" si="70"/>
        <v>8.4509810211130798E-5</v>
      </c>
      <c r="K767">
        <f>J$2*EXP(-A767*Params_Phys!$C$6)</f>
        <v>6.6492106463302705E-5</v>
      </c>
    </row>
    <row r="768" spans="1:11" x14ac:dyDescent="0.2">
      <c r="A768" s="1">
        <v>7.66</v>
      </c>
      <c r="B768">
        <v>-3.009987214161472E-3</v>
      </c>
      <c r="C768">
        <v>5.332089901943593E-2</v>
      </c>
      <c r="D768">
        <f t="shared" si="66"/>
        <v>-3.009987214161472E-3</v>
      </c>
      <c r="E768">
        <f>-(C768+B768*Params_Phys!$C$6/2)/Params_Phys!$C$8</f>
        <v>-1.6758461466434834E-2</v>
      </c>
      <c r="F768">
        <f t="shared" si="68"/>
        <v>2.8990605375139671E-4</v>
      </c>
      <c r="G768">
        <f t="shared" si="69"/>
        <v>-1.7485114759176461</v>
      </c>
      <c r="H768">
        <f t="shared" si="71"/>
        <v>23.384229752800699</v>
      </c>
      <c r="I768">
        <f t="shared" si="67"/>
        <v>23.384145245290149</v>
      </c>
      <c r="J768">
        <f t="shared" si="70"/>
        <v>8.4507510550224652E-5</v>
      </c>
      <c r="K768">
        <f>J$2*EXP(-A768*Params_Phys!$C$6)</f>
        <v>6.5830498949624833E-5</v>
      </c>
    </row>
    <row r="769" spans="1:11" x14ac:dyDescent="0.2">
      <c r="A769" s="1">
        <v>7.67</v>
      </c>
      <c r="B769">
        <v>-2.478050780945055E-3</v>
      </c>
      <c r="C769">
        <v>5.3058129032375508E-2</v>
      </c>
      <c r="D769">
        <f t="shared" si="66"/>
        <v>-2.478050780945055E-3</v>
      </c>
      <c r="E769">
        <f>-(C769+B769*Params_Phys!$C$6/2)/Params_Phys!$C$8</f>
        <v>-1.6759495847793432E-2</v>
      </c>
      <c r="F769">
        <f t="shared" si="68"/>
        <v>2.8702143674514769E-4</v>
      </c>
      <c r="G769">
        <f t="shared" si="69"/>
        <v>-1.7175922274880902</v>
      </c>
      <c r="H769">
        <f t="shared" si="71"/>
        <v>23.415149001230255</v>
      </c>
      <c r="I769">
        <f t="shared" si="67"/>
        <v>23.41506449495763</v>
      </c>
      <c r="J769">
        <f t="shared" si="70"/>
        <v>8.4506272624906842E-5</v>
      </c>
      <c r="K769">
        <f>J$2*EXP(-A769*Params_Phys!$C$6)</f>
        <v>6.5175474540700855E-5</v>
      </c>
    </row>
    <row r="770" spans="1:11" x14ac:dyDescent="0.2">
      <c r="A770" s="1">
        <v>7.68</v>
      </c>
      <c r="B770">
        <v>-1.948988550393264E-3</v>
      </c>
      <c r="C770">
        <v>5.2746187405137569E-2</v>
      </c>
      <c r="D770">
        <f t="shared" ref="D770:D833" si="72">B770</f>
        <v>-1.948988550393264E-3</v>
      </c>
      <c r="E770">
        <f>-(C770+B770*Params_Phys!$C$6/2)/Params_Phys!$C$8</f>
        <v>-1.674416219239367E-2</v>
      </c>
      <c r="F770">
        <f t="shared" si="68"/>
        <v>2.8416552389474965E-4</v>
      </c>
      <c r="G770">
        <f t="shared" si="69"/>
        <v>-1.6866729784573253</v>
      </c>
      <c r="H770">
        <f t="shared" si="71"/>
        <v>23.446068250261021</v>
      </c>
      <c r="I770">
        <f t="shared" ref="I770:I833" si="73">$Q$3*A770+$Q$4</f>
        <v>23.44598374462511</v>
      </c>
      <c r="J770">
        <f t="shared" si="70"/>
        <v>8.4505635911114041E-5</v>
      </c>
      <c r="K770">
        <f>J$2*EXP(-A770*Params_Phys!$C$6)</f>
        <v>6.4526967733544028E-5</v>
      </c>
    </row>
    <row r="771" spans="1:11" x14ac:dyDescent="0.2">
      <c r="A771" s="1">
        <v>7.69</v>
      </c>
      <c r="B771">
        <v>-1.423288303832993E-3</v>
      </c>
      <c r="C771">
        <v>5.238586780731827E-2</v>
      </c>
      <c r="D771">
        <f t="shared" si="72"/>
        <v>-1.423288303832993E-3</v>
      </c>
      <c r="E771">
        <f>-(C771+B771*Params_Phys!$C$6/2)/Params_Phys!$C$8</f>
        <v>-1.6712638311449791E-2</v>
      </c>
      <c r="F771">
        <f t="shared" ref="F771:F834" si="74">D771^2+E771^2</f>
        <v>2.8133802892516712E-4</v>
      </c>
      <c r="G771">
        <f t="shared" ref="G771:G834" si="75">ATAN2(D771,E771)</f>
        <v>-1.6557537291281701</v>
      </c>
      <c r="H771">
        <f t="shared" si="71"/>
        <v>23.476987499590173</v>
      </c>
      <c r="I771">
        <f t="shared" si="73"/>
        <v>23.47690299429259</v>
      </c>
      <c r="J771">
        <f t="shared" ref="J771:J834" si="76">H771-I771</f>
        <v>8.4505297582637695E-5</v>
      </c>
      <c r="K771">
        <f>J$2*EXP(-A771*Params_Phys!$C$6)</f>
        <v>6.3884913676933157E-5</v>
      </c>
    </row>
    <row r="772" spans="1:11" x14ac:dyDescent="0.2">
      <c r="A772" s="1">
        <v>7.7</v>
      </c>
      <c r="B772">
        <v>-9.0142968821967074E-4</v>
      </c>
      <c r="C772">
        <v>5.1978003245016613E-2</v>
      </c>
      <c r="D772">
        <f t="shared" si="72"/>
        <v>-9.0142968821967074E-4</v>
      </c>
      <c r="E772">
        <f>-(C772+B772*Params_Phys!$C$6/2)/Params_Phys!$C$8</f>
        <v>-1.6665116053932161E-2</v>
      </c>
      <c r="F772">
        <f t="shared" si="74"/>
        <v>2.7853866857383128E-4</v>
      </c>
      <c r="G772">
        <f t="shared" si="75"/>
        <v>-1.6248344796786296</v>
      </c>
      <c r="H772">
        <f t="shared" ref="H772:H835" si="77">IF(ABS(G772-G771)&gt;PI(),H771+G772-G771+2*PI(),H771+G772-G771)</f>
        <v>23.507906749039712</v>
      </c>
      <c r="I772">
        <f t="shared" si="73"/>
        <v>23.507822243960071</v>
      </c>
      <c r="J772">
        <f t="shared" si="76"/>
        <v>8.4505079641417069E-5</v>
      </c>
      <c r="K772">
        <f>J$2*EXP(-A772*Params_Phys!$C$6)</f>
        <v>6.3249248164927644E-5</v>
      </c>
    </row>
    <row r="773" spans="1:11" x14ac:dyDescent="0.2">
      <c r="A773" s="1">
        <v>7.71</v>
      </c>
      <c r="B773">
        <v>-3.8388382877483192E-4</v>
      </c>
      <c r="C773">
        <v>5.1523464855968523E-2</v>
      </c>
      <c r="D773">
        <f t="shared" si="72"/>
        <v>-3.8388382877483192E-4</v>
      </c>
      <c r="E773">
        <f>-(C773+B773*Params_Phys!$C$6/2)/Params_Phys!$C$8</f>
        <v>-1.6601800979526727E-2</v>
      </c>
      <c r="F773">
        <f t="shared" si="74"/>
        <v>2.7576716255780945E-4</v>
      </c>
      <c r="G773">
        <f t="shared" si="75"/>
        <v>-1.5939152301955182</v>
      </c>
      <c r="H773">
        <f t="shared" si="77"/>
        <v>23.538825998522825</v>
      </c>
      <c r="I773">
        <f t="shared" si="73"/>
        <v>23.538741493627551</v>
      </c>
      <c r="J773">
        <f t="shared" si="76"/>
        <v>8.4504895273340708E-5</v>
      </c>
      <c r="K773">
        <f>J$2*EXP(-A773*Params_Phys!$C$6)</f>
        <v>6.26199076304465E-5</v>
      </c>
    </row>
    <row r="774" spans="1:11" x14ac:dyDescent="0.2">
      <c r="A774" s="1">
        <v>7.72</v>
      </c>
      <c r="B774">
        <v>1.2888704619968991E-4</v>
      </c>
      <c r="C774">
        <v>5.1023160679330583E-2</v>
      </c>
      <c r="D774">
        <f t="shared" si="72"/>
        <v>1.2888704619968991E-4</v>
      </c>
      <c r="E774">
        <f>-(C774+B774*Params_Phys!$C$6/2)/Params_Phys!$C$8</f>
        <v>-1.6522912021426549E-2</v>
      </c>
      <c r="F774">
        <f t="shared" si="74"/>
        <v>2.7302323353848001E-4</v>
      </c>
      <c r="G774">
        <f t="shared" si="75"/>
        <v>-1.5629959807081597</v>
      </c>
      <c r="H774">
        <f t="shared" si="77"/>
        <v>23.569745248010182</v>
      </c>
      <c r="I774">
        <f t="shared" si="73"/>
        <v>23.569660743295032</v>
      </c>
      <c r="J774">
        <f t="shared" si="76"/>
        <v>8.4504715150757193E-5</v>
      </c>
      <c r="K774">
        <f>J$2*EXP(-A774*Params_Phys!$C$6)</f>
        <v>6.1996829138911833E-5</v>
      </c>
    </row>
    <row r="775" spans="1:11" x14ac:dyDescent="0.2">
      <c r="A775" s="1">
        <v>7.73</v>
      </c>
      <c r="B775">
        <v>6.3642996808473541E-4</v>
      </c>
      <c r="C775">
        <v>5.0478034401574938E-2</v>
      </c>
      <c r="D775">
        <f t="shared" si="72"/>
        <v>6.3642996808473541E-4</v>
      </c>
      <c r="E775">
        <f>-(C775+B775*Params_Phys!$C$6/2)/Params_Phys!$C$8</f>
        <v>-1.6428681139388182E-2</v>
      </c>
      <c r="F775">
        <f t="shared" si="74"/>
        <v>2.7030660708396529E-4</v>
      </c>
      <c r="G775">
        <f t="shared" si="75"/>
        <v>-1.5320767312215435</v>
      </c>
      <c r="H775">
        <f t="shared" si="77"/>
        <v>23.600664497496798</v>
      </c>
      <c r="I775">
        <f t="shared" si="73"/>
        <v>23.600579992962516</v>
      </c>
      <c r="J775">
        <f t="shared" si="76"/>
        <v>8.4504534282103805E-5</v>
      </c>
      <c r="K775">
        <f>J$2*EXP(-A775*Params_Phys!$C$6)</f>
        <v>6.1379950381955191E-5</v>
      </c>
    </row>
    <row r="776" spans="1:11" x14ac:dyDescent="0.2">
      <c r="A776" s="1">
        <v>7.74</v>
      </c>
      <c r="B776">
        <v>1.138301578052431E-3</v>
      </c>
      <c r="C776">
        <v>4.988906407996712E-2</v>
      </c>
      <c r="D776">
        <f t="shared" si="72"/>
        <v>1.138301578052431E-3</v>
      </c>
      <c r="E776">
        <f>-(C776+B776*Params_Phys!$C$6/2)/Params_Phys!$C$8</f>
        <v>-1.6319352963491501E-2</v>
      </c>
      <c r="F776">
        <f t="shared" si="74"/>
        <v>2.6761701162961551E-4</v>
      </c>
      <c r="G776">
        <f t="shared" si="75"/>
        <v>-1.5011574817483291</v>
      </c>
      <c r="H776">
        <f t="shared" si="77"/>
        <v>23.631583746970012</v>
      </c>
      <c r="I776">
        <f t="shared" si="73"/>
        <v>23.631499242629996</v>
      </c>
      <c r="J776">
        <f t="shared" si="76"/>
        <v>8.4504340016167134E-5</v>
      </c>
      <c r="K776">
        <f>J$2*EXP(-A776*Params_Phys!$C$6)</f>
        <v>6.0769209671186934E-5</v>
      </c>
    </row>
    <row r="777" spans="1:11" x14ac:dyDescent="0.2">
      <c r="A777" s="1">
        <v>7.75</v>
      </c>
      <c r="B777">
        <v>1.63406846430365E-3</v>
      </c>
      <c r="C777">
        <v>4.925726084510558E-2</v>
      </c>
      <c r="D777">
        <f t="shared" si="72"/>
        <v>1.63406846430365E-3</v>
      </c>
      <c r="E777">
        <f>-(C777+B777*Params_Phys!$C$6/2)/Params_Phys!$C$8</f>
        <v>-1.6195184429046206E-2</v>
      </c>
      <c r="F777">
        <f t="shared" si="74"/>
        <v>2.6495417843685234E-4</v>
      </c>
      <c r="G777">
        <f t="shared" si="75"/>
        <v>-1.4702382323391343</v>
      </c>
      <c r="H777">
        <f t="shared" si="77"/>
        <v>23.662502996379207</v>
      </c>
      <c r="I777">
        <f t="shared" si="73"/>
        <v>23.662418492297473</v>
      </c>
      <c r="J777">
        <f t="shared" si="76"/>
        <v>8.4504081733882686E-5</v>
      </c>
      <c r="K777">
        <f>J$2*EXP(-A777*Params_Phys!$C$6)</f>
        <v>6.016454593202697E-5</v>
      </c>
    </row>
    <row r="778" spans="1:11" x14ac:dyDescent="0.2">
      <c r="A778" s="1">
        <v>7.76</v>
      </c>
      <c r="B778">
        <v>2.1233074862323661E-3</v>
      </c>
      <c r="C778">
        <v>4.8583667584008623E-2</v>
      </c>
      <c r="D778">
        <f t="shared" si="72"/>
        <v>2.1233074862323661E-3</v>
      </c>
      <c r="E778">
        <f>-(C778+B778*Params_Phys!$C$6/2)/Params_Phys!$C$8</f>
        <v>-1.6056444403092802E-2</v>
      </c>
      <c r="F778">
        <f t="shared" si="74"/>
        <v>2.6231784155070057E-4</v>
      </c>
      <c r="G778">
        <f t="shared" si="75"/>
        <v>-1.4393189831105844</v>
      </c>
      <c r="H778">
        <f t="shared" si="77"/>
        <v>23.693422245607756</v>
      </c>
      <c r="I778">
        <f t="shared" si="73"/>
        <v>23.693337741964953</v>
      </c>
      <c r="J778">
        <f t="shared" si="76"/>
        <v>8.4503642803213097E-5</v>
      </c>
      <c r="K778">
        <f>J$2*EXP(-A778*Params_Phys!$C$6)</f>
        <v>5.9565898697597504E-5</v>
      </c>
    </row>
    <row r="779" spans="1:11" x14ac:dyDescent="0.2">
      <c r="A779" s="1">
        <v>7.77</v>
      </c>
      <c r="B779">
        <v>2.6056060853298182E-3</v>
      </c>
      <c r="C779">
        <v>4.7869357605238499E-2</v>
      </c>
      <c r="D779">
        <f t="shared" si="72"/>
        <v>2.6056060853298182E-3</v>
      </c>
      <c r="E779">
        <f>-(C779+B779*Params_Phys!$C$6/2)/Params_Phys!$C$8</f>
        <v>-1.5903413302949695E-2</v>
      </c>
      <c r="F779">
        <f t="shared" si="74"/>
        <v>2.5970773775634508E-4</v>
      </c>
      <c r="G779">
        <f t="shared" si="75"/>
        <v>-1.4083997342706471</v>
      </c>
      <c r="H779">
        <f t="shared" si="77"/>
        <v>23.724341494447696</v>
      </c>
      <c r="I779">
        <f t="shared" si="73"/>
        <v>23.724256991632434</v>
      </c>
      <c r="J779">
        <f t="shared" si="76"/>
        <v>8.4502815262510467E-5</v>
      </c>
      <c r="K779">
        <f>J$2*EXP(-A779*Params_Phys!$C$6)</f>
        <v>5.8973208102676211E-5</v>
      </c>
    </row>
    <row r="780" spans="1:11" x14ac:dyDescent="0.2">
      <c r="A780" s="1">
        <v>7.78</v>
      </c>
      <c r="B780">
        <v>3.0805625826563262E-3</v>
      </c>
      <c r="C780">
        <v>4.7115433287555818E-2</v>
      </c>
      <c r="D780">
        <f t="shared" si="72"/>
        <v>3.0805625826563262E-3</v>
      </c>
      <c r="E780">
        <f>-(C780+B780*Params_Phys!$C$6/2)/Params_Phys!$C$8</f>
        <v>-1.5736382707261402E-2</v>
      </c>
      <c r="F780">
        <f t="shared" si="74"/>
        <v>2.5712360653505791E-4</v>
      </c>
      <c r="G780">
        <f t="shared" si="75"/>
        <v>-1.3774804861408372</v>
      </c>
      <c r="H780">
        <f t="shared" si="77"/>
        <v>23.755260742577505</v>
      </c>
      <c r="I780">
        <f t="shared" si="73"/>
        <v>23.755176241299917</v>
      </c>
      <c r="J780">
        <f t="shared" si="76"/>
        <v>8.4501277587634149E-5</v>
      </c>
      <c r="K780">
        <f>J$2*EXP(-A780*Params_Phys!$C$6)</f>
        <v>5.8386414877709633E-5</v>
      </c>
    </row>
    <row r="781" spans="1:11" x14ac:dyDescent="0.2">
      <c r="A781" s="1">
        <v>7.79</v>
      </c>
      <c r="B781">
        <v>3.5477864627235251E-3</v>
      </c>
      <c r="C781">
        <v>4.6323024713598469E-2</v>
      </c>
      <c r="D781">
        <f t="shared" si="72"/>
        <v>3.5477864627235251E-3</v>
      </c>
      <c r="E781">
        <f>-(C781+B781*Params_Phys!$C$6/2)/Params_Phys!$C$8</f>
        <v>-1.5555654960005794E-2</v>
      </c>
      <c r="F781">
        <f t="shared" si="74"/>
        <v>2.5456519001983716E-4</v>
      </c>
      <c r="G781">
        <f t="shared" si="75"/>
        <v>-1.3465612391749366</v>
      </c>
      <c r="H781">
        <f t="shared" si="77"/>
        <v>23.786179989543406</v>
      </c>
      <c r="I781">
        <f t="shared" si="73"/>
        <v>23.786095490967398</v>
      </c>
      <c r="J781">
        <f t="shared" si="76"/>
        <v>8.449857600822952E-5</v>
      </c>
      <c r="K781">
        <f>J$2*EXP(-A781*Params_Phys!$C$6)</f>
        <v>5.7805460342886382E-5</v>
      </c>
    </row>
    <row r="782" spans="1:11" x14ac:dyDescent="0.2">
      <c r="A782" s="1">
        <v>7.8</v>
      </c>
      <c r="B782">
        <v>4.0068986436447374E-3</v>
      </c>
      <c r="C782">
        <v>4.5493288290079238E-2</v>
      </c>
      <c r="D782">
        <f t="shared" si="72"/>
        <v>4.0068986436447374E-3</v>
      </c>
      <c r="E782">
        <f>-(C782+B782*Params_Phys!$C$6/2)/Params_Phys!$C$8</f>
        <v>-1.5361542767920532E-2</v>
      </c>
      <c r="F782">
        <f t="shared" si="74"/>
        <v>2.5203223295109365E-4</v>
      </c>
      <c r="G782">
        <f t="shared" si="75"/>
        <v>-1.3156419939739441</v>
      </c>
      <c r="H782">
        <f t="shared" si="77"/>
        <v>23.817099234744397</v>
      </c>
      <c r="I782">
        <f t="shared" si="73"/>
        <v>23.817014740634878</v>
      </c>
      <c r="J782">
        <f t="shared" si="76"/>
        <v>8.4494109518828964E-5</v>
      </c>
      <c r="K782">
        <f>J$2*EXP(-A782*Params_Phys!$C$6)</f>
        <v>5.7230286402268803E-5</v>
      </c>
    </row>
    <row r="783" spans="1:11" x14ac:dyDescent="0.2">
      <c r="A783" s="1">
        <v>7.81</v>
      </c>
      <c r="B783">
        <v>4.4575317334261374E-3</v>
      </c>
      <c r="C783">
        <v>4.4627405355994687E-2</v>
      </c>
      <c r="D783">
        <f t="shared" si="72"/>
        <v>4.4575317334261374E-3</v>
      </c>
      <c r="E783">
        <f>-(C783+B783*Params_Phys!$C$6/2)/Params_Phys!$C$8</f>
        <v>-1.5154368791810894E-2</v>
      </c>
      <c r="F783">
        <f t="shared" si="74"/>
        <v>2.4952448263271303E-4</v>
      </c>
      <c r="G783">
        <f t="shared" si="75"/>
        <v>-1.2847227512970343</v>
      </c>
      <c r="H783">
        <f t="shared" si="77"/>
        <v>23.848018477421306</v>
      </c>
      <c r="I783">
        <f t="shared" si="73"/>
        <v>23.847933990302355</v>
      </c>
      <c r="J783">
        <f t="shared" si="76"/>
        <v>8.4487118950704598E-5</v>
      </c>
      <c r="K783">
        <f>J$2*EXP(-A783*Params_Phys!$C$6)</f>
        <v>5.666083553798351E-5</v>
      </c>
    </row>
    <row r="784" spans="1:11" x14ac:dyDescent="0.2">
      <c r="A784" s="1">
        <v>7.82</v>
      </c>
      <c r="B784">
        <v>4.8993302722862651E-3</v>
      </c>
      <c r="C784">
        <v>4.3726580780334229E-2</v>
      </c>
      <c r="D784">
        <f t="shared" si="72"/>
        <v>4.8993302722862651E-3</v>
      </c>
      <c r="E784">
        <f>-(C784+B784*Params_Phys!$C$6/2)/Params_Phys!$C$8</f>
        <v>-1.4934465232202361E-2</v>
      </c>
      <c r="F784">
        <f t="shared" si="74"/>
        <v>2.4704168888880172E-4</v>
      </c>
      <c r="G784">
        <f t="shared" si="75"/>
        <v>-1.2538035120683833</v>
      </c>
      <c r="H784">
        <f t="shared" si="77"/>
        <v>23.878937716649958</v>
      </c>
      <c r="I784">
        <f t="shared" si="73"/>
        <v>23.878853239969839</v>
      </c>
      <c r="J784">
        <f t="shared" si="76"/>
        <v>8.4476680118683589E-5</v>
      </c>
      <c r="K784">
        <f>J$2*EXP(-A784*Params_Phys!$C$6)</f>
        <v>5.6097050804469493E-5</v>
      </c>
    </row>
    <row r="785" spans="1:11" x14ac:dyDescent="0.2">
      <c r="A785" s="1">
        <v>7.83</v>
      </c>
      <c r="B785">
        <v>5.3319509609063174E-3</v>
      </c>
      <c r="C785">
        <v>4.2792041550773798E-2</v>
      </c>
      <c r="D785">
        <f t="shared" si="72"/>
        <v>5.3319509609063174E-3</v>
      </c>
      <c r="E785">
        <f>-(C785+B785*Params_Phys!$C$6/2)/Params_Phys!$C$8</f>
        <v>-1.4702173409802219E-2</v>
      </c>
      <c r="F785">
        <f t="shared" si="74"/>
        <v>2.445836040214052E-4</v>
      </c>
      <c r="G785">
        <f t="shared" si="75"/>
        <v>-1.2228842773797848</v>
      </c>
      <c r="H785">
        <f t="shared" si="77"/>
        <v>23.909856951338558</v>
      </c>
      <c r="I785">
        <f t="shared" si="73"/>
        <v>23.909772489637319</v>
      </c>
      <c r="J785">
        <f t="shared" si="76"/>
        <v>8.4461701238325304E-5</v>
      </c>
      <c r="K785">
        <f>J$2*EXP(-A785*Params_Phys!$C$6)</f>
        <v>5.5538875822783664E-5</v>
      </c>
    </row>
    <row r="786" spans="1:11" x14ac:dyDescent="0.2">
      <c r="A786" s="1">
        <v>7.84</v>
      </c>
      <c r="B786">
        <v>5.755062874528467E-3</v>
      </c>
      <c r="C786">
        <v>4.1825035354832271E-2</v>
      </c>
      <c r="D786">
        <f t="shared" si="72"/>
        <v>5.755062874528467E-3</v>
      </c>
      <c r="E786">
        <f>-(C786+B786*Params_Phys!$C$6/2)/Params_Phys!$C$8</f>
        <v>-1.4457843341234936E-2</v>
      </c>
      <c r="F786">
        <f t="shared" si="74"/>
        <v>2.4214998276946725E-4</v>
      </c>
      <c r="G786">
        <f t="shared" si="75"/>
        <v>-1.1919650484890607</v>
      </c>
      <c r="H786">
        <f t="shared" si="77"/>
        <v>23.940776180229282</v>
      </c>
      <c r="I786">
        <f t="shared" si="73"/>
        <v>23.9406917393048</v>
      </c>
      <c r="J786">
        <f t="shared" si="76"/>
        <v>8.4440924482009905E-5</v>
      </c>
      <c r="K786">
        <f>J$2*EXP(-A786*Params_Phys!$C$6)</f>
        <v>5.4986254774962674E-5</v>
      </c>
    </row>
    <row r="787" spans="1:11" x14ac:dyDescent="0.2">
      <c r="A787" s="1">
        <v>7.8500000000000014</v>
      </c>
      <c r="B787">
        <v>6.1683476628341793E-3</v>
      </c>
      <c r="C787">
        <v>4.0826829154960637E-2</v>
      </c>
      <c r="D787">
        <f t="shared" si="72"/>
        <v>6.1683476628341793E-3</v>
      </c>
      <c r="E787">
        <f>-(C787+B787*Params_Phys!$C$6/2)/Params_Phys!$C$8</f>
        <v>-1.4201833310515688E-2</v>
      </c>
      <c r="F787">
        <f t="shared" si="74"/>
        <v>2.3974058226926487E-4</v>
      </c>
      <c r="G787">
        <f t="shared" si="75"/>
        <v>-1.1610458268143322</v>
      </c>
      <c r="H787">
        <f t="shared" si="77"/>
        <v>23.971695401904007</v>
      </c>
      <c r="I787">
        <f t="shared" si="73"/>
        <v>23.971610988972284</v>
      </c>
      <c r="J787">
        <f t="shared" si="76"/>
        <v>8.4412931723676365E-5</v>
      </c>
      <c r="K787">
        <f>J$2*EXP(-A787*Params_Phys!$C$6)</f>
        <v>5.4439132398441106E-5</v>
      </c>
    </row>
    <row r="788" spans="1:11" x14ac:dyDescent="0.2">
      <c r="A788" s="1">
        <v>7.86</v>
      </c>
      <c r="B788">
        <v>6.5714997355491873E-3</v>
      </c>
      <c r="C788">
        <v>3.9798707759025317E-2</v>
      </c>
      <c r="D788">
        <f t="shared" si="72"/>
        <v>6.5714997355491873E-3</v>
      </c>
      <c r="E788">
        <f>-(C788+B788*Params_Phys!$C$6/2)/Params_Phys!$C$8</f>
        <v>-1.3934509436726106E-2</v>
      </c>
      <c r="F788">
        <f t="shared" si="74"/>
        <v>2.3735516201653194E-4</v>
      </c>
      <c r="G788">
        <f t="shared" si="75"/>
        <v>-1.1301266139242954</v>
      </c>
      <c r="H788">
        <f t="shared" si="77"/>
        <v>24.002614614794041</v>
      </c>
      <c r="I788">
        <f t="shared" si="73"/>
        <v>24.002530238639761</v>
      </c>
      <c r="J788">
        <f t="shared" si="76"/>
        <v>8.437615428036338E-5</v>
      </c>
      <c r="K788">
        <f>J$2*EXP(-A788*Params_Phys!$C$6)</f>
        <v>5.3897453980525619E-5</v>
      </c>
    </row>
    <row r="789" spans="1:11" x14ac:dyDescent="0.2">
      <c r="A789" s="1">
        <v>7.87</v>
      </c>
      <c r="B789">
        <v>6.9642264337363112E-3</v>
      </c>
      <c r="C789">
        <v>3.8741972387635881E-2</v>
      </c>
      <c r="D789">
        <f t="shared" si="72"/>
        <v>6.9642264337363112E-3</v>
      </c>
      <c r="E789">
        <f>-(C789+B789*Params_Phys!$C$6/2)/Params_Phys!$C$8</f>
        <v>-1.3656245238354963E-2</v>
      </c>
      <c r="F789">
        <f t="shared" si="74"/>
        <v>2.3499348383044418E-4</v>
      </c>
      <c r="G789">
        <f t="shared" si="75"/>
        <v>-1.0992074115247024</v>
      </c>
      <c r="H789">
        <f t="shared" si="77"/>
        <v>24.033533817193636</v>
      </c>
      <c r="I789">
        <f t="shared" si="73"/>
        <v>24.033449488307241</v>
      </c>
      <c r="J789">
        <f t="shared" si="76"/>
        <v>8.4328886394757774E-5</v>
      </c>
      <c r="K789">
        <f>J$2*EXP(-A789*Params_Phys!$C$6)</f>
        <v>5.3361165352922841E-5</v>
      </c>
    </row>
    <row r="790" spans="1:11" x14ac:dyDescent="0.2">
      <c r="A790" s="1">
        <v>7.88</v>
      </c>
      <c r="B790">
        <v>7.3462481867517812E-3</v>
      </c>
      <c r="C790">
        <v>3.7657939239755737E-2</v>
      </c>
      <c r="D790">
        <f t="shared" si="72"/>
        <v>7.3462481867517812E-3</v>
      </c>
      <c r="E790">
        <f>-(C790+B790*Params_Phys!$C$6/2)/Params_Phys!$C$8</f>
        <v>-1.336742119476517E-2</v>
      </c>
      <c r="F790">
        <f t="shared" si="74"/>
        <v>2.3265531181961092E-4</v>
      </c>
      <c r="G790">
        <f t="shared" si="75"/>
        <v>-1.0682882214413161</v>
      </c>
      <c r="H790">
        <f t="shared" si="77"/>
        <v>24.06445300727702</v>
      </c>
      <c r="I790">
        <f t="shared" si="73"/>
        <v>24.064368737974721</v>
      </c>
      <c r="J790">
        <f t="shared" si="76"/>
        <v>8.4269302298878301E-5</v>
      </c>
      <c r="K790">
        <f>J$2*EXP(-A790*Params_Phys!$C$6)</f>
        <v>5.2830212886323134E-5</v>
      </c>
    </row>
    <row r="791" spans="1:11" x14ac:dyDescent="0.2">
      <c r="A791" s="1">
        <v>7.8900000000000006</v>
      </c>
      <c r="B791">
        <v>7.7172986548550227E-3</v>
      </c>
      <c r="C791">
        <v>3.6547938058021028E-2</v>
      </c>
      <c r="D791">
        <f t="shared" si="72"/>
        <v>7.7172986548550227E-3</v>
      </c>
      <c r="E791">
        <f>-(C791+B791*Params_Phys!$C$6/2)/Params_Phys!$C$8</f>
        <v>-1.3068424305246403E-2</v>
      </c>
      <c r="F791">
        <f t="shared" si="74"/>
        <v>2.3034041235018207E-4</v>
      </c>
      <c r="G791">
        <f t="shared" si="75"/>
        <v>-1.0373690455996578</v>
      </c>
      <c r="H791">
        <f t="shared" si="77"/>
        <v>24.09537218311868</v>
      </c>
      <c r="I791">
        <f t="shared" si="73"/>
        <v>24.095287987642205</v>
      </c>
      <c r="J791">
        <f t="shared" si="76"/>
        <v>8.4195476475201758E-5</v>
      </c>
      <c r="K791">
        <f>J$2*EXP(-A791*Params_Phys!$C$6)</f>
        <v>5.2304543485037342E-5</v>
      </c>
    </row>
    <row r="792" spans="1:11" x14ac:dyDescent="0.2">
      <c r="A792" s="1">
        <v>7.9</v>
      </c>
      <c r="B792">
        <v>8.0771248574760569E-3</v>
      </c>
      <c r="C792">
        <v>3.5413310695178168E-2</v>
      </c>
      <c r="D792">
        <f t="shared" si="72"/>
        <v>8.0771248574760569E-3</v>
      </c>
      <c r="E792">
        <f>-(C792+B792*Params_Phys!$C$6/2)/Params_Phys!$C$8</f>
        <v>-1.275964764611018E-2</v>
      </c>
      <c r="F792">
        <f t="shared" si="74"/>
        <v>2.2804855401614265E-4</v>
      </c>
      <c r="G792">
        <f t="shared" si="75"/>
        <v>-1.0064498860019171</v>
      </c>
      <c r="H792">
        <f t="shared" si="77"/>
        <v>24.126291342716421</v>
      </c>
      <c r="I792">
        <f t="shared" si="73"/>
        <v>24.126207237309686</v>
      </c>
      <c r="J792">
        <f t="shared" si="76"/>
        <v>8.4105406735091037E-5</v>
      </c>
      <c r="K792">
        <f>J$2*EXP(-A792*Params_Phys!$C$6)</f>
        <v>5.1784104581687356E-5</v>
      </c>
    </row>
    <row r="793" spans="1:11" x14ac:dyDescent="0.2">
      <c r="A793" s="1">
        <v>7.91</v>
      </c>
      <c r="B793">
        <v>8.4254872871586898E-3</v>
      </c>
      <c r="C793">
        <v>3.4255409683034782E-2</v>
      </c>
      <c r="D793">
        <f t="shared" si="72"/>
        <v>8.4254872871586898E-3</v>
      </c>
      <c r="E793">
        <f>-(C793+B793*Params_Phys!$C$6/2)/Params_Phys!$C$8</f>
        <v>-1.2441489926281456E-2</v>
      </c>
      <c r="F793">
        <f t="shared" si="74"/>
        <v>2.2577950761183566E-4</v>
      </c>
      <c r="G793">
        <f t="shared" si="75"/>
        <v>-0.97553074470143941</v>
      </c>
      <c r="H793">
        <f t="shared" si="77"/>
        <v>24.157210484016897</v>
      </c>
      <c r="I793">
        <f t="shared" si="73"/>
        <v>24.157126486977166</v>
      </c>
      <c r="J793">
        <f t="shared" si="76"/>
        <v>8.3997039730832057E-5</v>
      </c>
      <c r="K793">
        <f>J$2*EXP(-A793*Params_Phys!$C$6)</f>
        <v>5.1268844131949119E-5</v>
      </c>
    </row>
    <row r="794" spans="1:11" x14ac:dyDescent="0.2">
      <c r="A794" s="1">
        <v>7.92</v>
      </c>
      <c r="B794">
        <v>8.7621600092115236E-3</v>
      </c>
      <c r="C794">
        <v>3.3075596805301533E-2</v>
      </c>
      <c r="D794">
        <f t="shared" si="72"/>
        <v>8.7621600092115236E-3</v>
      </c>
      <c r="E794">
        <f>-(C794+B794*Params_Phys!$C$6/2)/Params_Phys!$C$8</f>
        <v>-1.2114355041837395E-2</v>
      </c>
      <c r="F794">
        <f t="shared" si="74"/>
        <v>2.235330461067168E-4</v>
      </c>
      <c r="G794">
        <f t="shared" si="75"/>
        <v>-0.944611623775235</v>
      </c>
      <c r="H794">
        <f t="shared" si="77"/>
        <v>24.188129604943104</v>
      </c>
      <c r="I794">
        <f t="shared" si="73"/>
        <v>24.188045736644643</v>
      </c>
      <c r="J794">
        <f t="shared" si="76"/>
        <v>8.3868298460743063E-5</v>
      </c>
      <c r="K794">
        <f>J$2*EXP(-A794*Params_Phys!$C$6)</f>
        <v>5.0758710609348245E-5</v>
      </c>
    </row>
    <row r="795" spans="1:11" x14ac:dyDescent="0.2">
      <c r="A795" s="1">
        <v>7.9300000000000006</v>
      </c>
      <c r="B795">
        <v>9.086930747112509E-3</v>
      </c>
      <c r="C795">
        <v>3.1875241675683938E-2</v>
      </c>
      <c r="D795">
        <f t="shared" si="72"/>
        <v>9.086930747112509E-3</v>
      </c>
      <c r="E795">
        <f>-(C795+B795*Params_Phys!$C$6/2)/Params_Phys!$C$8</f>
        <v>-1.1778651629940309E-2</v>
      </c>
      <c r="F795">
        <f t="shared" si="74"/>
        <v>2.2130894462231421E-4</v>
      </c>
      <c r="G795">
        <f t="shared" si="75"/>
        <v>-0.91369252529498834</v>
      </c>
      <c r="H795">
        <f t="shared" si="77"/>
        <v>24.219048703423351</v>
      </c>
      <c r="I795">
        <f t="shared" si="73"/>
        <v>24.218964986312127</v>
      </c>
      <c r="J795">
        <f t="shared" si="76"/>
        <v>8.3717111223791107E-5</v>
      </c>
      <c r="K795">
        <f>J$2*EXP(-A795*Params_Phys!$C$6)</f>
        <v>5.025365300010733E-5</v>
      </c>
    </row>
    <row r="796" spans="1:11" x14ac:dyDescent="0.2">
      <c r="A796" s="1">
        <v>7.94</v>
      </c>
      <c r="B796">
        <v>9.3996009537262604E-3</v>
      </c>
      <c r="C796">
        <v>3.0655720322564001E-2</v>
      </c>
      <c r="D796">
        <f t="shared" si="72"/>
        <v>9.3996009537262604E-3</v>
      </c>
      <c r="E796">
        <f>-(C796+B796*Params_Phys!$C$6/2)/Params_Phys!$C$8</f>
        <v>-1.1434792622607649E-2</v>
      </c>
      <c r="F796">
        <f t="shared" si="74"/>
        <v>2.1910698041133393E-4</v>
      </c>
      <c r="G796">
        <f t="shared" si="75"/>
        <v>-0.88277345129706186</v>
      </c>
      <c r="H796">
        <f t="shared" si="77"/>
        <v>24.249967777421276</v>
      </c>
      <c r="I796">
        <f t="shared" si="73"/>
        <v>24.249884235979607</v>
      </c>
      <c r="J796">
        <f t="shared" si="76"/>
        <v>8.3541441668444349E-5</v>
      </c>
      <c r="K796">
        <f>J$2*EXP(-A796*Params_Phys!$C$6)</f>
        <v>4.9753620798044647E-5</v>
      </c>
    </row>
    <row r="797" spans="1:11" x14ac:dyDescent="0.2">
      <c r="A797" s="1">
        <v>7.95</v>
      </c>
      <c r="B797">
        <v>9.6999858684066395E-3</v>
      </c>
      <c r="C797">
        <v>2.9418413781590429E-2</v>
      </c>
      <c r="D797">
        <f t="shared" si="72"/>
        <v>9.6999858684066395E-3</v>
      </c>
      <c r="E797">
        <f>-(C797+B797*Params_Phys!$C$6/2)/Params_Phys!$C$8</f>
        <v>-1.1083194800757283E-2</v>
      </c>
      <c r="F797">
        <f t="shared" si="74"/>
        <v>2.1692693283882175E-4</v>
      </c>
      <c r="G797">
        <f t="shared" si="75"/>
        <v>-0.8518544037519975</v>
      </c>
      <c r="H797">
        <f t="shared" si="77"/>
        <v>24.280886824966341</v>
      </c>
      <c r="I797">
        <f t="shared" si="73"/>
        <v>24.280803485647088</v>
      </c>
      <c r="J797">
        <f t="shared" si="76"/>
        <v>8.3339319253639133E-5</v>
      </c>
      <c r="K797">
        <f>J$2*EXP(-A797*Params_Phys!$C$6)</f>
        <v>4.9258563999523267E-5</v>
      </c>
    </row>
    <row r="798" spans="1:11" x14ac:dyDescent="0.2">
      <c r="A798" s="1">
        <v>7.96</v>
      </c>
      <c r="B798">
        <v>9.9879145600701991E-3</v>
      </c>
      <c r="C798">
        <v>2.8164706697475169E-2</v>
      </c>
      <c r="D798">
        <f t="shared" si="72"/>
        <v>9.9879145600701991E-3</v>
      </c>
      <c r="E798">
        <f>-(C798+B798*Params_Phys!$C$6/2)/Params_Phys!$C$8</f>
        <v>-1.0724278348961672E-2</v>
      </c>
      <c r="F798">
        <f t="shared" si="74"/>
        <v>2.1476858336527037E-4</v>
      </c>
      <c r="G798">
        <f t="shared" si="75"/>
        <v>-0.82093538453403314</v>
      </c>
      <c r="H798">
        <f t="shared" si="77"/>
        <v>24.311805844184306</v>
      </c>
      <c r="I798">
        <f t="shared" si="73"/>
        <v>24.311722735314568</v>
      </c>
      <c r="J798">
        <f t="shared" si="76"/>
        <v>8.3108869738168778E-5</v>
      </c>
      <c r="K798">
        <f>J$2*EXP(-A798*Params_Phys!$C$6)</f>
        <v>4.8768433098450777E-5</v>
      </c>
    </row>
    <row r="799" spans="1:11" x14ac:dyDescent="0.2">
      <c r="A799" s="1">
        <v>7.97</v>
      </c>
      <c r="B799">
        <v>1.0263229956338949E-2</v>
      </c>
      <c r="C799">
        <v>2.6895985936270451E-2</v>
      </c>
      <c r="D799">
        <f t="shared" si="72"/>
        <v>1.0263229956338949E-2</v>
      </c>
      <c r="E799">
        <f>-(C799+B799*Params_Phys!$C$6/2)/Params_Phys!$C$8</f>
        <v>-1.0358466411338895E-2</v>
      </c>
      <c r="F799">
        <f t="shared" si="74"/>
        <v>2.1263171553152928E-4</v>
      </c>
      <c r="G799">
        <f t="shared" si="75"/>
        <v>-0.79001639539112811</v>
      </c>
      <c r="H799">
        <f t="shared" si="77"/>
        <v>24.34272483332721</v>
      </c>
      <c r="I799">
        <f t="shared" si="73"/>
        <v>24.342641984982048</v>
      </c>
      <c r="J799">
        <f t="shared" si="76"/>
        <v>8.284834516203432E-5</v>
      </c>
      <c r="K799">
        <f>J$2*EXP(-A799*Params_Phys!$C$6)</f>
        <v>4.8283179081328622E-5</v>
      </c>
    </row>
    <row r="800" spans="1:11" x14ac:dyDescent="0.2">
      <c r="A800" s="1">
        <v>7.98</v>
      </c>
      <c r="B800">
        <v>1.0525788858863501E-2</v>
      </c>
      <c r="C800">
        <v>2.5613639209377391E-2</v>
      </c>
      <c r="D800">
        <f t="shared" si="72"/>
        <v>1.0525788858863501E-2</v>
      </c>
      <c r="E800">
        <f>-(C800+B800*Params_Phys!$C$6/2)/Params_Phys!$C$8</f>
        <v>-9.9861846490031745E-3</v>
      </c>
      <c r="F800">
        <f t="shared" si="74"/>
        <v>2.1051611494536166E-4</v>
      </c>
      <c r="G800">
        <f t="shared" si="75"/>
        <v>-0.75909743791600315</v>
      </c>
      <c r="H800">
        <f t="shared" si="77"/>
        <v>24.373643790802333</v>
      </c>
      <c r="I800">
        <f t="shared" si="73"/>
        <v>24.373561234649529</v>
      </c>
      <c r="J800">
        <f t="shared" si="76"/>
        <v>8.2556152804613703E-5</v>
      </c>
      <c r="K800">
        <f>J$2*EXP(-A800*Params_Phys!$C$6)</f>
        <v>4.7802753422350679E-5</v>
      </c>
    </row>
    <row r="801" spans="1:11" x14ac:dyDescent="0.2">
      <c r="A801" s="1">
        <v>7.99</v>
      </c>
      <c r="B801">
        <v>1.0775461944950099E-2</v>
      </c>
      <c r="C801">
        <v>2.4319053710512219E-2</v>
      </c>
      <c r="D801">
        <f t="shared" si="72"/>
        <v>1.0775461944950099E-2</v>
      </c>
      <c r="E801">
        <f>-(C801+B801*Params_Phys!$C$6/2)/Params_Phys!$C$8</f>
        <v>-9.6078607994913422E-3</v>
      </c>
      <c r="F801">
        <f t="shared" si="74"/>
        <v>2.0842156926947019E-4</v>
      </c>
      <c r="G801">
        <f t="shared" si="75"/>
        <v>-0.72817851351865404</v>
      </c>
      <c r="H801">
        <f t="shared" si="77"/>
        <v>24.404562715199685</v>
      </c>
      <c r="I801">
        <f t="shared" si="73"/>
        <v>24.404480484317009</v>
      </c>
      <c r="J801">
        <f t="shared" si="76"/>
        <v>8.2230882675560224E-5</v>
      </c>
      <c r="K801">
        <f>J$2*EXP(-A801*Params_Phys!$C$6)</f>
        <v>4.7327108078550778E-5</v>
      </c>
    </row>
    <row r="802" spans="1:11" x14ac:dyDescent="0.2">
      <c r="A802" s="1">
        <v>8</v>
      </c>
      <c r="B802">
        <v>1.101213375562712E-2</v>
      </c>
      <c r="C802">
        <v>2.301361476683051E-2</v>
      </c>
      <c r="D802">
        <f t="shared" si="72"/>
        <v>1.101213375562712E-2</v>
      </c>
      <c r="E802">
        <f>-(C802+B802*Params_Phys!$C$6/2)/Params_Phys!$C$8</f>
        <v>-9.2239242385754629E-3</v>
      </c>
      <c r="F802">
        <f t="shared" si="74"/>
        <v>2.063478682108022E-4</v>
      </c>
      <c r="G802">
        <f t="shared" si="75"/>
        <v>-0.69725962340079295</v>
      </c>
      <c r="H802">
        <f t="shared" si="77"/>
        <v>24.435481605317545</v>
      </c>
      <c r="I802">
        <f t="shared" si="73"/>
        <v>24.43539973398449</v>
      </c>
      <c r="J802">
        <f t="shared" si="76"/>
        <v>8.1871333055261175E-5</v>
      </c>
      <c r="K802">
        <f>J$2*EXP(-A802*Params_Phys!$C$6)</f>
        <v>4.6856195484998116E-5</v>
      </c>
    </row>
    <row r="803" spans="1:11" x14ac:dyDescent="0.2">
      <c r="A803" s="1">
        <v>8.01</v>
      </c>
      <c r="B803">
        <v>1.123570267029843E-2</v>
      </c>
      <c r="C803">
        <v>2.169870450538338E-2</v>
      </c>
      <c r="D803">
        <f t="shared" si="72"/>
        <v>1.123570267029843E-2</v>
      </c>
      <c r="E803">
        <f>-(C803+B803*Params_Phys!$C$6/2)/Params_Phys!$C$8</f>
        <v>-8.8348055448650951E-3</v>
      </c>
      <c r="F803">
        <f t="shared" si="74"/>
        <v>2.0429480351093031E-4</v>
      </c>
      <c r="G803">
        <f t="shared" si="75"/>
        <v>-0.66634076853262636</v>
      </c>
      <c r="H803">
        <f t="shared" si="77"/>
        <v>24.46640046018571</v>
      </c>
      <c r="I803">
        <f t="shared" si="73"/>
        <v>24.46631898365197</v>
      </c>
      <c r="J803">
        <f t="shared" si="76"/>
        <v>8.147653374024344E-5</v>
      </c>
      <c r="K803">
        <f>J$2*EXP(-A803*Params_Phys!$C$6)</f>
        <v>4.6389968550040909E-5</v>
      </c>
    </row>
    <row r="804" spans="1:11" x14ac:dyDescent="0.2">
      <c r="A804" s="1">
        <v>8.02</v>
      </c>
      <c r="B804">
        <v>1.144608086814288E-2</v>
      </c>
      <c r="C804">
        <v>2.0375700536052199E-2</v>
      </c>
      <c r="D804">
        <f t="shared" si="72"/>
        <v>1.144608086814288E-2</v>
      </c>
      <c r="E804">
        <f>-(C804+B804*Params_Phys!$C$6/2)/Params_Phys!$C$8</f>
        <v>-8.4409360675957949E-3</v>
      </c>
      <c r="F804">
        <f t="shared" si="74"/>
        <v>2.0226216893730602E-4</v>
      </c>
      <c r="G804">
        <f t="shared" si="75"/>
        <v>-0.63542194963233689</v>
      </c>
      <c r="H804">
        <f t="shared" si="77"/>
        <v>24.497319279086</v>
      </c>
      <c r="I804">
        <f t="shared" si="73"/>
        <v>24.49723823331945</v>
      </c>
      <c r="J804">
        <f t="shared" si="76"/>
        <v>8.1045766549436848E-5</v>
      </c>
      <c r="K804">
        <f>J$2*EXP(-A804*Params_Phys!$C$6)</f>
        <v>4.5928380650597148E-5</v>
      </c>
    </row>
    <row r="805" spans="1:11" x14ac:dyDescent="0.2">
      <c r="A805" s="1">
        <v>8.0299999999999994</v>
      </c>
      <c r="B805">
        <v>1.164319427643013E-2</v>
      </c>
      <c r="C805">
        <v>1.904597465208013E-2</v>
      </c>
      <c r="D805">
        <f t="shared" si="72"/>
        <v>1.164319427643013E-2</v>
      </c>
      <c r="E805">
        <f>-(C805+B805*Params_Phys!$C$6/2)/Params_Phys!$C$8</f>
        <v>-8.0427474979930438E-3</v>
      </c>
      <c r="F805">
        <f t="shared" si="74"/>
        <v>2.0024976027516869E-4</v>
      </c>
      <c r="G805">
        <f t="shared" si="75"/>
        <v>-0.6045031671486002</v>
      </c>
      <c r="H805">
        <f t="shared" si="77"/>
        <v>24.528238061569738</v>
      </c>
      <c r="I805">
        <f t="shared" si="73"/>
        <v>24.528157482986931</v>
      </c>
      <c r="J805">
        <f t="shared" si="76"/>
        <v>8.0578582807078192E-5</v>
      </c>
      <c r="K805">
        <f>J$2*EXP(-A805*Params_Phys!$C$6)</f>
        <v>4.5471385627492225E-5</v>
      </c>
    </row>
    <row r="806" spans="1:11" x14ac:dyDescent="0.2">
      <c r="A806" s="1">
        <v>8.0400000000000009</v>
      </c>
      <c r="B806">
        <v>1.182698250593431E-2</v>
      </c>
      <c r="C806">
        <v>1.7710891549289981E-2</v>
      </c>
      <c r="D806">
        <f t="shared" si="72"/>
        <v>1.182698250593431E-2</v>
      </c>
      <c r="E806">
        <f>-(C806+B806*Params_Phys!$C$6/2)/Params_Phys!$C$8</f>
        <v>-7.6406714445933438E-3</v>
      </c>
      <c r="F806">
        <f t="shared" si="74"/>
        <v>1.9825737531990034E-4</v>
      </c>
      <c r="G806">
        <f t="shared" si="75"/>
        <v>-0.57358442124641429</v>
      </c>
      <c r="H806">
        <f t="shared" si="77"/>
        <v>24.559156807471922</v>
      </c>
      <c r="I806">
        <f t="shared" si="73"/>
        <v>24.559076732654415</v>
      </c>
      <c r="J806">
        <f t="shared" si="76"/>
        <v>8.0074817507380658E-5</v>
      </c>
      <c r="K806">
        <f>J$2*EXP(-A806*Params_Phys!$C$6)</f>
        <v>4.5018937780842918E-5</v>
      </c>
    </row>
    <row r="807" spans="1:11" x14ac:dyDescent="0.2">
      <c r="A807" s="1">
        <v>8.0500000000000007</v>
      </c>
      <c r="B807">
        <v>1.199739877363778E-2</v>
      </c>
      <c r="C807">
        <v>1.6371807565048031E-2</v>
      </c>
      <c r="D807">
        <f t="shared" si="72"/>
        <v>1.199739877363778E-2</v>
      </c>
      <c r="E807">
        <f>-(C807+B807*Params_Phys!$C$6/2)/Params_Phys!$C$8</f>
        <v>-7.2351390128962767E-3</v>
      </c>
      <c r="F807">
        <f t="shared" si="74"/>
        <v>1.9628481386961902E-4</v>
      </c>
      <c r="G807">
        <f t="shared" si="75"/>
        <v>-0.54266571179646106</v>
      </c>
      <c r="H807">
        <f t="shared" si="77"/>
        <v>24.590075516921878</v>
      </c>
      <c r="I807">
        <f t="shared" si="73"/>
        <v>24.589995982321895</v>
      </c>
      <c r="J807">
        <f t="shared" si="76"/>
        <v>7.953459998333301E-5</v>
      </c>
      <c r="K807">
        <f>J$2*EXP(-A807*Params_Phys!$C$6)</f>
        <v>4.4570991865487674E-5</v>
      </c>
    </row>
    <row r="808" spans="1:11" x14ac:dyDescent="0.2">
      <c r="A808" s="1">
        <v>8.06</v>
      </c>
      <c r="B808">
        <v>1.215440981292752E-2</v>
      </c>
      <c r="C808">
        <v>1.50300694380033E-2</v>
      </c>
      <c r="D808">
        <f t="shared" si="72"/>
        <v>1.215440981292752E-2</v>
      </c>
      <c r="E808">
        <f>-(C808+B808*Params_Phys!$C$6/2)/Params_Phys!$C$8</f>
        <v>-6.8265803897132353E-3</v>
      </c>
      <c r="F808">
        <f t="shared" si="74"/>
        <v>1.943318777178061E-4</v>
      </c>
      <c r="G808">
        <f t="shared" si="75"/>
        <v>-0.51174703836817281</v>
      </c>
      <c r="H808">
        <f t="shared" si="77"/>
        <v>24.620994190350164</v>
      </c>
      <c r="I808">
        <f t="shared" si="73"/>
        <v>24.620915231989375</v>
      </c>
      <c r="J808">
        <f t="shared" si="76"/>
        <v>7.8958360788305981E-5</v>
      </c>
      <c r="K808">
        <f>J$2*EXP(-A808*Params_Phys!$C$6)</f>
        <v>4.4127503086461602E-5</v>
      </c>
    </row>
    <row r="809" spans="1:11" x14ac:dyDescent="0.2">
      <c r="A809" s="1">
        <v>8.07</v>
      </c>
      <c r="B809">
        <v>1.229799577149697E-2</v>
      </c>
      <c r="C809">
        <v>1.3687013089600641E-2</v>
      </c>
      <c r="D809">
        <f t="shared" si="72"/>
        <v>1.229799577149697E-2</v>
      </c>
      <c r="E809">
        <f>-(C809+B809*Params_Phys!$C$6/2)/Params_Phys!$C$8</f>
        <v>-6.4154244325701389E-3</v>
      </c>
      <c r="F809">
        <f t="shared" si="74"/>
        <v>1.9239837064577523E-4</v>
      </c>
      <c r="G809">
        <f t="shared" si="75"/>
        <v>-0.48082840022661294</v>
      </c>
      <c r="H809">
        <f t="shared" si="77"/>
        <v>24.651912828491724</v>
      </c>
      <c r="I809">
        <f t="shared" si="73"/>
        <v>24.651834481656856</v>
      </c>
      <c r="J809">
        <f t="shared" si="76"/>
        <v>7.8346834868625592E-5</v>
      </c>
      <c r="K809">
        <f>J$2*EXP(-A809*Params_Phys!$C$6)</f>
        <v>4.3688427094517222E-5</v>
      </c>
    </row>
    <row r="810" spans="1:11" x14ac:dyDescent="0.2">
      <c r="A810" s="1">
        <v>8.08</v>
      </c>
      <c r="B810">
        <v>1.2428150097175929E-2</v>
      </c>
      <c r="C810">
        <v>1.2343962428334449E-2</v>
      </c>
      <c r="D810">
        <f t="shared" si="72"/>
        <v>1.2428150097175929E-2</v>
      </c>
      <c r="E810">
        <f>-(C810+B810*Params_Phys!$C$6/2)/Params_Phys!$C$8</f>
        <v>-6.0020982645128257E-3</v>
      </c>
      <c r="F810">
        <f t="shared" si="74"/>
        <v>1.9048409841480193E-4</v>
      </c>
      <c r="G810">
        <f t="shared" si="75"/>
        <v>-0.44990979633322459</v>
      </c>
      <c r="H810">
        <f t="shared" si="77"/>
        <v>24.682831432385115</v>
      </c>
      <c r="I810">
        <f t="shared" si="73"/>
        <v>24.682753731324336</v>
      </c>
      <c r="J810">
        <f t="shared" si="76"/>
        <v>7.7701060778423425E-5</v>
      </c>
      <c r="K810">
        <f>J$2*EXP(-A810*Params_Phys!$C$6)</f>
        <v>4.3253719981689435E-5</v>
      </c>
    </row>
    <row r="811" spans="1:11" x14ac:dyDescent="0.2">
      <c r="A811" s="1">
        <v>8.09</v>
      </c>
      <c r="B811">
        <v>1.254487941192056E-2</v>
      </c>
      <c r="C811">
        <v>1.100222817767771E-2</v>
      </c>
      <c r="D811">
        <f t="shared" si="72"/>
        <v>1.254487941192056E-2</v>
      </c>
      <c r="E811">
        <f>-(C811+B811*Params_Phys!$C$6/2)/Params_Phys!$C$8</f>
        <v>-5.5870268746549363E-3</v>
      </c>
      <c r="F811">
        <f t="shared" si="74"/>
        <v>1.8858886875774487E-4</v>
      </c>
      <c r="G811">
        <f t="shared" si="75"/>
        <v>-0.41899122535044253</v>
      </c>
      <c r="H811">
        <f t="shared" si="77"/>
        <v>24.713750003367895</v>
      </c>
      <c r="I811">
        <f t="shared" si="73"/>
        <v>24.713672980991813</v>
      </c>
      <c r="J811">
        <f t="shared" si="76"/>
        <v>7.7022376082425126E-5</v>
      </c>
      <c r="K811">
        <f>J$2*EXP(-A811*Params_Phys!$C$6)</f>
        <v>4.2823338276904704E-5</v>
      </c>
    </row>
    <row r="812" spans="1:11" x14ac:dyDescent="0.2">
      <c r="A812" s="1">
        <v>8.1</v>
      </c>
      <c r="B812">
        <v>1.2648203374204881E-2</v>
      </c>
      <c r="C812">
        <v>9.6631067285881944E-3</v>
      </c>
      <c r="D812">
        <f t="shared" si="72"/>
        <v>1.2648203374204881E-2</v>
      </c>
      <c r="E812">
        <f>-(C812+B812*Params_Phys!$C$6/2)/Params_Phys!$C$8</f>
        <v>-5.1706327247990156E-3</v>
      </c>
      <c r="F812">
        <f t="shared" si="74"/>
        <v>1.8671249137001023E-4</v>
      </c>
      <c r="G812">
        <f t="shared" si="75"/>
        <v>-0.38807268565010178</v>
      </c>
      <c r="H812">
        <f t="shared" si="77"/>
        <v>24.744668543068236</v>
      </c>
      <c r="I812">
        <f t="shared" si="73"/>
        <v>24.744592230659293</v>
      </c>
      <c r="J812">
        <f t="shared" si="76"/>
        <v>7.631240894312441E-5</v>
      </c>
      <c r="K812">
        <f>J$2*EXP(-A812*Params_Phys!$C$6)</f>
        <v>4.2397238941633895E-5</v>
      </c>
    </row>
    <row r="813" spans="1:11" x14ac:dyDescent="0.2">
      <c r="A813" s="1">
        <v>8.11</v>
      </c>
      <c r="B813">
        <v>1.273815453006384E-2</v>
      </c>
      <c r="C813">
        <v>8.3278790174607081E-3</v>
      </c>
      <c r="D813">
        <f t="shared" si="72"/>
        <v>1.273815453006384E-2</v>
      </c>
      <c r="E813">
        <f>-(C813+B813*Params_Phys!$C$6/2)/Params_Phys!$C$8</f>
        <v>-4.7533353624522731E-3</v>
      </c>
      <c r="F813">
        <f t="shared" si="74"/>
        <v>1.8485477789972519E-4</v>
      </c>
      <c r="G813">
        <f t="shared" si="75"/>
        <v>-0.35715417532552807</v>
      </c>
      <c r="H813">
        <f t="shared" si="77"/>
        <v>24.775587053392808</v>
      </c>
      <c r="I813">
        <f t="shared" si="73"/>
        <v>24.775511480326774</v>
      </c>
      <c r="J813">
        <f t="shared" si="76"/>
        <v>7.5573066034451131E-5</v>
      </c>
      <c r="K813">
        <f>J$2*EXP(-A813*Params_Phys!$C$6)</f>
        <v>4.1975379365588406E-5</v>
      </c>
    </row>
    <row r="814" spans="1:11" x14ac:dyDescent="0.2">
      <c r="A814" s="1">
        <v>8.120000000000001</v>
      </c>
      <c r="B814">
        <v>1.281477815304656E-2</v>
      </c>
      <c r="C814">
        <v>6.9978094303604684E-3</v>
      </c>
      <c r="D814">
        <f t="shared" si="72"/>
        <v>1.281477815304656E-2</v>
      </c>
      <c r="E814">
        <f>-(C814+B814*Params_Phys!$C$6/2)/Params_Phys!$C$8</f>
        <v>-4.3355510405489218E-3</v>
      </c>
      <c r="F814">
        <f t="shared" si="74"/>
        <v>1.8301554193700425E-4</v>
      </c>
      <c r="G814">
        <f t="shared" si="75"/>
        <v>-0.32623569220713861</v>
      </c>
      <c r="H814">
        <f t="shared" si="77"/>
        <v>24.806505536511199</v>
      </c>
      <c r="I814">
        <f t="shared" si="73"/>
        <v>24.806430729994261</v>
      </c>
      <c r="J814">
        <f t="shared" si="76"/>
        <v>7.4806516938252798E-5</v>
      </c>
      <c r="K814">
        <f>J$2*EXP(-A814*Params_Phys!$C$6)</f>
        <v>4.1557717362458988E-5</v>
      </c>
    </row>
    <row r="815" spans="1:11" x14ac:dyDescent="0.2">
      <c r="A815" s="1">
        <v>8.1300000000000008</v>
      </c>
      <c r="B815">
        <v>1.2878132073346781E-2</v>
      </c>
      <c r="C815">
        <v>5.6741447343386887E-3</v>
      </c>
      <c r="D815">
        <f t="shared" si="72"/>
        <v>1.2878132073346781E-2</v>
      </c>
      <c r="E815">
        <f>-(C815+B815*Params_Phys!$C$6/2)/Params_Phys!$C$8</f>
        <v>-3.9176923441813583E-3</v>
      </c>
      <c r="F815">
        <f t="shared" si="74"/>
        <v>1.8119459900222028E-4</v>
      </c>
      <c r="G815">
        <f t="shared" si="75"/>
        <v>-0.29531723388132791</v>
      </c>
      <c r="H815">
        <f t="shared" si="77"/>
        <v>24.83742399483701</v>
      </c>
      <c r="I815">
        <f t="shared" si="73"/>
        <v>24.837349979661742</v>
      </c>
      <c r="J815">
        <f t="shared" si="76"/>
        <v>7.4015175268726807E-5</v>
      </c>
      <c r="K815">
        <f>J$2*EXP(-A815*Params_Phys!$C$6)</f>
        <v>4.1144211165697447E-5</v>
      </c>
    </row>
    <row r="816" spans="1:11" x14ac:dyDescent="0.2">
      <c r="A816" s="1">
        <v>8.14</v>
      </c>
      <c r="B816">
        <v>1.2928286496384989E-2</v>
      </c>
      <c r="C816">
        <v>4.3581130365970312E-3</v>
      </c>
      <c r="D816">
        <f t="shared" si="72"/>
        <v>1.2928286496384989E-2</v>
      </c>
      <c r="E816">
        <f>-(C816+B816*Params_Phys!$C$6/2)/Params_Phys!$C$8</f>
        <v>-3.5001678246325161E-3</v>
      </c>
      <c r="F816">
        <f t="shared" si="74"/>
        <v>1.7939176653320317E-4</v>
      </c>
      <c r="G816">
        <f t="shared" si="75"/>
        <v>-0.26439879771237451</v>
      </c>
      <c r="H816">
        <f t="shared" si="77"/>
        <v>24.868342431005964</v>
      </c>
      <c r="I816">
        <f t="shared" si="73"/>
        <v>24.868269229329218</v>
      </c>
      <c r="J816">
        <f t="shared" si="76"/>
        <v>7.3201676745071609E-5</v>
      </c>
      <c r="K816">
        <f>J$2*EXP(-A816*Params_Phys!$C$6)</f>
        <v>4.0734819424339424E-5</v>
      </c>
    </row>
    <row r="817" spans="1:11" x14ac:dyDescent="0.2">
      <c r="A817" s="1">
        <v>8.15</v>
      </c>
      <c r="B817">
        <v>1.2965323811124601E-2</v>
      </c>
      <c r="C817">
        <v>3.0509227722328009E-3</v>
      </c>
      <c r="D817">
        <f t="shared" si="72"/>
        <v>1.2965323811124601E-2</v>
      </c>
      <c r="E817">
        <f>-(C817+B817*Params_Phys!$C$6/2)/Params_Phys!$C$8</f>
        <v>-3.0833816409917827E-3</v>
      </c>
      <c r="F817">
        <f t="shared" si="74"/>
        <v>1.7760686387131971E-4</v>
      </c>
      <c r="G817">
        <f t="shared" si="75"/>
        <v>-0.23348038086705933</v>
      </c>
      <c r="H817">
        <f t="shared" si="77"/>
        <v>24.899260847851277</v>
      </c>
      <c r="I817">
        <f t="shared" si="73"/>
        <v>24.899188478996699</v>
      </c>
      <c r="J817">
        <f t="shared" si="76"/>
        <v>7.2368854578286346E-5</v>
      </c>
      <c r="K817">
        <f>J$2*EXP(-A817*Params_Phys!$C$6)</f>
        <v>4.0329501198869645E-5</v>
      </c>
    </row>
    <row r="818" spans="1:11" x14ac:dyDescent="0.2">
      <c r="A818" s="1">
        <v>8.16</v>
      </c>
      <c r="B818">
        <v>1.2989338388411251E-2</v>
      </c>
      <c r="C818">
        <v>1.753761721261669E-3</v>
      </c>
      <c r="D818">
        <f t="shared" si="72"/>
        <v>1.2989338388411251E-2</v>
      </c>
      <c r="E818">
        <f>-(C818+B818*Params_Phys!$C$6/2)/Params_Phys!$C$8</f>
        <v>-2.6677332096265581E-3</v>
      </c>
      <c r="F818">
        <f t="shared" si="74"/>
        <v>1.7583971224639859E-4</v>
      </c>
      <c r="G818">
        <f t="shared" si="75"/>
        <v>-0.20256198034165132</v>
      </c>
      <c r="H818">
        <f t="shared" si="77"/>
        <v>24.930179248376685</v>
      </c>
      <c r="I818">
        <f t="shared" si="73"/>
        <v>24.930107728664179</v>
      </c>
      <c r="J818">
        <f t="shared" si="76"/>
        <v>7.1519712506074029E-5</v>
      </c>
      <c r="K818">
        <f>J$2*EXP(-A818*Params_Phys!$C$6)</f>
        <v>3.9928215957127772E-5</v>
      </c>
    </row>
    <row r="819" spans="1:11" x14ac:dyDescent="0.2">
      <c r="A819" s="1">
        <v>8.17</v>
      </c>
      <c r="B819">
        <v>1.300043636963167E-2</v>
      </c>
      <c r="C819">
        <v>4.6779605557934812E-4</v>
      </c>
      <c r="D819">
        <f t="shared" si="72"/>
        <v>1.300043636963167E-2</v>
      </c>
      <c r="E819">
        <f>-(C819+B819*Params_Phys!$C$6/2)/Params_Phys!$C$8</f>
        <v>-2.2536168617713279E-3</v>
      </c>
      <c r="F819">
        <f t="shared" si="74"/>
        <v>1.7409013476050192E-4</v>
      </c>
      <c r="G819">
        <f t="shared" si="75"/>
        <v>-0.17164359299088419</v>
      </c>
      <c r="H819">
        <f t="shared" si="77"/>
        <v>24.961097635727455</v>
      </c>
      <c r="I819">
        <f t="shared" si="73"/>
        <v>24.96102697833166</v>
      </c>
      <c r="J819">
        <f t="shared" si="76"/>
        <v>7.0657395795592493E-5</v>
      </c>
      <c r="K819">
        <f>J$2*EXP(-A819*Params_Phys!$C$6)</f>
        <v>3.9530923570255236E-5</v>
      </c>
    </row>
    <row r="820" spans="1:11" x14ac:dyDescent="0.2">
      <c r="A820" s="1">
        <v>8.18</v>
      </c>
      <c r="B820">
        <v>1.2998735445994371E-2</v>
      </c>
      <c r="C820">
        <v>-8.0583058351193452E-4</v>
      </c>
      <c r="D820">
        <f t="shared" si="72"/>
        <v>1.2998735445994371E-2</v>
      </c>
      <c r="E820">
        <f>-(C820+B820*Params_Phys!$C$6/2)/Params_Phys!$C$8</f>
        <v>-1.8414215094855425E-3</v>
      </c>
      <c r="F820">
        <f t="shared" si="74"/>
        <v>1.7235795637054649E-4</v>
      </c>
      <c r="G820">
        <f t="shared" si="75"/>
        <v>-0.14072521555852785</v>
      </c>
      <c r="H820">
        <f t="shared" si="77"/>
        <v>24.992016013159809</v>
      </c>
      <c r="I820">
        <f t="shared" si="73"/>
        <v>24.99194622799914</v>
      </c>
      <c r="J820">
        <f t="shared" si="76"/>
        <v>6.9785160668800472E-5</v>
      </c>
      <c r="K820">
        <f>J$2*EXP(-A820*Params_Phys!$C$6)</f>
        <v>3.9137584308682271E-5</v>
      </c>
    </row>
    <row r="821" spans="1:11" x14ac:dyDescent="0.2">
      <c r="A821" s="1">
        <v>8.19</v>
      </c>
      <c r="B821">
        <v>1.2984364628740889E-2</v>
      </c>
      <c r="C821">
        <v>-2.065997976622159E-3</v>
      </c>
      <c r="D821">
        <f t="shared" si="72"/>
        <v>1.2984364628740889E-2</v>
      </c>
      <c r="E821">
        <f>-(C821+B821*Params_Phys!$C$6/2)/Params_Phys!$C$8</f>
        <v>-1.4315303202210416E-3</v>
      </c>
      <c r="F821">
        <f t="shared" si="74"/>
        <v>1.7064300386980969E-4</v>
      </c>
      <c r="G821">
        <f t="shared" si="75"/>
        <v>-0.10980684470913558</v>
      </c>
      <c r="H821">
        <f t="shared" si="77"/>
        <v>25.022934384009201</v>
      </c>
      <c r="I821">
        <f t="shared" si="73"/>
        <v>25.02286547766662</v>
      </c>
      <c r="J821">
        <f t="shared" si="76"/>
        <v>6.8906342580277169E-5</v>
      </c>
      <c r="K821">
        <f>J$2*EXP(-A821*Params_Phys!$C$6)</f>
        <v>3.8748158838154939E-5</v>
      </c>
    </row>
    <row r="822" spans="1:11" x14ac:dyDescent="0.2">
      <c r="A822" s="1">
        <v>8.1999999999999993</v>
      </c>
      <c r="B822">
        <v>1.2957464010602019E-2</v>
      </c>
      <c r="C822">
        <v>-3.3116101858833712E-3</v>
      </c>
      <c r="D822">
        <f t="shared" si="72"/>
        <v>1.2957464010602019E-2</v>
      </c>
      <c r="E822">
        <f>-(C822+B822*Params_Phys!$C$6/2)/Params_Phys!$C$8</f>
        <v>-1.0243204002290734E-3</v>
      </c>
      <c r="F822">
        <f t="shared" si="74"/>
        <v>1.68945105868372E-4</v>
      </c>
      <c r="G822">
        <f t="shared" si="75"/>
        <v>-7.8888477060538781E-2</v>
      </c>
      <c r="H822">
        <f t="shared" si="77"/>
        <v>25.0538527516578</v>
      </c>
      <c r="I822">
        <f t="shared" si="73"/>
        <v>25.053784727334101</v>
      </c>
      <c r="J822">
        <f t="shared" si="76"/>
        <v>6.8024323699233946E-5</v>
      </c>
      <c r="K822">
        <f>J$2*EXP(-A822*Params_Phys!$C$6)</f>
        <v>3.8362608215801667E-5</v>
      </c>
    </row>
    <row r="823" spans="1:11" x14ac:dyDescent="0.2">
      <c r="A823" s="1">
        <v>8.2100000000000009</v>
      </c>
      <c r="B823">
        <v>1.2918184518818571E-2</v>
      </c>
      <c r="C823">
        <v>-4.5415963823327516E-3</v>
      </c>
      <c r="D823">
        <f t="shared" si="72"/>
        <v>1.2918184518818571E-2</v>
      </c>
      <c r="E823">
        <f>-(C823+B823*Params_Phys!$C$6/2)/Params_Phys!$C$8</f>
        <v>-6.2016248702608857E-4</v>
      </c>
      <c r="F823">
        <f t="shared" si="74"/>
        <v>1.6726409277255817E-4</v>
      </c>
      <c r="G823">
        <f t="shared" si="75"/>
        <v>-4.7970109216655434E-2</v>
      </c>
      <c r="H823">
        <f t="shared" si="77"/>
        <v>25.084771119501681</v>
      </c>
      <c r="I823">
        <f t="shared" si="73"/>
        <v>25.084703977001585</v>
      </c>
      <c r="J823">
        <f t="shared" si="76"/>
        <v>6.7142500096650792E-5</v>
      </c>
      <c r="K823">
        <f>J$2*EXP(-A823*Params_Phys!$C$6)</f>
        <v>3.7980893886238845E-5</v>
      </c>
    </row>
    <row r="824" spans="1:11" x14ac:dyDescent="0.2">
      <c r="A824" s="1">
        <v>8.2200000000000006</v>
      </c>
      <c r="B824">
        <v>1.2866687660051539E-2</v>
      </c>
      <c r="C824">
        <v>-5.7549116405871993E-3</v>
      </c>
      <c r="D824">
        <f t="shared" si="72"/>
        <v>1.2866687660051539E-2</v>
      </c>
      <c r="E824">
        <f>-(C824+B824*Params_Phys!$C$6/2)/Params_Phys!$C$8</f>
        <v>-2.1942065112663873E-4</v>
      </c>
      <c r="F824">
        <f t="shared" si="74"/>
        <v>1.6559979676346342E-4</v>
      </c>
      <c r="G824">
        <f t="shared" si="75"/>
        <v>-1.7051737800180485E-2</v>
      </c>
      <c r="H824">
        <f t="shared" si="77"/>
        <v>25.115689490918157</v>
      </c>
      <c r="I824">
        <f t="shared" si="73"/>
        <v>25.115623226669065</v>
      </c>
      <c r="J824">
        <f t="shared" si="76"/>
        <v>6.6264249092284899E-5</v>
      </c>
      <c r="K824">
        <f>J$2*EXP(-A824*Params_Phys!$C$6)</f>
        <v>3.7602977677715577E-5</v>
      </c>
    </row>
    <row r="825" spans="1:11" x14ac:dyDescent="0.2">
      <c r="A825" s="1">
        <v>8.23</v>
      </c>
      <c r="B825">
        <v>1.28031452575109E-2</v>
      </c>
      <c r="C825">
        <v>-6.950537700364013E-3</v>
      </c>
      <c r="D825">
        <f t="shared" si="72"/>
        <v>1.28031452575109E-2</v>
      </c>
      <c r="E825">
        <f>-(C825+B825*Params_Phys!$C$6/2)/Params_Phys!$C$8</f>
        <v>1.7754799275932566E-4</v>
      </c>
      <c r="F825">
        <f t="shared" si="74"/>
        <v>1.639520517746567E-4</v>
      </c>
      <c r="G825">
        <f t="shared" si="75"/>
        <v>1.3866640515267216E-2</v>
      </c>
      <c r="H825">
        <f t="shared" si="77"/>
        <v>25.146607869233605</v>
      </c>
      <c r="I825">
        <f t="shared" si="73"/>
        <v>25.146542476336545</v>
      </c>
      <c r="J825">
        <f t="shared" si="76"/>
        <v>6.5392897059979305E-5</v>
      </c>
      <c r="K825">
        <f>J$2*EXP(-A825*Params_Phys!$C$6)</f>
        <v>3.7228821798295989E-5</v>
      </c>
    </row>
    <row r="826" spans="1:11" x14ac:dyDescent="0.2">
      <c r="A826" s="1">
        <v>8.24</v>
      </c>
      <c r="B826">
        <v>1.272773918063666E-2</v>
      </c>
      <c r="C826">
        <v>-8.1274836944386294E-3</v>
      </c>
      <c r="D826">
        <f t="shared" si="72"/>
        <v>1.272773918063666E-2</v>
      </c>
      <c r="E826">
        <f>-(C826+B826*Params_Phys!$C$6/2)/Params_Phys!$C$8</f>
        <v>5.7039356487851136E-4</v>
      </c>
      <c r="F826">
        <f t="shared" si="74"/>
        <v>1.6232069346916838E-4</v>
      </c>
      <c r="G826">
        <f t="shared" si="75"/>
        <v>4.4785028973952715E-2</v>
      </c>
      <c r="H826">
        <f t="shared" si="77"/>
        <v>25.177526257692289</v>
      </c>
      <c r="I826">
        <f t="shared" si="73"/>
        <v>25.177461726004026</v>
      </c>
      <c r="J826">
        <f t="shared" si="76"/>
        <v>6.4531688263258502E-5</v>
      </c>
      <c r="K826">
        <f>J$2*EXP(-A826*Params_Phys!$C$6)</f>
        <v>3.6858388832080356E-5</v>
      </c>
    </row>
    <row r="827" spans="1:11" x14ac:dyDescent="0.2">
      <c r="A827" s="1">
        <v>8.25</v>
      </c>
      <c r="B827">
        <v>1.264066106766976E-2</v>
      </c>
      <c r="C827">
        <v>-9.2847868426667191E-3</v>
      </c>
      <c r="D827">
        <f t="shared" si="72"/>
        <v>1.264066106766976E-2</v>
      </c>
      <c r="E827">
        <f>-(C827+B827*Params_Phys!$C$6/2)/Params_Phys!$C$8</f>
        <v>9.5877368976056128E-4</v>
      </c>
      <c r="F827">
        <f t="shared" si="74"/>
        <v>1.6070555921587906E-4</v>
      </c>
      <c r="G827">
        <f t="shared" si="75"/>
        <v>7.5703430708178268E-2</v>
      </c>
      <c r="H827">
        <f t="shared" si="77"/>
        <v>25.208444659426515</v>
      </c>
      <c r="I827">
        <f t="shared" si="73"/>
        <v>25.208380975671506</v>
      </c>
      <c r="J827">
        <f t="shared" si="76"/>
        <v>6.3683755008980825E-5</v>
      </c>
      <c r="K827">
        <f>J$2*EXP(-A827*Params_Phys!$C$6)</f>
        <v>3.649164173546336E-5</v>
      </c>
    </row>
    <row r="828" spans="1:11" x14ac:dyDescent="0.2">
      <c r="A828" s="1">
        <v>8.26</v>
      </c>
      <c r="B828">
        <v>1.2542112041453861E-2</v>
      </c>
      <c r="C828">
        <v>-1.042151311173427E-2</v>
      </c>
      <c r="D828">
        <f t="shared" si="72"/>
        <v>1.2542112041453861E-2</v>
      </c>
      <c r="E828">
        <f>-(C828+B828*Params_Phys!$C$6/2)/Params_Phys!$C$8</f>
        <v>1.3423537555546155E-3</v>
      </c>
      <c r="F828">
        <f t="shared" si="74"/>
        <v>1.591064880654335E-4</v>
      </c>
      <c r="G828">
        <f t="shared" si="75"/>
        <v>0.10662184871014825</v>
      </c>
      <c r="H828">
        <f t="shared" si="77"/>
        <v>25.239363077428486</v>
      </c>
      <c r="I828">
        <f t="shared" si="73"/>
        <v>25.239300225338983</v>
      </c>
      <c r="J828">
        <f t="shared" si="76"/>
        <v>6.2852089502740682E-5</v>
      </c>
      <c r="K828">
        <f>J$2*EXP(-A828*Params_Phys!$C$6)</f>
        <v>3.6128543833429709E-5</v>
      </c>
    </row>
    <row r="829" spans="1:11" x14ac:dyDescent="0.2">
      <c r="A829" s="1">
        <v>8.27</v>
      </c>
      <c r="B829">
        <v>1.243230241881218E-2</v>
      </c>
      <c r="C829">
        <v>-1.15367578403356E-2</v>
      </c>
      <c r="D829">
        <f t="shared" si="72"/>
        <v>1.243230241881218E-2</v>
      </c>
      <c r="E829">
        <f>-(C829+B829*Params_Phys!$C$6/2)/Params_Phys!$C$8</f>
        <v>1.7208071632234558E-3</v>
      </c>
      <c r="F829">
        <f t="shared" si="74"/>
        <v>1.5752332072580436E-4</v>
      </c>
      <c r="G829">
        <f t="shared" si="75"/>
        <v>0.13754028580588462</v>
      </c>
      <c r="H829">
        <f t="shared" si="77"/>
        <v>25.270281514524221</v>
      </c>
      <c r="I829">
        <f t="shared" si="73"/>
        <v>25.270219475006463</v>
      </c>
      <c r="J829">
        <f t="shared" si="76"/>
        <v>6.2039517757739304E-5</v>
      </c>
      <c r="K829">
        <f>J$2*EXP(-A829*Params_Phys!$C$6)</f>
        <v>3.5769058815886619E-5</v>
      </c>
    </row>
    <row r="830" spans="1:11" x14ac:dyDescent="0.2">
      <c r="A830" s="1">
        <v>8.2799999999999994</v>
      </c>
      <c r="B830">
        <v>1.23114514138466E-2</v>
      </c>
      <c r="C830">
        <v>-1.262964632951546E-2</v>
      </c>
      <c r="D830">
        <f t="shared" si="72"/>
        <v>1.23114514138466E-2</v>
      </c>
      <c r="E830">
        <f>-(C830+B830*Params_Phys!$C$6/2)/Params_Phys!$C$8</f>
        <v>2.09381556545375E-3</v>
      </c>
      <c r="F830">
        <f t="shared" si="74"/>
        <v>1.5595589953764188E-4</v>
      </c>
      <c r="G830">
        <f t="shared" si="75"/>
        <v>0.16845874463149282</v>
      </c>
      <c r="H830">
        <f t="shared" si="77"/>
        <v>25.301199973349831</v>
      </c>
      <c r="I830">
        <f t="shared" si="73"/>
        <v>25.301138724673944</v>
      </c>
      <c r="J830">
        <f t="shared" si="76"/>
        <v>6.124867588752636E-5</v>
      </c>
      <c r="K830">
        <f>J$2*EXP(-A830*Params_Phys!$C$6)</f>
        <v>3.5413150734032767E-5</v>
      </c>
    </row>
    <row r="831" spans="1:11" x14ac:dyDescent="0.2">
      <c r="A831" s="1">
        <v>8.2900000000000009</v>
      </c>
      <c r="B831">
        <v>1.2179786835508461E-2</v>
      </c>
      <c r="C831">
        <v>-1.36993343979475E-2</v>
      </c>
      <c r="D831">
        <f t="shared" si="72"/>
        <v>1.2179786835508461E-2</v>
      </c>
      <c r="E831">
        <f>-(C831+B831*Params_Phys!$C$6/2)/Params_Phys!$C$8</f>
        <v>2.4610690951522396E-3</v>
      </c>
      <c r="F831">
        <f t="shared" si="74"/>
        <v>1.5440406844953865E-4</v>
      </c>
      <c r="G831">
        <f t="shared" si="75"/>
        <v>0.19937722761204527</v>
      </c>
      <c r="H831">
        <f t="shared" si="77"/>
        <v>25.332118456330385</v>
      </c>
      <c r="I831">
        <f t="shared" si="73"/>
        <v>25.332057974341431</v>
      </c>
      <c r="J831">
        <f t="shared" si="76"/>
        <v>6.0481988953142718E-5</v>
      </c>
      <c r="K831">
        <f>J$2*EXP(-A831*Params_Phys!$C$6)</f>
        <v>3.5060783996763315E-5</v>
      </c>
    </row>
    <row r="832" spans="1:11" x14ac:dyDescent="0.2">
      <c r="A832" s="1">
        <v>8.3000000000000007</v>
      </c>
      <c r="B832">
        <v>1.2037544779792721E-2</v>
      </c>
      <c r="C832">
        <v>-1.474500890195718E-2</v>
      </c>
      <c r="D832">
        <f t="shared" si="72"/>
        <v>1.2037544779792721E-2</v>
      </c>
      <c r="E832">
        <f>-(C832+B832*Params_Phys!$C$6/2)/Params_Phys!$C$8</f>
        <v>2.8222665834089296E-3</v>
      </c>
      <c r="F832">
        <f t="shared" si="74"/>
        <v>1.5286767299334169E-4</v>
      </c>
      <c r="G832">
        <f t="shared" si="75"/>
        <v>0.2302957369433008</v>
      </c>
      <c r="H832">
        <f t="shared" si="77"/>
        <v>25.363036965661639</v>
      </c>
      <c r="I832">
        <f t="shared" si="73"/>
        <v>25.362977224008912</v>
      </c>
      <c r="J832">
        <f t="shared" si="76"/>
        <v>5.9741652727041128E-5</v>
      </c>
      <c r="K832">
        <f>J$2*EXP(-A832*Params_Phys!$C$6)</f>
        <v>3.4711923367111023E-5</v>
      </c>
    </row>
    <row r="833" spans="1:11" x14ac:dyDescent="0.2">
      <c r="A833" s="1">
        <v>8.31</v>
      </c>
      <c r="B833">
        <v>1.188496931690879E-2</v>
      </c>
      <c r="C833">
        <v>-1.5765888220133421E-2</v>
      </c>
      <c r="D833">
        <f t="shared" si="72"/>
        <v>1.188496931690879E-2</v>
      </c>
      <c r="E833">
        <f>-(C833+B833*Params_Phys!$C$6/2)/Params_Phys!$C$8</f>
        <v>3.1771157668197916E-3</v>
      </c>
      <c r="F833">
        <f t="shared" si="74"/>
        <v>1.5134656025963828E-4</v>
      </c>
      <c r="G833">
        <f t="shared" si="75"/>
        <v>0.2612142745764493</v>
      </c>
      <c r="H833">
        <f t="shared" si="77"/>
        <v>25.393955503294787</v>
      </c>
      <c r="I833">
        <f t="shared" si="73"/>
        <v>25.393896473676389</v>
      </c>
      <c r="J833">
        <f t="shared" si="76"/>
        <v>5.9029618398653838E-5</v>
      </c>
      <c r="K833">
        <f>J$2*EXP(-A833*Params_Phys!$C$6)</f>
        <v>3.4366533958722136E-5</v>
      </c>
    </row>
    <row r="834" spans="1:11" x14ac:dyDescent="0.2">
      <c r="A834" s="1">
        <v>8.32</v>
      </c>
      <c r="B834">
        <v>1.17223121737829E-2</v>
      </c>
      <c r="C834">
        <v>-1.6761222702408339E-2</v>
      </c>
      <c r="D834">
        <f t="shared" ref="D834:D897" si="78">B834</f>
        <v>1.17223121737829E-2</v>
      </c>
      <c r="E834">
        <f>-(C834+B834*Params_Phys!$C$6/2)/Params_Phys!$C$8</f>
        <v>3.525333484072564E-3</v>
      </c>
      <c r="F834">
        <f t="shared" si="74"/>
        <v>1.49840578873542E-4</v>
      </c>
      <c r="G834">
        <f t="shared" si="75"/>
        <v>0.29213284220600366</v>
      </c>
      <c r="H834">
        <f t="shared" si="77"/>
        <v>25.424874070924343</v>
      </c>
      <c r="I834">
        <f t="shared" ref="I834:I897" si="79">$Q$3*A834+$Q$4</f>
        <v>25.424815723343869</v>
      </c>
      <c r="J834">
        <f t="shared" si="76"/>
        <v>5.8347580473849803E-5</v>
      </c>
      <c r="K834">
        <f>J$2*EXP(-A834*Params_Phys!$C$6)</f>
        <v>3.4024581232367993E-5</v>
      </c>
    </row>
    <row r="835" spans="1:11" x14ac:dyDescent="0.2">
      <c r="A835" s="1">
        <v>8.33</v>
      </c>
      <c r="B835">
        <v>1.1549832412247579E-2</v>
      </c>
      <c r="C835">
        <v>-1.7730295083520219E-2</v>
      </c>
      <c r="D835">
        <f t="shared" si="78"/>
        <v>1.1549832412247579E-2</v>
      </c>
      <c r="E835">
        <f>-(C835+B835*Params_Phys!$C$6/2)/Params_Phys!$C$8</f>
        <v>3.8666458617107142E-3</v>
      </c>
      <c r="F835">
        <f t="shared" ref="F835:F898" si="80">D835^2+E835^2</f>
        <v>1.4834957897088931E-4</v>
      </c>
      <c r="G835">
        <f t="shared" ref="G835:G898" si="81">ATAN2(D835,E835)</f>
        <v>0.32305144126093815</v>
      </c>
      <c r="H835">
        <f t="shared" si="77"/>
        <v>25.455792669979274</v>
      </c>
      <c r="I835">
        <f t="shared" si="79"/>
        <v>25.455734973011349</v>
      </c>
      <c r="J835">
        <f t="shared" ref="J835:J898" si="82">H835-I835</f>
        <v>5.7696967925124909E-5</v>
      </c>
      <c r="K835">
        <f>J$2*EXP(-A835*Params_Phys!$C$6)</f>
        <v>3.3686030992491006E-5</v>
      </c>
    </row>
    <row r="836" spans="1:11" x14ac:dyDescent="0.2">
      <c r="A836" s="1">
        <v>8.34</v>
      </c>
      <c r="B836">
        <v>1.136779610327497E-2</v>
      </c>
      <c r="C836">
        <v>-1.8672420860809891E-2</v>
      </c>
      <c r="D836">
        <f t="shared" si="78"/>
        <v>1.136779610327497E-2</v>
      </c>
      <c r="E836">
        <f>-(C836+B836*Params_Phys!$C$6/2)/Params_Phys!$C$8</f>
        <v>4.2007884890017597E-3</v>
      </c>
      <c r="F836">
        <f t="shared" si="80"/>
        <v>1.4687341217496327E-4</v>
      </c>
      <c r="G836">
        <f t="shared" si="81"/>
        <v>0.35397007289910498</v>
      </c>
      <c r="H836">
        <f t="shared" ref="H836:H899" si="83">IF(ABS(G836-G835)&gt;PI(),H835+G836-G835+2*PI(),H835+G836-G835)</f>
        <v>25.486711301617444</v>
      </c>
      <c r="I836">
        <f t="shared" si="79"/>
        <v>25.48665422267883</v>
      </c>
      <c r="J836">
        <f t="shared" si="82"/>
        <v>5.7078938613841501E-5</v>
      </c>
      <c r="K836">
        <f>J$2*EXP(-A836*Params_Phys!$C$6)</f>
        <v>3.3350849383785051E-5</v>
      </c>
    </row>
    <row r="837" spans="1:11" x14ac:dyDescent="0.2">
      <c r="A837" s="1">
        <v>8.35</v>
      </c>
      <c r="B837">
        <v>1.1176475997610409E-2</v>
      </c>
      <c r="C837">
        <v>-1.958694863633539E-2</v>
      </c>
      <c r="D837">
        <f t="shared" si="78"/>
        <v>1.1176475997610409E-2</v>
      </c>
      <c r="E837">
        <f>-(C837+B837*Params_Phys!$C$6/2)/Params_Phys!$C$8</f>
        <v>4.5275065818474111E-3</v>
      </c>
      <c r="F837">
        <f t="shared" si="80"/>
        <v>1.4541193157383323E-4</v>
      </c>
      <c r="G837">
        <f t="shared" si="81"/>
        <v>0.38488873800493251</v>
      </c>
      <c r="H837">
        <f t="shared" si="83"/>
        <v>25.51762996672327</v>
      </c>
      <c r="I837">
        <f t="shared" si="79"/>
        <v>25.51757347234631</v>
      </c>
      <c r="J837">
        <f t="shared" si="82"/>
        <v>5.6494376959648207E-5</v>
      </c>
      <c r="K837">
        <f>J$2*EXP(-A837*Params_Phys!$C$6)</f>
        <v>3.3019002887809936E-5</v>
      </c>
    </row>
    <row r="838" spans="1:11" x14ac:dyDescent="0.2">
      <c r="A838" s="1">
        <v>8.36</v>
      </c>
      <c r="B838">
        <v>1.097615119316336E-2</v>
      </c>
      <c r="C838">
        <v>-2.047326042332449E-2</v>
      </c>
      <c r="D838">
        <f t="shared" si="78"/>
        <v>1.097615119316336E-2</v>
      </c>
      <c r="E838">
        <f>-(C838+B838*Params_Phys!$C$6/2)/Params_Phys!$C$8</f>
        <v>4.8465551356841339E-3</v>
      </c>
      <c r="F838">
        <f t="shared" si="80"/>
        <v>1.4396499169840773E-4</v>
      </c>
      <c r="G838">
        <f t="shared" si="81"/>
        <v>0.41580743719034408</v>
      </c>
      <c r="H838">
        <f t="shared" si="83"/>
        <v>25.548548665908683</v>
      </c>
      <c r="I838">
        <f t="shared" si="79"/>
        <v>25.548492722013791</v>
      </c>
      <c r="J838">
        <f t="shared" si="82"/>
        <v>5.5943894892607204E-5</v>
      </c>
      <c r="K838">
        <f>J$2*EXP(-A838*Params_Phys!$C$6)</f>
        <v>3.2690458319639538E-5</v>
      </c>
    </row>
    <row r="839" spans="1:11" x14ac:dyDescent="0.2">
      <c r="A839" s="1">
        <v>8.370000000000001</v>
      </c>
      <c r="B839">
        <v>1.076710679951182E-2</v>
      </c>
      <c r="C839">
        <v>-2.13307719170188E-2</v>
      </c>
      <c r="D839">
        <f t="shared" si="78"/>
        <v>1.076710679951182E-2</v>
      </c>
      <c r="E839">
        <f>-(C839+B839*Params_Phys!$C$6/2)/Params_Phys!$C$8</f>
        <v>5.1576990673339049E-3</v>
      </c>
      <c r="F839">
        <f t="shared" si="80"/>
        <v>1.4253244850127069E-4</v>
      </c>
      <c r="G839">
        <f t="shared" si="81"/>
        <v>0.44672617079881111</v>
      </c>
      <c r="H839">
        <f t="shared" si="83"/>
        <v>25.579467399517149</v>
      </c>
      <c r="I839">
        <f t="shared" si="79"/>
        <v>25.579411971681274</v>
      </c>
      <c r="J839">
        <f t="shared" si="82"/>
        <v>5.5427835874866105E-5</v>
      </c>
      <c r="K839">
        <f>J$2*EXP(-A839*Params_Phys!$C$6)</f>
        <v>3.2365182824543176E-5</v>
      </c>
    </row>
    <row r="840" spans="1:11" x14ac:dyDescent="0.2">
      <c r="A840" s="1">
        <v>8.3800000000000008</v>
      </c>
      <c r="B840">
        <v>1.054963359987604E-2</v>
      </c>
      <c r="C840">
        <v>-2.2158932729997041E-2</v>
      </c>
      <c r="D840">
        <f t="shared" si="78"/>
        <v>1.054963359987604E-2</v>
      </c>
      <c r="E840">
        <f>-(C840+B840*Params_Phys!$C$6/2)/Params_Phys!$C$8</f>
        <v>5.4607133457759572E-3</v>
      </c>
      <c r="F840">
        <f t="shared" si="80"/>
        <v>1.4111415933636915E-4</v>
      </c>
      <c r="G840">
        <f t="shared" si="81"/>
        <v>0.47764493891239851</v>
      </c>
      <c r="H840">
        <f t="shared" si="83"/>
        <v>25.610386167630736</v>
      </c>
      <c r="I840">
        <f t="shared" si="79"/>
        <v>25.610331221348755</v>
      </c>
      <c r="J840">
        <f t="shared" si="82"/>
        <v>5.4946281981216316E-5</v>
      </c>
      <c r="K840">
        <f>J$2*EXP(-A840*Params_Phys!$C$6)</f>
        <v>3.2043143874700407E-5</v>
      </c>
    </row>
    <row r="841" spans="1:11" x14ac:dyDescent="0.2">
      <c r="A841" s="1">
        <v>8.39</v>
      </c>
      <c r="B841">
        <v>1.0324027710916081E-2</v>
      </c>
      <c r="C841">
        <v>-2.2957226592098472E-2</v>
      </c>
      <c r="D841">
        <f t="shared" si="78"/>
        <v>1.0324027710916081E-2</v>
      </c>
      <c r="E841">
        <f>-(C841+B841*Params_Phys!$C$6/2)/Params_Phys!$C$8</f>
        <v>5.7553831118213016E-3</v>
      </c>
      <c r="F841">
        <f t="shared" si="80"/>
        <v>1.3970998293960098E-4</v>
      </c>
      <c r="G841">
        <f t="shared" si="81"/>
        <v>0.50856374136163141</v>
      </c>
      <c r="H841">
        <f t="shared" si="83"/>
        <v>25.641304970079968</v>
      </c>
      <c r="I841">
        <f t="shared" si="79"/>
        <v>25.641250471016235</v>
      </c>
      <c r="J841">
        <f t="shared" si="82"/>
        <v>5.4499063733004505E-5</v>
      </c>
      <c r="K841">
        <f>J$2*EXP(-A841*Params_Phys!$C$6)</f>
        <v>3.1724309265947822E-5</v>
      </c>
    </row>
    <row r="842" spans="1:11" x14ac:dyDescent="0.2">
      <c r="A842" s="1">
        <v>8.4</v>
      </c>
      <c r="B842">
        <v>1.0090590240706521E-2</v>
      </c>
      <c r="C842">
        <v>-2.3725171515100441E-2</v>
      </c>
      <c r="D842">
        <f t="shared" si="78"/>
        <v>1.0090590240706521E-2</v>
      </c>
      <c r="E842">
        <f>-(C842+B842*Params_Phys!$C$6/2)/Params_Phys!$C$8</f>
        <v>6.0415037866826957E-3</v>
      </c>
      <c r="F842">
        <f t="shared" si="80"/>
        <v>1.3831977941034304E-4</v>
      </c>
      <c r="G842">
        <f t="shared" si="81"/>
        <v>0.53948257773796737</v>
      </c>
      <c r="H842">
        <f t="shared" si="83"/>
        <v>25.672223806456305</v>
      </c>
      <c r="I842">
        <f t="shared" si="79"/>
        <v>25.672169720683716</v>
      </c>
      <c r="J842">
        <f t="shared" si="82"/>
        <v>5.4085772589473891E-5</v>
      </c>
      <c r="K842">
        <f>J$2*EXP(-A842*Params_Phys!$C$6)</f>
        <v>3.1408647114558839E-5</v>
      </c>
    </row>
    <row r="843" spans="1:11" x14ac:dyDescent="0.2">
      <c r="A843" s="1">
        <v>8.41</v>
      </c>
      <c r="B843">
        <v>9.8496269452398554E-3</v>
      </c>
      <c r="C843">
        <v>-2.4462319922336891E-2</v>
      </c>
      <c r="D843">
        <f t="shared" si="78"/>
        <v>9.8496269452398554E-3</v>
      </c>
      <c r="E843">
        <f>-(C843+B843*Params_Phys!$C$6/2)/Params_Phys!$C$8</f>
        <v>6.3188811694436346E-3</v>
      </c>
      <c r="F843">
        <f t="shared" si="80"/>
        <v>1.3694341019394434E-4</v>
      </c>
      <c r="G843">
        <f t="shared" si="81"/>
        <v>0.57040144740863996</v>
      </c>
      <c r="H843">
        <f t="shared" si="83"/>
        <v>25.703142676126976</v>
      </c>
      <c r="I843">
        <f t="shared" si="79"/>
        <v>25.703088970351196</v>
      </c>
      <c r="J843">
        <f t="shared" si="82"/>
        <v>5.3705775780343856E-5</v>
      </c>
      <c r="K843">
        <f>J$2*EXP(-A843*Params_Phys!$C$6)</f>
        <v>3.1096125854055267E-5</v>
      </c>
    </row>
    <row r="844" spans="1:11" x14ac:dyDescent="0.2">
      <c r="A844" s="1">
        <v>8.42</v>
      </c>
      <c r="B844">
        <v>9.6014478838081421E-3</v>
      </c>
      <c r="C844">
        <v>-2.516825874347637E-2</v>
      </c>
      <c r="D844">
        <f t="shared" si="78"/>
        <v>9.6014478838081421E-3</v>
      </c>
      <c r="E844">
        <f>-(C844+B844*Params_Phys!$C$6/2)/Params_Phys!$C$8</f>
        <v>6.5873315234405237E-3</v>
      </c>
      <c r="F844">
        <f t="shared" si="80"/>
        <v>1.3558073806519712E-4</v>
      </c>
      <c r="G844">
        <f t="shared" si="81"/>
        <v>0.60132034953359426</v>
      </c>
      <c r="H844">
        <f t="shared" si="83"/>
        <v>25.734061578251932</v>
      </c>
      <c r="I844">
        <f t="shared" si="79"/>
        <v>25.734008220018676</v>
      </c>
      <c r="J844">
        <f t="shared" si="82"/>
        <v>5.3358233255806908E-5</v>
      </c>
      <c r="K844">
        <f>J$2*EXP(-A844*Params_Phys!$C$6)</f>
        <v>3.0786714232050632E-5</v>
      </c>
    </row>
    <row r="845" spans="1:11" x14ac:dyDescent="0.2">
      <c r="A845" s="1">
        <v>8.43</v>
      </c>
      <c r="B845">
        <v>9.3463670736099562E-3</v>
      </c>
      <c r="C845">
        <v>-2.5842609474709968E-2</v>
      </c>
      <c r="D845">
        <f t="shared" si="78"/>
        <v>9.3463670736099562E-3</v>
      </c>
      <c r="E845">
        <f>-(C845+B845*Params_Phys!$C$6/2)/Params_Phys!$C$8</f>
        <v>6.8466816515828904E-3</v>
      </c>
      <c r="F845">
        <f t="shared" si="80"/>
        <v>1.3423162711278215E-4</v>
      </c>
      <c r="G845">
        <f t="shared" si="81"/>
        <v>0.63223928308423305</v>
      </c>
      <c r="H845">
        <f t="shared" si="83"/>
        <v>25.76498051180257</v>
      </c>
      <c r="I845">
        <f t="shared" si="79"/>
        <v>25.764927469686153</v>
      </c>
      <c r="J845">
        <f t="shared" si="82"/>
        <v>5.3042116416435192E-5</v>
      </c>
      <c r="K845">
        <f>J$2*EXP(-A845*Params_Phys!$C$6)</f>
        <v>3.0480381307124882E-5</v>
      </c>
    </row>
    <row r="846" spans="1:11" x14ac:dyDescent="0.2">
      <c r="A846" s="1">
        <v>8.44</v>
      </c>
      <c r="B846">
        <v>9.0847021439273354E-3</v>
      </c>
      <c r="C846">
        <v>-2.6485028204630789E-2</v>
      </c>
      <c r="D846">
        <f t="shared" si="78"/>
        <v>9.0847021439273354E-3</v>
      </c>
      <c r="E846">
        <f>-(C846+B846*Params_Phys!$C$6/2)/Params_Phys!$C$8</f>
        <v>7.0967689606469906E-3</v>
      </c>
      <c r="F846">
        <f t="shared" si="80"/>
        <v>1.328959427246805E-4</v>
      </c>
      <c r="G846">
        <f t="shared" si="81"/>
        <v>0.66315824686365721</v>
      </c>
      <c r="H846">
        <f t="shared" si="83"/>
        <v>25.795899475581994</v>
      </c>
      <c r="I846">
        <f t="shared" si="79"/>
        <v>25.795846719353634</v>
      </c>
      <c r="J846">
        <f t="shared" si="82"/>
        <v>5.2756228360095747E-5</v>
      </c>
      <c r="K846">
        <f>J$2*EXP(-A846*Params_Phys!$C$6)</f>
        <v>3.0177096445730247E-5</v>
      </c>
    </row>
    <row r="847" spans="1:11" x14ac:dyDescent="0.2">
      <c r="A847" s="1">
        <v>8.4499999999999993</v>
      </c>
      <c r="B847">
        <v>8.8167739902141502E-3</v>
      </c>
      <c r="C847">
        <v>-2.7095205606116779E-2</v>
      </c>
      <c r="D847">
        <f t="shared" si="78"/>
        <v>8.8167739902141502E-3</v>
      </c>
      <c r="E847">
        <f>-(C847+B847*Params_Phys!$C$6/2)/Params_Phys!$C$8</f>
        <v>7.3374415145884397E-3</v>
      </c>
      <c r="F847">
        <f t="shared" si="80"/>
        <v>1.3157355157452266E-4</v>
      </c>
      <c r="G847">
        <f t="shared" si="81"/>
        <v>0.69407723952807854</v>
      </c>
      <c r="H847">
        <f t="shared" si="83"/>
        <v>25.826818468246415</v>
      </c>
      <c r="I847">
        <f t="shared" si="79"/>
        <v>25.826765969021114</v>
      </c>
      <c r="J847">
        <f t="shared" si="82"/>
        <v>5.2499225301261276E-5</v>
      </c>
      <c r="K847">
        <f>J$2*EXP(-A847*Params_Phys!$C$6)</f>
        <v>2.9876829319127846E-5</v>
      </c>
    </row>
    <row r="848" spans="1:11" x14ac:dyDescent="0.2">
      <c r="A848" s="1">
        <v>8.4600000000000009</v>
      </c>
      <c r="B848">
        <v>8.5429064284342163E-3</v>
      </c>
      <c r="C848">
        <v>-2.7672866894559129E-2</v>
      </c>
      <c r="D848">
        <f t="shared" si="78"/>
        <v>8.5429064284342163E-3</v>
      </c>
      <c r="E848">
        <f>-(C848+B848*Params_Phys!$C$6/2)/Params_Phys!$C$8</f>
        <v>7.5685580769298258E-3</v>
      </c>
      <c r="F848">
        <f t="shared" si="80"/>
        <v>1.3026432160884237E-4</v>
      </c>
      <c r="G848">
        <f t="shared" si="81"/>
        <v>0.72499625960907654</v>
      </c>
      <c r="H848">
        <f t="shared" si="83"/>
        <v>25.857737488327416</v>
      </c>
      <c r="I848">
        <f t="shared" si="79"/>
        <v>25.857685218688601</v>
      </c>
      <c r="J848">
        <f t="shared" si="82"/>
        <v>5.226963881455049E-5</v>
      </c>
      <c r="K848">
        <f>J$2*EXP(-A848*Params_Phys!$C$6)</f>
        <v>2.957954990035475E-5</v>
      </c>
    </row>
    <row r="849" spans="1:11" x14ac:dyDescent="0.2">
      <c r="A849" s="1">
        <v>8.4700000000000006</v>
      </c>
      <c r="B849">
        <v>8.2634258499838693E-3</v>
      </c>
      <c r="C849">
        <v>-2.8217771752807541E-2</v>
      </c>
      <c r="D849">
        <f t="shared" si="78"/>
        <v>8.2634258499838693E-3</v>
      </c>
      <c r="E849">
        <f>-(C849+B849*Params_Phys!$C$6/2)/Params_Phys!$C$8</f>
        <v>7.7899881422892909E-3</v>
      </c>
      <c r="F849">
        <f t="shared" si="80"/>
        <v>1.2896812203518938E-4</v>
      </c>
      <c r="G849">
        <f t="shared" si="81"/>
        <v>0.75591530553636399</v>
      </c>
      <c r="H849">
        <f t="shared" si="83"/>
        <v>25.8886565342547</v>
      </c>
      <c r="I849">
        <f t="shared" si="79"/>
        <v>25.888604468356082</v>
      </c>
      <c r="J849">
        <f t="shared" si="82"/>
        <v>5.2065898618280926E-5</v>
      </c>
      <c r="K849">
        <f>J$2*EXP(-A849*Params_Phys!$C$6)</f>
        <v>2.9285228461221443E-5</v>
      </c>
    </row>
    <row r="850" spans="1:11" x14ac:dyDescent="0.2">
      <c r="A850" s="1">
        <v>8.48</v>
      </c>
      <c r="B850">
        <v>7.9786608775298407E-3</v>
      </c>
      <c r="C850">
        <v>-2.8729714223232641E-2</v>
      </c>
      <c r="D850">
        <f t="shared" si="78"/>
        <v>7.9786608775298407E-3</v>
      </c>
      <c r="E850">
        <f>-(C850+B850*Params_Phys!$C$6/2)/Params_Phys!$C$8</f>
        <v>8.0016119571260074E-3</v>
      </c>
      <c r="F850">
        <f t="shared" si="80"/>
        <v>1.2768482331104714E-4</v>
      </c>
      <c r="G850">
        <f t="shared" si="81"/>
        <v>0.78683437566073022</v>
      </c>
      <c r="H850">
        <f t="shared" si="83"/>
        <v>25.919575604379069</v>
      </c>
      <c r="I850">
        <f t="shared" si="79"/>
        <v>25.919523718023559</v>
      </c>
      <c r="J850">
        <f t="shared" si="82"/>
        <v>5.1886355510788462E-5</v>
      </c>
      <c r="K850">
        <f>J$2*EXP(-A850*Params_Phys!$C$6)</f>
        <v>2.89938355693387E-5</v>
      </c>
    </row>
    <row r="851" spans="1:11" x14ac:dyDescent="0.2">
      <c r="A851" s="1">
        <v>8.49</v>
      </c>
      <c r="B851">
        <v>7.6889420220891524E-3</v>
      </c>
      <c r="C851">
        <v>-2.9208522567333799E-2</v>
      </c>
      <c r="D851">
        <f t="shared" si="78"/>
        <v>7.6889420220891524E-3</v>
      </c>
      <c r="E851">
        <f>-(C851+B851*Params_Phys!$C$6/2)/Params_Phys!$C$8</f>
        <v>8.2033205297882498E-3</v>
      </c>
      <c r="F851">
        <f t="shared" si="80"/>
        <v>1.2641429713349379E-4</v>
      </c>
      <c r="G851">
        <f t="shared" si="81"/>
        <v>0.81775346827683737</v>
      </c>
      <c r="H851">
        <f t="shared" si="83"/>
        <v>25.950494696995175</v>
      </c>
      <c r="I851">
        <f t="shared" si="79"/>
        <v>25.950442967691039</v>
      </c>
      <c r="J851">
        <f t="shared" si="82"/>
        <v>5.172930413621657E-5</v>
      </c>
      <c r="K851">
        <f>J$2*EXP(-A851*Params_Phys!$C$6)</f>
        <v>2.8705342085174505E-5</v>
      </c>
    </row>
    <row r="852" spans="1:11" x14ac:dyDescent="0.2">
      <c r="A852" s="1">
        <v>8.5</v>
      </c>
      <c r="B852">
        <v>7.3946013416733109E-3</v>
      </c>
      <c r="C852">
        <v>-2.9654059093348249E-2</v>
      </c>
      <c r="D852">
        <f t="shared" si="78"/>
        <v>7.3946013416733109E-3</v>
      </c>
      <c r="E852">
        <f>-(C852+B852*Params_Phys!$C$6/2)/Params_Phys!$C$8</f>
        <v>8.3950156299593751E-3</v>
      </c>
      <c r="F852">
        <f t="shared" si="80"/>
        <v>1.2515641642953893E-4</v>
      </c>
      <c r="G852">
        <f t="shared" si="81"/>
        <v>0.84867258164555825</v>
      </c>
      <c r="H852">
        <f t="shared" si="83"/>
        <v>25.981413810363897</v>
      </c>
      <c r="I852">
        <f t="shared" si="79"/>
        <v>25.981362217358519</v>
      </c>
      <c r="J852">
        <f t="shared" si="82"/>
        <v>5.1593005377270629E-5</v>
      </c>
      <c r="K852">
        <f>J$2*EXP(-A852*Params_Phys!$C$6)</f>
        <v>2.8419719159140022E-5</v>
      </c>
    </row>
    <row r="853" spans="1:11" x14ac:dyDescent="0.2">
      <c r="A853" s="1">
        <v>8.51</v>
      </c>
      <c r="B853">
        <v>7.0959721018144231E-3</v>
      </c>
      <c r="C853">
        <v>-3.0066219952344032E-2</v>
      </c>
      <c r="D853">
        <f t="shared" si="78"/>
        <v>7.0959721018144231E-3</v>
      </c>
      <c r="E853">
        <f>-(C853+B853*Params_Phys!$C$6/2)/Params_Phys!$C$8</f>
        <v>8.5766097776064174E-3</v>
      </c>
      <c r="F853">
        <f t="shared" si="80"/>
        <v>1.2391105534706259E-4</v>
      </c>
      <c r="G853">
        <f t="shared" si="81"/>
        <v>0.87959171401555591</v>
      </c>
      <c r="H853">
        <f t="shared" si="83"/>
        <v>26.012332942733895</v>
      </c>
      <c r="I853">
        <f t="shared" si="79"/>
        <v>26.012281467026</v>
      </c>
      <c r="J853">
        <f t="shared" si="82"/>
        <v>5.1475707895320966E-5</v>
      </c>
      <c r="K853">
        <f>J$2*EXP(-A853*Params_Phys!$C$6)</f>
        <v>2.8136938228704631E-5</v>
      </c>
    </row>
    <row r="854" spans="1:11" x14ac:dyDescent="0.2">
      <c r="A854" s="1">
        <v>8.52</v>
      </c>
      <c r="B854">
        <v>6.7933884382858321E-3</v>
      </c>
      <c r="C854">
        <v>-3.0444934903305469E-2</v>
      </c>
      <c r="D854">
        <f t="shared" si="78"/>
        <v>6.7933884382858321E-3</v>
      </c>
      <c r="E854">
        <f>-(C854+B854*Params_Phys!$C$6/2)/Params_Phys!$C$8</f>
        <v>8.7480262215452794E-3</v>
      </c>
      <c r="F854">
        <f t="shared" si="80"/>
        <v>1.226780892462794E-4</v>
      </c>
      <c r="G854">
        <f t="shared" si="81"/>
        <v>0.9105108636438306</v>
      </c>
      <c r="H854">
        <f t="shared" si="83"/>
        <v>26.04325209236217</v>
      </c>
      <c r="I854">
        <f t="shared" si="79"/>
        <v>26.04320071669348</v>
      </c>
      <c r="J854">
        <f t="shared" si="82"/>
        <v>5.137566868995691E-5</v>
      </c>
      <c r="K854">
        <f>J$2*EXP(-A854*Params_Phys!$C$6)</f>
        <v>2.7856971015539634E-5</v>
      </c>
    </row>
    <row r="855" spans="1:11" x14ac:dyDescent="0.2">
      <c r="A855" s="1">
        <v>8.5299999999999994</v>
      </c>
      <c r="B855">
        <v>6.4871850223247327E-3</v>
      </c>
      <c r="C855">
        <v>-3.0790167047745329E-2</v>
      </c>
      <c r="D855">
        <f t="shared" si="78"/>
        <v>6.4871850223247327E-3</v>
      </c>
      <c r="E855">
        <f>-(C855+B855*Params_Phys!$C$6/2)/Params_Phys!$C$8</f>
        <v>8.9091989077455299E-3</v>
      </c>
      <c r="F855">
        <f t="shared" si="80"/>
        <v>1.2145739469164849E-4</v>
      </c>
      <c r="G855">
        <f t="shared" si="81"/>
        <v>0.94143002881498139</v>
      </c>
      <c r="H855">
        <f t="shared" si="83"/>
        <v>26.074171257533322</v>
      </c>
      <c r="I855">
        <f t="shared" si="79"/>
        <v>26.074119966360961</v>
      </c>
      <c r="J855">
        <f t="shared" si="82"/>
        <v>5.1291172361800363E-5</v>
      </c>
      <c r="K855">
        <f>J$2*EXP(-A855*Params_Phys!$C$6)</f>
        <v>2.7579789522690415E-5</v>
      </c>
    </row>
    <row r="856" spans="1:11" x14ac:dyDescent="0.2">
      <c r="A856" s="1">
        <v>8.5400000000000009</v>
      </c>
      <c r="B856">
        <v>6.1776967286587157E-3</v>
      </c>
      <c r="C856">
        <v>-3.1101912534402101E-2</v>
      </c>
      <c r="D856">
        <f t="shared" si="78"/>
        <v>6.1776967286587157E-3</v>
      </c>
      <c r="E856">
        <f>-(C856+B856*Params_Phys!$C$6/2)/Params_Phys!$C$8</f>
        <v>9.0600724375066409E-3</v>
      </c>
      <c r="F856">
        <f t="shared" si="80"/>
        <v>1.2024884944414812E-4</v>
      </c>
      <c r="G856">
        <f t="shared" si="81"/>
        <v>0.97234920785895085</v>
      </c>
      <c r="H856">
        <f t="shared" si="83"/>
        <v>26.105090436577292</v>
      </c>
      <c r="I856">
        <f t="shared" si="79"/>
        <v>26.105039216028445</v>
      </c>
      <c r="J856">
        <f t="shared" si="82"/>
        <v>5.1220548847652481E-5</v>
      </c>
      <c r="K856">
        <f>J$2*EXP(-A856*Params_Phys!$C$6)</f>
        <v>2.7305366031776653E-5</v>
      </c>
    </row>
    <row r="857" spans="1:11" x14ac:dyDescent="0.2">
      <c r="A857" s="1">
        <v>8.5500000000000007</v>
      </c>
      <c r="B857">
        <v>5.8652583066324884E-3</v>
      </c>
      <c r="C857">
        <v>-3.1380200234605152E-2</v>
      </c>
      <c r="D857">
        <f t="shared" si="78"/>
        <v>5.8652583066324884E-3</v>
      </c>
      <c r="E857">
        <f>-(C857+B857*Params_Phys!$C$6/2)/Params_Phys!$C$8</f>
        <v>9.2006020156461636E-3</v>
      </c>
      <c r="F857">
        <f t="shared" si="80"/>
        <v>1.1905233245383365E-4</v>
      </c>
      <c r="G857">
        <f t="shared" si="81"/>
        <v>1.0032683991670617</v>
      </c>
      <c r="H857">
        <f t="shared" si="83"/>
        <v>26.136009627885404</v>
      </c>
      <c r="I857">
        <f t="shared" si="79"/>
        <v>26.135958465695925</v>
      </c>
      <c r="J857">
        <f t="shared" si="82"/>
        <v>5.1162189478759501E-5</v>
      </c>
      <c r="K857">
        <f>J$2*EXP(-A857*Params_Phys!$C$6)</f>
        <v>2.7033673100220658E-5</v>
      </c>
    </row>
    <row r="858" spans="1:11" x14ac:dyDescent="0.2">
      <c r="A858" s="1">
        <v>8.56</v>
      </c>
      <c r="B858">
        <v>5.5502040547250947E-3</v>
      </c>
      <c r="C858">
        <v>-3.162509138891318E-2</v>
      </c>
      <c r="D858">
        <f t="shared" si="78"/>
        <v>5.5502040547250947E-3</v>
      </c>
      <c r="E858">
        <f>-(C858+B858*Params_Phys!$C$6/2)/Params_Phys!$C$8</f>
        <v>9.330753388848782E-3</v>
      </c>
      <c r="F858">
        <f t="shared" si="80"/>
        <v>1.178677238525999E-4</v>
      </c>
      <c r="G858">
        <f t="shared" si="81"/>
        <v>1.0341876012061773</v>
      </c>
      <c r="H858">
        <f t="shared" si="83"/>
        <v>26.166928829924519</v>
      </c>
      <c r="I858">
        <f t="shared" si="79"/>
        <v>26.166877715363405</v>
      </c>
      <c r="J858">
        <f t="shared" si="82"/>
        <v>5.1114561113507762E-5</v>
      </c>
      <c r="K858">
        <f>J$2*EXP(-A858*Params_Phys!$C$6)</f>
        <v>2.6764683558502827E-5</v>
      </c>
    </row>
    <row r="859" spans="1:11" x14ac:dyDescent="0.2">
      <c r="A859" s="1">
        <v>8.57</v>
      </c>
      <c r="B859">
        <v>5.2328674987417818E-3</v>
      </c>
      <c r="C859">
        <v>-3.1836679225653863E-2</v>
      </c>
      <c r="D859">
        <f t="shared" si="78"/>
        <v>5.2328674987417818E-3</v>
      </c>
      <c r="E859">
        <f>-(C859+B859*Params_Phys!$C$6/2)/Params_Phys!$C$8</f>
        <v>9.4505027743333071E-3</v>
      </c>
      <c r="F859">
        <f t="shared" si="80"/>
        <v>1.1669490494706961E-4</v>
      </c>
      <c r="G859">
        <f t="shared" si="81"/>
        <v>1.065106812530852</v>
      </c>
      <c r="H859">
        <f t="shared" si="83"/>
        <v>26.197848041249195</v>
      </c>
      <c r="I859">
        <f t="shared" si="79"/>
        <v>26.197796965030886</v>
      </c>
      <c r="J859">
        <f t="shared" si="82"/>
        <v>5.107621830902076E-5</v>
      </c>
      <c r="K859">
        <f>J$2*EXP(-A859*Params_Phys!$C$6)</f>
        <v>2.6498370507444823E-5</v>
      </c>
    </row>
    <row r="860" spans="1:11" x14ac:dyDescent="0.2">
      <c r="A860" s="1">
        <v>8.58</v>
      </c>
      <c r="B860">
        <v>4.9135810739582581E-3</v>
      </c>
      <c r="C860">
        <v>-3.2015088552013973E-2</v>
      </c>
      <c r="D860">
        <f t="shared" si="78"/>
        <v>4.9135810739582581E-3</v>
      </c>
      <c r="E860">
        <f>-(C860+B860*Params_Phys!$C$6/2)/Params_Phys!$C$8</f>
        <v>9.5598367790027099E-3</v>
      </c>
      <c r="F860">
        <f t="shared" si="80"/>
        <v>1.155337582115337E-4</v>
      </c>
      <c r="G860">
        <f t="shared" si="81"/>
        <v>1.0960260317933781</v>
      </c>
      <c r="H860">
        <f t="shared" si="83"/>
        <v>26.22876726051172</v>
      </c>
      <c r="I860">
        <f t="shared" si="79"/>
        <v>26.228716214698366</v>
      </c>
      <c r="J860">
        <f t="shared" si="82"/>
        <v>5.1045813354022584E-5</v>
      </c>
      <c r="K860">
        <f>J$2*EXP(-A860*Params_Phys!$C$6)</f>
        <v>2.6234707315519607E-5</v>
      </c>
    </row>
    <row r="861" spans="1:11" x14ac:dyDescent="0.2">
      <c r="A861" s="1">
        <v>8.59</v>
      </c>
      <c r="B861">
        <v>4.5926758114885214E-3</v>
      </c>
      <c r="C861">
        <v>-3.216047531834991E-2</v>
      </c>
      <c r="D861">
        <f t="shared" si="78"/>
        <v>4.5926758114885214E-3</v>
      </c>
      <c r="E861">
        <f>-(C861+B861*Params_Phys!$C$6/2)/Params_Phys!$C$8</f>
        <v>9.6587523092500262E-3</v>
      </c>
      <c r="F861">
        <f t="shared" si="80"/>
        <v>1.1438416728087446E-4</v>
      </c>
      <c r="G861">
        <f t="shared" si="81"/>
        <v>1.1269452577516625</v>
      </c>
      <c r="H861">
        <f t="shared" si="83"/>
        <v>26.259686486470002</v>
      </c>
      <c r="I861">
        <f t="shared" si="79"/>
        <v>26.259635464365847</v>
      </c>
      <c r="J861">
        <f t="shared" si="82"/>
        <v>5.102210415586228E-5</v>
      </c>
      <c r="K861">
        <f>J$2*EXP(-A861*Params_Phys!$C$6)</f>
        <v>2.5973667616188275E-5</v>
      </c>
    </row>
    <row r="862" spans="1:11" x14ac:dyDescent="0.2">
      <c r="A862" s="1">
        <v>8.6</v>
      </c>
      <c r="B862">
        <v>4.2704810291406114E-3</v>
      </c>
      <c r="C862">
        <v>-3.2273026156408313E-2</v>
      </c>
      <c r="D862">
        <f t="shared" si="78"/>
        <v>4.2704810291406114E-3</v>
      </c>
      <c r="E862">
        <f>-(C862+B862*Params_Phys!$C$6/2)/Params_Phys!$C$8</f>
        <v>9.7472564716004368E-3</v>
      </c>
      <c r="F862">
        <f t="shared" si="80"/>
        <v>1.1324601694340646E-4</v>
      </c>
      <c r="G862">
        <f t="shared" si="81"/>
        <v>1.1578644892749117</v>
      </c>
      <c r="H862">
        <f t="shared" si="83"/>
        <v>26.290605717993252</v>
      </c>
      <c r="I862">
        <f t="shared" si="79"/>
        <v>26.290554714033327</v>
      </c>
      <c r="J862">
        <f t="shared" si="82"/>
        <v>5.1003959924855735E-5</v>
      </c>
      <c r="K862">
        <f>J$2*EXP(-A862*Params_Phys!$C$6)</f>
        <v>2.5715225305263358E-5</v>
      </c>
    </row>
    <row r="863" spans="1:11" x14ac:dyDescent="0.2">
      <c r="A863" s="1">
        <v>8.61</v>
      </c>
      <c r="B863">
        <v>3.9473240270176627E-3</v>
      </c>
      <c r="C863">
        <v>-3.2352957892165232E-2</v>
      </c>
      <c r="D863">
        <f t="shared" si="78"/>
        <v>3.9473240270176627E-3</v>
      </c>
      <c r="E863">
        <f>-(C863+B863*Params_Phys!$C$6/2)/Params_Phys!$C$8</f>
        <v>9.8253664643770094E-3</v>
      </c>
      <c r="F863">
        <f t="shared" si="80"/>
        <v>1.1211919313357531E-4</v>
      </c>
      <c r="G863">
        <f t="shared" si="81"/>
        <v>1.1887837253471241</v>
      </c>
      <c r="H863">
        <f t="shared" si="83"/>
        <v>26.321524954065467</v>
      </c>
      <c r="I863">
        <f t="shared" si="79"/>
        <v>26.321473963700804</v>
      </c>
      <c r="J863">
        <f t="shared" si="82"/>
        <v>5.0990364663050514E-5</v>
      </c>
      <c r="K863">
        <f>J$2*EXP(-A863*Params_Phys!$C$6)</f>
        <v>2.5459354538298393E-5</v>
      </c>
    </row>
    <row r="864" spans="1:11" x14ac:dyDescent="0.2">
      <c r="A864" s="1">
        <v>8.620000000000001</v>
      </c>
      <c r="B864">
        <v>3.623529788114449E-3</v>
      </c>
      <c r="C864">
        <v>-3.2400517034010701E-2</v>
      </c>
      <c r="D864">
        <f t="shared" si="78"/>
        <v>3.623529788114449E-3</v>
      </c>
      <c r="E864">
        <f>-(C864+B864*Params_Phys!$C$6/2)/Params_Phys!$C$8</f>
        <v>9.8931094605847637E-3</v>
      </c>
      <c r="F864">
        <f t="shared" si="80"/>
        <v>1.110035829244645E-4</v>
      </c>
      <c r="G864">
        <f t="shared" si="81"/>
        <v>1.219702965068439</v>
      </c>
      <c r="H864">
        <f t="shared" si="83"/>
        <v>26.352444193786781</v>
      </c>
      <c r="I864">
        <f t="shared" si="79"/>
        <v>26.352393213368291</v>
      </c>
      <c r="J864">
        <f t="shared" si="82"/>
        <v>5.0980418489388057E-5</v>
      </c>
      <c r="K864">
        <f>J$2*EXP(-A864*Params_Phys!$C$6)</f>
        <v>2.520602972800341E-5</v>
      </c>
    </row>
    <row r="865" spans="1:11" x14ac:dyDescent="0.2">
      <c r="A865" s="1">
        <v>8.6300000000000008</v>
      </c>
      <c r="B865">
        <v>3.299420684152266E-3</v>
      </c>
      <c r="C865">
        <v>-3.2415979237022302E-2</v>
      </c>
      <c r="D865">
        <f t="shared" si="78"/>
        <v>3.299420684152266E-3</v>
      </c>
      <c r="E865">
        <f>-(C865+B865*Params_Phys!$C$6/2)/Params_Phys!$C$8</f>
        <v>9.9505224822142614E-3</v>
      </c>
      <c r="F865">
        <f t="shared" si="80"/>
        <v>1.0989907452006328E-4</v>
      </c>
      <c r="G865">
        <f t="shared" si="81"/>
        <v>1.2506222076544111</v>
      </c>
      <c r="H865">
        <f t="shared" si="83"/>
        <v>26.383363436372754</v>
      </c>
      <c r="I865">
        <f t="shared" si="79"/>
        <v>26.383312463035772</v>
      </c>
      <c r="J865">
        <f t="shared" si="82"/>
        <v>5.0973336982451656E-5</v>
      </c>
      <c r="K865">
        <f>J$2*EXP(-A865*Params_Phys!$C$6)</f>
        <v>2.4955225541686372E-5</v>
      </c>
    </row>
    <row r="866" spans="1:11" x14ac:dyDescent="0.2">
      <c r="A866" s="1">
        <v>8.64</v>
      </c>
      <c r="B866">
        <v>2.9753161868874768E-3</v>
      </c>
      <c r="C866">
        <v>-3.2399648744087753E-2</v>
      </c>
      <c r="D866">
        <f t="shared" si="78"/>
        <v>2.9753161868874768E-3</v>
      </c>
      <c r="E866">
        <f>-(C866+B866*Params_Phys!$C$6/2)/Params_Phys!$C$8</f>
        <v>9.9976522661724774E-3</v>
      </c>
      <c r="F866">
        <f t="shared" si="80"/>
        <v>1.0880555724725831E-4</v>
      </c>
      <c r="G866">
        <f t="shared" si="81"/>
        <v>1.2815414524333151</v>
      </c>
      <c r="H866">
        <f t="shared" si="83"/>
        <v>26.414282681151658</v>
      </c>
      <c r="I866">
        <f t="shared" si="79"/>
        <v>26.414231712703252</v>
      </c>
      <c r="J866">
        <f t="shared" si="82"/>
        <v>5.0968448405797062E-5</v>
      </c>
      <c r="K866">
        <f>J$2*EXP(-A866*Params_Phys!$C$6)</f>
        <v>2.4706916898719588E-5</v>
      </c>
    </row>
    <row r="867" spans="1:11" x14ac:dyDescent="0.2">
      <c r="A867" s="1">
        <v>8.65</v>
      </c>
      <c r="B867">
        <v>2.6515325851213501E-3</v>
      </c>
      <c r="C867">
        <v>-3.2351857804651989E-2</v>
      </c>
      <c r="D867">
        <f t="shared" si="78"/>
        <v>2.6515325851213501E-3</v>
      </c>
      <c r="E867">
        <f>-(C867+B867*Params_Phys!$C$6/2)/Params_Phys!$C$8</f>
        <v>1.0034555122054941E-2</v>
      </c>
      <c r="F867">
        <f t="shared" si="80"/>
        <v>1.0772292154751936E-4</v>
      </c>
      <c r="G867">
        <f t="shared" si="81"/>
        <v>1.3124606988416099</v>
      </c>
      <c r="H867">
        <f t="shared" si="83"/>
        <v>26.44520192755995</v>
      </c>
      <c r="I867">
        <f t="shared" si="79"/>
        <v>26.445150962370729</v>
      </c>
      <c r="J867">
        <f t="shared" si="82"/>
        <v>5.0965189220875118E-5</v>
      </c>
      <c r="K867">
        <f>J$2*EXP(-A867*Params_Phys!$C$6)</f>
        <v>2.4461078968031843E-5</v>
      </c>
    </row>
    <row r="868" spans="1:11" x14ac:dyDescent="0.2">
      <c r="A868" s="1">
        <v>8.66</v>
      </c>
      <c r="B868">
        <v>2.328382707631031E-3</v>
      </c>
      <c r="C868">
        <v>-3.2272966071878427E-2</v>
      </c>
      <c r="D868">
        <f t="shared" si="78"/>
        <v>2.328382707631031E-3</v>
      </c>
      <c r="E868">
        <f>-(C868+B868*Params_Phys!$C$6/2)/Params_Phys!$C$8</f>
        <v>1.0061296781979036E-2</v>
      </c>
      <c r="F868">
        <f t="shared" si="80"/>
        <v>1.0665105896825692E-4</v>
      </c>
      <c r="G868">
        <f t="shared" si="81"/>
        <v>1.3433799464177227</v>
      </c>
      <c r="H868">
        <f t="shared" si="83"/>
        <v>26.476121175136065</v>
      </c>
      <c r="I868">
        <f t="shared" si="79"/>
        <v>26.476070212038209</v>
      </c>
      <c r="J868">
        <f t="shared" si="82"/>
        <v>5.0963097855571959E-5</v>
      </c>
      <c r="K868">
        <f>J$2*EXP(-A868*Params_Phys!$C$6)</f>
        <v>2.4217687165625205E-5</v>
      </c>
    </row>
    <row r="869" spans="1:11" x14ac:dyDescent="0.2">
      <c r="A869" s="1">
        <v>8.67</v>
      </c>
      <c r="B869">
        <v>2.006175652233484E-3</v>
      </c>
      <c r="C869">
        <v>-3.2163359979027827E-2</v>
      </c>
      <c r="D869">
        <f t="shared" si="78"/>
        <v>2.006175652233484E-3</v>
      </c>
      <c r="E869">
        <f>-(C869+B869*Params_Phys!$C$6/2)/Params_Phys!$C$8</f>
        <v>1.007795224270399E-2</v>
      </c>
      <c r="F869">
        <f t="shared" si="80"/>
        <v>1.0558986215383682E-4</v>
      </c>
      <c r="G869">
        <f t="shared" si="81"/>
        <v>1.3742991947943273</v>
      </c>
      <c r="H869">
        <f t="shared" si="83"/>
        <v>26.50704042351267</v>
      </c>
      <c r="I869">
        <f t="shared" si="79"/>
        <v>26.50698946170569</v>
      </c>
      <c r="J869">
        <f t="shared" si="82"/>
        <v>5.0961806980609481E-5</v>
      </c>
      <c r="K869">
        <f>J$2*EXP(-A869*Params_Phys!$C$6)</f>
        <v>2.3976717152116601E-5</v>
      </c>
    </row>
    <row r="870" spans="1:11" x14ac:dyDescent="0.2">
      <c r="A870" s="1">
        <v>8.68</v>
      </c>
      <c r="B870">
        <v>1.6852165211861611E-3</v>
      </c>
      <c r="C870">
        <v>-3.2023452095870479E-2</v>
      </c>
      <c r="D870">
        <f t="shared" si="78"/>
        <v>1.6852165211861611E-3</v>
      </c>
      <c r="E870">
        <f>-(C870+B870*Params_Phys!$C$6/2)/Params_Phys!$C$8</f>
        <v>1.0084605600268469E-2</v>
      </c>
      <c r="F870">
        <f t="shared" si="80"/>
        <v>1.0453922483624496E-4</v>
      </c>
      <c r="G870">
        <f t="shared" si="81"/>
        <v>1.4052184436893156</v>
      </c>
      <c r="H870">
        <f t="shared" si="83"/>
        <v>26.537959672407656</v>
      </c>
      <c r="I870">
        <f t="shared" si="79"/>
        <v>26.53790871137317</v>
      </c>
      <c r="J870">
        <f t="shared" si="82"/>
        <v>5.096103448565259E-5</v>
      </c>
      <c r="K870">
        <f>J$2*EXP(-A870*Params_Phys!$C$6)</f>
        <v>2.373814483030387E-5</v>
      </c>
    </row>
    <row r="871" spans="1:11" x14ac:dyDescent="0.2">
      <c r="A871" s="1">
        <v>8.69</v>
      </c>
      <c r="B871">
        <v>1.365806163119939E-3</v>
      </c>
      <c r="C871">
        <v>-3.1853680465959419E-2</v>
      </c>
      <c r="D871">
        <f t="shared" si="78"/>
        <v>1.365806163119939E-3</v>
      </c>
      <c r="E871">
        <f>-(C871+B871*Params_Phys!$C$6/2)/Params_Phys!$C$8</f>
        <v>1.0081349877381851E-2</v>
      </c>
      <c r="F871">
        <f t="shared" si="80"/>
        <v>1.0349904182540347E-4</v>
      </c>
      <c r="G871">
        <f t="shared" si="81"/>
        <v>1.4361376928956746</v>
      </c>
      <c r="H871">
        <f t="shared" si="83"/>
        <v>26.568878921614015</v>
      </c>
      <c r="I871">
        <f t="shared" si="79"/>
        <v>26.56882796104065</v>
      </c>
      <c r="J871">
        <f t="shared" si="82"/>
        <v>5.0960573364733364E-5</v>
      </c>
      <c r="K871">
        <f>J$2*EXP(-A871*Params_Phys!$C$6)</f>
        <v>2.3501946342756024E-5</v>
      </c>
    </row>
    <row r="872" spans="1:11" x14ac:dyDescent="0.2">
      <c r="A872" s="1">
        <v>8.7000000000000011</v>
      </c>
      <c r="B872">
        <v>1.048240921691536E-3</v>
      </c>
      <c r="C872">
        <v>-3.1654507925602843E-2</v>
      </c>
      <c r="D872">
        <f t="shared" si="78"/>
        <v>1.048240921691536E-3</v>
      </c>
      <c r="E872">
        <f>-(C872+B872*Params_Phys!$C$6/2)/Params_Phys!$C$8</f>
        <v>1.0068286843809967E-2</v>
      </c>
      <c r="F872">
        <f t="shared" si="80"/>
        <v>1.024692089991456E-4</v>
      </c>
      <c r="G872">
        <f t="shared" si="81"/>
        <v>1.4670569422704907</v>
      </c>
      <c r="H872">
        <f t="shared" si="83"/>
        <v>26.599798170988834</v>
      </c>
      <c r="I872">
        <f t="shared" si="79"/>
        <v>26.599747210708134</v>
      </c>
      <c r="J872">
        <f t="shared" si="82"/>
        <v>5.0960280699285931E-5</v>
      </c>
      <c r="K872">
        <f>J$2*EXP(-A872*Params_Phys!$C$6)</f>
        <v>2.3268098069427435E-5</v>
      </c>
    </row>
    <row r="873" spans="1:11" x14ac:dyDescent="0.2">
      <c r="A873" s="1">
        <v>8.7100000000000009</v>
      </c>
      <c r="B873">
        <v>7.3281239113416954E-4</v>
      </c>
      <c r="C873">
        <v>-3.1426421405383653E-2</v>
      </c>
      <c r="D873">
        <f t="shared" si="78"/>
        <v>7.3281239113416954E-4</v>
      </c>
      <c r="E873">
        <f>-(C873+B873*Params_Phys!$C$6/2)/Params_Phys!$C$8</f>
        <v>1.0045526830000668E-2</v>
      </c>
      <c r="F873">
        <f t="shared" si="80"/>
        <v>1.0144962329286305E-4</v>
      </c>
      <c r="G873">
        <f t="shared" si="81"/>
        <v>1.4979761917233159</v>
      </c>
      <c r="H873">
        <f t="shared" si="83"/>
        <v>26.630717420441659</v>
      </c>
      <c r="I873">
        <f t="shared" si="79"/>
        <v>26.630666460375615</v>
      </c>
      <c r="J873">
        <f t="shared" si="82"/>
        <v>5.0960066044325458E-5</v>
      </c>
      <c r="K873">
        <f>J$2*EXP(-A873*Params_Phys!$C$6)</f>
        <v>2.3036576625295975E-5</v>
      </c>
    </row>
    <row r="874" spans="1:11" x14ac:dyDescent="0.2">
      <c r="A874" s="1">
        <v>8.7200000000000006</v>
      </c>
      <c r="B874">
        <v>4.19807178876726E-4</v>
      </c>
      <c r="C874">
        <v>-3.116993121508313E-2</v>
      </c>
      <c r="D874">
        <f t="shared" si="78"/>
        <v>4.19807178876726E-4</v>
      </c>
      <c r="E874">
        <f>-(C874+B874*Params_Phys!$C$6/2)/Params_Phys!$C$8</f>
        <v>1.0013188534198823E-2</v>
      </c>
      <c r="F874">
        <f t="shared" si="80"/>
        <v>1.0044018268884721E-4</v>
      </c>
      <c r="G874">
        <f t="shared" si="81"/>
        <v>1.5288954412041262</v>
      </c>
      <c r="H874">
        <f t="shared" si="83"/>
        <v>26.661636669922473</v>
      </c>
      <c r="I874">
        <f t="shared" si="79"/>
        <v>26.661585710043095</v>
      </c>
      <c r="J874">
        <f t="shared" si="82"/>
        <v>5.0959879377643347E-5</v>
      </c>
      <c r="K874">
        <f>J$2*EXP(-A874*Params_Phys!$C$6)</f>
        <v>2.2807358858024256E-5</v>
      </c>
    </row>
    <row r="875" spans="1:11" x14ac:dyDescent="0.2">
      <c r="A875" s="1">
        <v>8.73</v>
      </c>
      <c r="B875">
        <v>1.095066753930648E-4</v>
      </c>
      <c r="C875">
        <v>-3.0885570312873319E-2</v>
      </c>
      <c r="D875">
        <f t="shared" si="78"/>
        <v>1.095066753930648E-4</v>
      </c>
      <c r="E875">
        <f>-(C875+B875*Params_Phys!$C$6/2)/Params_Phys!$C$8</f>
        <v>9.9713988233042939E-3</v>
      </c>
      <c r="F875">
        <f t="shared" si="80"/>
        <v>9.9440786205349897E-5</v>
      </c>
      <c r="G875">
        <f t="shared" si="81"/>
        <v>1.5598146906911123</v>
      </c>
      <c r="H875">
        <f t="shared" si="83"/>
        <v>26.692555919409457</v>
      </c>
      <c r="I875">
        <f t="shared" si="79"/>
        <v>26.692504959710575</v>
      </c>
      <c r="J875">
        <f t="shared" si="82"/>
        <v>5.0959698882024895E-5</v>
      </c>
      <c r="K875">
        <f>J$2*EXP(-A875*Params_Phys!$C$6)</f>
        <v>2.2580421845644534E-5</v>
      </c>
    </row>
    <row r="876" spans="1:11" x14ac:dyDescent="0.2">
      <c r="A876" s="1">
        <v>8.74</v>
      </c>
      <c r="B876">
        <v>-1.9781316856556911E-4</v>
      </c>
      <c r="C876">
        <v>-3.0573893559649779E-2</v>
      </c>
      <c r="D876">
        <f t="shared" si="78"/>
        <v>-1.9781316856556911E-4</v>
      </c>
      <c r="E876">
        <f>-(C876+B876*Params_Phys!$C$6/2)/Params_Phys!$C$8</f>
        <v>9.9202925277299819E-3</v>
      </c>
      <c r="F876">
        <f t="shared" si="80"/>
        <v>9.8451333885393261E-5</v>
      </c>
      <c r="G876">
        <f t="shared" si="81"/>
        <v>1.5907339401785292</v>
      </c>
      <c r="H876">
        <f t="shared" si="83"/>
        <v>26.723475168896876</v>
      </c>
      <c r="I876">
        <f t="shared" si="79"/>
        <v>26.723424209378056</v>
      </c>
      <c r="J876">
        <f t="shared" si="82"/>
        <v>5.0959518819837513E-5</v>
      </c>
      <c r="K876">
        <f>J$2*EXP(-A876*Params_Phys!$C$6)</f>
        <v>2.2355742894266457E-5</v>
      </c>
    </row>
    <row r="877" spans="1:11" x14ac:dyDescent="0.2">
      <c r="A877" s="1">
        <v>8.75</v>
      </c>
      <c r="B877">
        <v>-5.0188205721081913E-4</v>
      </c>
      <c r="C877">
        <v>-3.0235476959382439E-2</v>
      </c>
      <c r="D877">
        <f t="shared" si="78"/>
        <v>-5.0188205721081913E-4</v>
      </c>
      <c r="E877">
        <f>-(C877+B877*Params_Phys!$C$6/2)/Params_Phys!$C$8</f>
        <v>9.8600122305205883E-3</v>
      </c>
      <c r="F877">
        <f t="shared" si="80"/>
        <v>9.7471726785365752E-5</v>
      </c>
      <c r="G877">
        <f t="shared" si="81"/>
        <v>1.6216531896648323</v>
      </c>
      <c r="H877">
        <f t="shared" si="83"/>
        <v>26.754394418383178</v>
      </c>
      <c r="I877">
        <f t="shared" si="79"/>
        <v>26.754343459045536</v>
      </c>
      <c r="J877">
        <f t="shared" si="82"/>
        <v>5.0959337642098035E-5</v>
      </c>
      <c r="K877">
        <f>J$2*EXP(-A877*Params_Phys!$C$6)</f>
        <v>2.2133299535807656E-5</v>
      </c>
    </row>
    <row r="878" spans="1:11" x14ac:dyDescent="0.2">
      <c r="A878" s="1">
        <v>8.76</v>
      </c>
      <c r="B878">
        <v>-8.0243555729476578E-4</v>
      </c>
      <c r="C878">
        <v>-2.987091688636723E-2</v>
      </c>
      <c r="D878">
        <f t="shared" si="78"/>
        <v>-8.0243555729476578E-4</v>
      </c>
      <c r="E878">
        <f>-(C878+B878*Params_Phys!$C$6/2)/Params_Phys!$C$8</f>
        <v>9.7907080509956213E-3</v>
      </c>
      <c r="F878">
        <f t="shared" si="80"/>
        <v>9.6501866963441429E-5</v>
      </c>
      <c r="G878">
        <f t="shared" si="81"/>
        <v>1.6525724391413108</v>
      </c>
      <c r="H878">
        <f t="shared" si="83"/>
        <v>26.785313667859654</v>
      </c>
      <c r="I878">
        <f t="shared" si="79"/>
        <v>26.785262708713017</v>
      </c>
      <c r="J878">
        <f t="shared" si="82"/>
        <v>5.0959146637552521E-5</v>
      </c>
      <c r="K878">
        <f>J$2*EXP(-A878*Params_Phys!$C$6)</f>
        <v>2.1913069525746913E-5</v>
      </c>
    </row>
    <row r="879" spans="1:11" x14ac:dyDescent="0.2">
      <c r="A879" s="1">
        <v>8.77</v>
      </c>
      <c r="B879">
        <v>-1.0992152978981889E-3</v>
      </c>
      <c r="C879">
        <v>-2.9480829300265288E-2</v>
      </c>
      <c r="D879">
        <f t="shared" si="78"/>
        <v>-1.0992152978981889E-3</v>
      </c>
      <c r="E879">
        <f>-(C879+B879*Params_Phys!$C$6/2)/Params_Phys!$C$8</f>
        <v>9.7125374231829941E-3</v>
      </c>
      <c r="F879">
        <f t="shared" si="80"/>
        <v>9.5541657467863557E-5</v>
      </c>
      <c r="G879">
        <f t="shared" si="81"/>
        <v>1.68349168858142</v>
      </c>
      <c r="H879">
        <f t="shared" si="83"/>
        <v>26.816232917299764</v>
      </c>
      <c r="I879">
        <f t="shared" si="79"/>
        <v>26.816181958380497</v>
      </c>
      <c r="J879">
        <f t="shared" si="82"/>
        <v>5.0958919267429792E-5</v>
      </c>
      <c r="K879">
        <f>J$2*EXP(-A879*Params_Phys!$C$6)</f>
        <v>2.1695030840899697E-5</v>
      </c>
    </row>
    <row r="880" spans="1:11" x14ac:dyDescent="0.2">
      <c r="A880" s="1">
        <v>8.7799999999999994</v>
      </c>
      <c r="B880">
        <v>-1.391969162311866E-3</v>
      </c>
      <c r="C880">
        <v>-2.9065848949819759E-2</v>
      </c>
      <c r="D880">
        <f t="shared" si="78"/>
        <v>-1.391969162311866E-3</v>
      </c>
      <c r="E880">
        <f>-(C880+B880*Params_Phys!$C$6/2)/Params_Phys!$C$8</f>
        <v>9.6256648693120658E-3</v>
      </c>
      <c r="F880">
        <f t="shared" si="80"/>
        <v>9.4591002325135665E-5</v>
      </c>
      <c r="G880">
        <f t="shared" si="81"/>
        <v>1.7144109379309931</v>
      </c>
      <c r="H880">
        <f t="shared" si="83"/>
        <v>26.847152166649337</v>
      </c>
      <c r="I880">
        <f t="shared" si="79"/>
        <v>26.847101208047974</v>
      </c>
      <c r="J880">
        <f t="shared" si="82"/>
        <v>5.0958601363504386E-5</v>
      </c>
      <c r="K880">
        <f>J$2*EXP(-A880*Params_Phys!$C$6)</f>
        <v>2.1479161677215824E-5</v>
      </c>
    </row>
    <row r="881" spans="1:11" x14ac:dyDescent="0.2">
      <c r="A881" s="1">
        <v>8.7900000000000009</v>
      </c>
      <c r="B881">
        <v>-1.680451471902149E-3</v>
      </c>
      <c r="C881">
        <v>-2.8626628566142561E-2</v>
      </c>
      <c r="D881">
        <f t="shared" si="78"/>
        <v>-1.680451471902149E-3</v>
      </c>
      <c r="E881">
        <f>-(C881+B881*Params_Phys!$C$6/2)/Params_Phys!$C$8</f>
        <v>9.5302617686371157E-3</v>
      </c>
      <c r="F881">
        <f t="shared" si="80"/>
        <v>9.3649806528164334E-5</v>
      </c>
      <c r="G881">
        <f t="shared" si="81"/>
        <v>1.7453301870994977</v>
      </c>
      <c r="H881">
        <f t="shared" si="83"/>
        <v>26.878071415817843</v>
      </c>
      <c r="I881">
        <f t="shared" si="79"/>
        <v>26.878020457715461</v>
      </c>
      <c r="J881">
        <f t="shared" si="82"/>
        <v>5.0958102381315484E-5</v>
      </c>
      <c r="K881">
        <f>J$2*EXP(-A881*Params_Phys!$C$6)</f>
        <v>2.1265440447598993E-5</v>
      </c>
    </row>
    <row r="882" spans="1:11" x14ac:dyDescent="0.2">
      <c r="A882" s="1">
        <v>8.8000000000000007</v>
      </c>
      <c r="B882">
        <v>-1.9644231618609741E-3</v>
      </c>
      <c r="C882">
        <v>-2.816383804646469E-2</v>
      </c>
      <c r="D882">
        <f t="shared" si="78"/>
        <v>-1.9644231618609741E-3</v>
      </c>
      <c r="E882">
        <f>-(C882+B882*Params_Phys!$C$6/2)/Params_Phys!$C$8</f>
        <v>9.4265061218641397E-3</v>
      </c>
      <c r="F882">
        <f t="shared" si="80"/>
        <v>9.2717976024397981E-5</v>
      </c>
      <c r="G882">
        <f t="shared" si="81"/>
        <v>1.7762494359524792</v>
      </c>
      <c r="H882">
        <f t="shared" si="83"/>
        <v>26.908990664670824</v>
      </c>
      <c r="I882">
        <f t="shared" si="79"/>
        <v>26.908939707382942</v>
      </c>
      <c r="J882">
        <f t="shared" si="82"/>
        <v>5.0957287882624769E-5</v>
      </c>
      <c r="K882">
        <f>J$2*EXP(-A882*Params_Phys!$C$6)</f>
        <v>2.1053845779748226E-5</v>
      </c>
    </row>
    <row r="883" spans="1:11" x14ac:dyDescent="0.2">
      <c r="A883" s="1">
        <v>8.81</v>
      </c>
      <c r="B883">
        <v>-2.2436519487494238E-3</v>
      </c>
      <c r="C883">
        <v>-2.7678163629244201E-2</v>
      </c>
      <c r="D883">
        <f t="shared" si="78"/>
        <v>-2.2436519487494238E-3</v>
      </c>
      <c r="E883">
        <f>-(C883+B883*Params_Phys!$C$6/2)/Params_Phys!$C$8</f>
        <v>9.314582311455431E-3</v>
      </c>
      <c r="F883">
        <f t="shared" si="80"/>
        <v>9.1795417704005497E-5</v>
      </c>
      <c r="G883">
        <f t="shared" si="81"/>
        <v>1.8071686843053072</v>
      </c>
      <c r="H883">
        <f t="shared" si="83"/>
        <v>26.939909913023651</v>
      </c>
      <c r="I883">
        <f t="shared" si="79"/>
        <v>26.939858957050422</v>
      </c>
      <c r="J883">
        <f t="shared" si="82"/>
        <v>5.0955973229349638E-5</v>
      </c>
      <c r="K883">
        <f>J$2*EXP(-A883*Params_Phys!$C$6)</f>
        <v>2.0844356514020354E-5</v>
      </c>
    </row>
    <row r="884" spans="1:11" x14ac:dyDescent="0.2">
      <c r="A884" s="1">
        <v>8.82</v>
      </c>
      <c r="B884">
        <v>-2.5179124897528782E-3</v>
      </c>
      <c r="C884">
        <v>-2.7170307061525439E-2</v>
      </c>
      <c r="D884">
        <f t="shared" si="78"/>
        <v>-2.5179124897528782E-3</v>
      </c>
      <c r="E884">
        <f>-(C884+B884*Params_Phys!$C$6/2)/Params_Phys!$C$8</f>
        <v>9.1946808580877105E-3</v>
      </c>
      <c r="F884">
        <f t="shared" si="80"/>
        <v>9.0882039388138098E-5</v>
      </c>
      <c r="G884">
        <f t="shared" si="81"/>
        <v>1.8380879319183239</v>
      </c>
      <c r="H884">
        <f t="shared" si="83"/>
        <v>26.970829160636669</v>
      </c>
      <c r="I884">
        <f t="shared" si="79"/>
        <v>26.970778206717899</v>
      </c>
      <c r="J884">
        <f t="shared" si="82"/>
        <v>5.0953918769636175E-5</v>
      </c>
      <c r="K884">
        <f>J$2*EXP(-A884*Params_Phys!$C$6)</f>
        <v>2.0636951701314246E-5</v>
      </c>
    </row>
    <row r="885" spans="1:11" x14ac:dyDescent="0.2">
      <c r="A885" s="1">
        <v>8.83</v>
      </c>
      <c r="B885">
        <v>-2.786986533574736E-3</v>
      </c>
      <c r="C885">
        <v>-2.6640984759441919E-2</v>
      </c>
      <c r="D885">
        <f t="shared" si="78"/>
        <v>-2.786986533574736E-3</v>
      </c>
      <c r="E885">
        <f>-(C885+B885*Params_Phys!$C$6/2)/Params_Phys!$C$8</f>
        <v>9.0669981735406122E-3</v>
      </c>
      <c r="F885">
        <f t="shared" si="80"/>
        <v>8.9977749817315723E-5</v>
      </c>
      <c r="G885">
        <f t="shared" si="81"/>
        <v>1.8690071784934585</v>
      </c>
      <c r="H885">
        <f t="shared" si="83"/>
        <v>27.001748407211803</v>
      </c>
      <c r="I885">
        <f t="shared" si="79"/>
        <v>27.001697456385379</v>
      </c>
      <c r="J885">
        <f t="shared" si="82"/>
        <v>5.0950826423701301E-5</v>
      </c>
      <c r="K885">
        <f>J$2*EXP(-A885*Params_Phys!$C$6)</f>
        <v>2.0431610600975782E-5</v>
      </c>
    </row>
    <row r="886" spans="1:11" x14ac:dyDescent="0.2">
      <c r="A886" s="1">
        <v>8.84</v>
      </c>
      <c r="B886">
        <v>-3.0506630629045912E-3</v>
      </c>
      <c r="C886">
        <v>-2.6090926962752791E-2</v>
      </c>
      <c r="D886">
        <f t="shared" si="78"/>
        <v>-3.0506630629045912E-3</v>
      </c>
      <c r="E886">
        <f>-(C886+B886*Params_Phys!$C$6/2)/Params_Phys!$C$8</f>
        <v>8.9317363102929849E-3</v>
      </c>
      <c r="F886">
        <f t="shared" si="80"/>
        <v>8.9082458639976554E-5</v>
      </c>
      <c r="G886">
        <f t="shared" si="81"/>
        <v>1.8999264236723536</v>
      </c>
      <c r="H886">
        <f t="shared" si="83"/>
        <v>27.0326676523907</v>
      </c>
      <c r="I886">
        <f t="shared" si="79"/>
        <v>27.03261670605286</v>
      </c>
      <c r="J886">
        <f t="shared" si="82"/>
        <v>5.0946337839974376E-5</v>
      </c>
      <c r="K886">
        <f>J$2*EXP(-A886*Params_Phys!$C$6)</f>
        <v>2.0228312678723818E-5</v>
      </c>
    </row>
    <row r="887" spans="1:11" x14ac:dyDescent="0.2">
      <c r="A887" s="1">
        <v>8.85</v>
      </c>
      <c r="B887">
        <v>-3.3087384284056351E-3</v>
      </c>
      <c r="C887">
        <v>-2.5520876884299961E-2</v>
      </c>
      <c r="D887">
        <f t="shared" si="78"/>
        <v>-3.3087384284056351E-3</v>
      </c>
      <c r="E887">
        <f>-(C887+B887*Params_Phys!$C$6/2)/Params_Phys!$C$8</f>
        <v>8.7891027081049775E-3</v>
      </c>
      <c r="F887">
        <f t="shared" si="80"/>
        <v>8.8196076401226444E-5</v>
      </c>
      <c r="G887">
        <f t="shared" si="81"/>
        <v>1.9308456670360155</v>
      </c>
      <c r="H887">
        <f t="shared" si="83"/>
        <v>27.063586895754362</v>
      </c>
      <c r="I887">
        <f t="shared" si="79"/>
        <v>27.06353595572034</v>
      </c>
      <c r="J887">
        <f t="shared" si="82"/>
        <v>5.0940034022062264E-5</v>
      </c>
      <c r="K887">
        <f>J$2*EXP(-A887*Params_Phys!$C$6)</f>
        <v>2.002703760459671E-5</v>
      </c>
    </row>
    <row r="888" spans="1:11" x14ac:dyDescent="0.2">
      <c r="A888" s="1">
        <v>8.86</v>
      </c>
      <c r="B888">
        <v>-3.5610164741749239E-3</v>
      </c>
      <c r="C888">
        <v>-2.4931589855268849E-2</v>
      </c>
      <c r="D888">
        <f t="shared" si="78"/>
        <v>-3.5610164741749239E-3</v>
      </c>
      <c r="E888">
        <f>-(C888+B888*Params_Phys!$C$6/2)/Params_Phys!$C$8</f>
        <v>8.6393099378639891E-3</v>
      </c>
      <c r="F888">
        <f t="shared" si="80"/>
        <v>8.731851453182068E-5</v>
      </c>
      <c r="G888">
        <f t="shared" si="81"/>
        <v>1.9617649081059838</v>
      </c>
      <c r="H888">
        <f t="shared" si="83"/>
        <v>27.094506136824329</v>
      </c>
      <c r="I888">
        <f t="shared" si="79"/>
        <v>27.09445520538782</v>
      </c>
      <c r="J888">
        <f t="shared" si="82"/>
        <v>5.0931436508250272E-5</v>
      </c>
      <c r="K888">
        <f>J$2*EXP(-A888*Params_Phys!$C$6)</f>
        <v>1.9827765250919315E-5</v>
      </c>
    </row>
    <row r="889" spans="1:11" x14ac:dyDescent="0.2">
      <c r="A889" s="1">
        <v>8.870000000000001</v>
      </c>
      <c r="B889">
        <v>-3.8073086546389248E-3</v>
      </c>
      <c r="C889">
        <v>-2.4323832467131028E-2</v>
      </c>
      <c r="D889">
        <f t="shared" si="78"/>
        <v>-3.8073086546389248E-3</v>
      </c>
      <c r="E889">
        <f>-(C889+B889*Params_Phys!$C$6/2)/Params_Phys!$C$8</f>
        <v>8.4825754429724426E-3</v>
      </c>
      <c r="F889">
        <f t="shared" si="80"/>
        <v>8.6449685337407591E-5</v>
      </c>
      <c r="G889">
        <f t="shared" si="81"/>
        <v>1.99268414634698</v>
      </c>
      <c r="H889">
        <f t="shared" si="83"/>
        <v>27.125425375065326</v>
      </c>
      <c r="I889">
        <f t="shared" si="79"/>
        <v>27.125374455055304</v>
      </c>
      <c r="J889">
        <f t="shared" si="82"/>
        <v>5.0920010021826556E-5</v>
      </c>
      <c r="K889">
        <f>J$2*EXP(-A889*Params_Phys!$C$6)</f>
        <v>1.9630475690290164E-5</v>
      </c>
    </row>
    <row r="890" spans="1:11" x14ac:dyDescent="0.2">
      <c r="A890" s="1">
        <v>8.8800000000000008</v>
      </c>
      <c r="B890">
        <v>-4.0474341428555424E-3</v>
      </c>
      <c r="C890">
        <v>-2.3698381711141431E-2</v>
      </c>
      <c r="D890">
        <f t="shared" si="78"/>
        <v>-4.0474341428555424E-3</v>
      </c>
      <c r="E890">
        <f>-(C890+B890*Params_Phys!$C$6/2)/Params_Phys!$C$8</f>
        <v>8.3191212785549817E-3</v>
      </c>
      <c r="F890">
        <f t="shared" si="80"/>
        <v>8.5589501988059055E-5</v>
      </c>
      <c r="G890">
        <f t="shared" si="81"/>
        <v>2.0236033811709766</v>
      </c>
      <c r="H890">
        <f t="shared" si="83"/>
        <v>27.15634460988932</v>
      </c>
      <c r="I890">
        <f t="shared" si="79"/>
        <v>27.156293704722785</v>
      </c>
      <c r="J890">
        <f t="shared" si="82"/>
        <v>5.090516653538657E-5</v>
      </c>
      <c r="K890">
        <f>J$2*EXP(-A890*Params_Phys!$C$6)</f>
        <v>1.9435149193588869E-5</v>
      </c>
    </row>
    <row r="891" spans="1:11" x14ac:dyDescent="0.2">
      <c r="A891" s="1">
        <v>8.89</v>
      </c>
      <c r="B891">
        <v>-4.2812199302024942E-3</v>
      </c>
      <c r="C891">
        <v>-2.305602411625618E-2</v>
      </c>
      <c r="D891">
        <f t="shared" si="78"/>
        <v>-4.2812199302024942E-3</v>
      </c>
      <c r="E891">
        <f>-(C891+B891*Params_Phys!$C$6/2)/Params_Phys!$C$8</f>
        <v>8.1491738487619383E-3</v>
      </c>
      <c r="F891">
        <f t="shared" si="80"/>
        <v>8.4737878508108503E-5</v>
      </c>
      <c r="G891">
        <f t="shared" si="81"/>
        <v>2.054522611942605</v>
      </c>
      <c r="H891">
        <f t="shared" si="83"/>
        <v>27.18726384066095</v>
      </c>
      <c r="I891">
        <f t="shared" si="79"/>
        <v>27.187212954390265</v>
      </c>
      <c r="J891">
        <f t="shared" si="82"/>
        <v>5.0886270685168711E-5</v>
      </c>
      <c r="K891">
        <f>J$2*EXP(-A891*Params_Phys!$C$6)</f>
        <v>1.9241766228002943E-5</v>
      </c>
    </row>
    <row r="892" spans="1:11" x14ac:dyDescent="0.2">
      <c r="A892" s="1">
        <v>8.9</v>
      </c>
      <c r="B892">
        <v>-4.5085009174405614E-3</v>
      </c>
      <c r="C892">
        <v>-2.2397554886330259E-2</v>
      </c>
      <c r="D892">
        <f t="shared" si="78"/>
        <v>-4.5085009174405614E-3</v>
      </c>
      <c r="E892">
        <f>-(C892+B892*Params_Phys!$C$6/2)/Params_Phys!$C$8</f>
        <v>7.9729636424450915E-3</v>
      </c>
      <c r="F892">
        <f t="shared" si="80"/>
        <v>8.389472976631367E-5</v>
      </c>
      <c r="G892">
        <f t="shared" si="81"/>
        <v>2.0854418379857975</v>
      </c>
      <c r="H892">
        <f t="shared" si="83"/>
        <v>27.218183066704142</v>
      </c>
      <c r="I892">
        <f t="shared" si="79"/>
        <v>27.218132204057746</v>
      </c>
      <c r="J892">
        <f t="shared" si="82"/>
        <v>5.086264639686533E-5</v>
      </c>
      <c r="K892">
        <f>J$2*EXP(-A892*Params_Phys!$C$6)</f>
        <v>1.9050307455074674E-5</v>
      </c>
    </row>
    <row r="893" spans="1:11" x14ac:dyDescent="0.2">
      <c r="A893" s="1">
        <v>8.91</v>
      </c>
      <c r="B893">
        <v>-4.7291199971487546E-3</v>
      </c>
      <c r="C893">
        <v>-2.1723777037445741E-2</v>
      </c>
      <c r="D893">
        <f t="shared" si="78"/>
        <v>-4.7291199971487546E-3</v>
      </c>
      <c r="E893">
        <f>-(C893+B893*Params_Phys!$C$6/2)/Params_Phys!$C$8</f>
        <v>7.7907249674803976E-3</v>
      </c>
      <c r="F893">
        <f t="shared" si="80"/>
        <v>8.3059971466354685E-5</v>
      </c>
      <c r="G893">
        <f t="shared" si="81"/>
        <v>2.1163610585915373</v>
      </c>
      <c r="H893">
        <f t="shared" si="83"/>
        <v>27.249102287309881</v>
      </c>
      <c r="I893">
        <f t="shared" si="79"/>
        <v>27.249051453725226</v>
      </c>
      <c r="J893">
        <f t="shared" si="82"/>
        <v>5.0833584655407549E-5</v>
      </c>
      <c r="K893">
        <f>J$2*EXP(-A893*Params_Phys!$C$6)</f>
        <v>1.8860753728767221E-5</v>
      </c>
    </row>
    <row r="894" spans="1:11" x14ac:dyDescent="0.2">
      <c r="A894" s="1">
        <v>8.92</v>
      </c>
      <c r="B894">
        <v>-4.942928127536936E-3</v>
      </c>
      <c r="C894">
        <v>-2.10355005362131E-2</v>
      </c>
      <c r="D894">
        <f t="shared" si="78"/>
        <v>-4.942928127536936E-3</v>
      </c>
      <c r="E894">
        <f>-(C894+B894*Params_Phys!$C$6/2)/Params_Phys!$C$8</f>
        <v>7.6026956840110739E-3</v>
      </c>
      <c r="F894">
        <f t="shared" si="80"/>
        <v>8.2233520137676416E-5</v>
      </c>
      <c r="G894">
        <f t="shared" si="81"/>
        <v>2.1472802730265834</v>
      </c>
      <c r="H894">
        <f t="shared" si="83"/>
        <v>27.28002150174493</v>
      </c>
      <c r="I894">
        <f t="shared" si="79"/>
        <v>27.279970703392706</v>
      </c>
      <c r="J894">
        <f t="shared" si="82"/>
        <v>5.0798352223324628E-5</v>
      </c>
      <c r="K894">
        <f>J$2*EXP(-A894*Params_Phys!$C$6)</f>
        <v>1.8673086093549992E-5</v>
      </c>
    </row>
    <row r="895" spans="1:11" x14ac:dyDescent="0.2">
      <c r="A895" s="1">
        <v>8.93</v>
      </c>
      <c r="B895">
        <v>-5.1497843976497848E-3</v>
      </c>
      <c r="C895">
        <v>-2.0333541439878051E-2</v>
      </c>
      <c r="D895">
        <f t="shared" si="78"/>
        <v>-5.1497843976497848E-3</v>
      </c>
      <c r="E895">
        <f>-(C895+B895*Params_Phys!$C$6/2)/Params_Phys!$C$8</f>
        <v>7.4091169368825068E-3</v>
      </c>
      <c r="F895">
        <f t="shared" si="80"/>
        <v>8.141529312667638E-5</v>
      </c>
      <c r="G895">
        <f t="shared" si="81"/>
        <v>2.1781994805430034</v>
      </c>
      <c r="H895">
        <f t="shared" si="83"/>
        <v>27.310940709261349</v>
      </c>
      <c r="I895">
        <f t="shared" si="79"/>
        <v>27.310889953060187</v>
      </c>
      <c r="J895">
        <f t="shared" si="82"/>
        <v>5.0756201162016623E-5</v>
      </c>
      <c r="K895">
        <f>J$2*EXP(-A895*Params_Phys!$C$6)</f>
        <v>1.8487285782503074E-5</v>
      </c>
    </row>
    <row r="896" spans="1:11" x14ac:dyDescent="0.2">
      <c r="A896" s="1">
        <v>8.94</v>
      </c>
      <c r="B896">
        <v>-5.3495560839842997E-3</v>
      </c>
      <c r="C896">
        <v>-1.9618721039056621E-2</v>
      </c>
      <c r="D896">
        <f t="shared" si="78"/>
        <v>-5.3495560839842997E-3</v>
      </c>
      <c r="E896">
        <f>-(C896+B896*Params_Phys!$C$6/2)/Params_Phys!$C$8</f>
        <v>7.2102328875386663E-3</v>
      </c>
      <c r="F896">
        <f t="shared" si="80"/>
        <v>8.0605208588237616E-5</v>
      </c>
      <c r="G896">
        <f t="shared" si="81"/>
        <v>2.2091186803883627</v>
      </c>
      <c r="H896">
        <f t="shared" si="83"/>
        <v>27.341859909106706</v>
      </c>
      <c r="I896">
        <f t="shared" si="79"/>
        <v>27.341809202727667</v>
      </c>
      <c r="J896">
        <f t="shared" si="82"/>
        <v>5.0706379038700788E-5</v>
      </c>
      <c r="K896">
        <f>J$2*EXP(-A896*Params_Phys!$C$6)</f>
        <v>1.8303334215440531E-5</v>
      </c>
    </row>
    <row r="897" spans="1:11" x14ac:dyDescent="0.2">
      <c r="A897" s="1">
        <v>8.9500000000000011</v>
      </c>
      <c r="B897">
        <v>-5.5421186985511748E-3</v>
      </c>
      <c r="C897">
        <v>-1.889186500390996E-2</v>
      </c>
      <c r="D897">
        <f t="shared" si="78"/>
        <v>-5.5421186985511748E-3</v>
      </c>
      <c r="E897">
        <f>-(C897+B897*Params_Phys!$C$6/2)/Params_Phys!$C$8</f>
        <v>7.0062904456473837E-3</v>
      </c>
      <c r="F897">
        <f t="shared" si="80"/>
        <v>7.9803185477600382E-5</v>
      </c>
      <c r="G897">
        <f t="shared" si="81"/>
        <v>2.2400378718163836</v>
      </c>
      <c r="H897">
        <f t="shared" si="83"/>
        <v>27.372779100534729</v>
      </c>
      <c r="I897">
        <f t="shared" si="79"/>
        <v>27.372728452395151</v>
      </c>
      <c r="J897">
        <f t="shared" si="82"/>
        <v>5.0648139577447182E-5</v>
      </c>
      <c r="K897">
        <f>J$2*EXP(-A897*Params_Phys!$C$6)</f>
        <v>1.812121299705233E-5</v>
      </c>
    </row>
    <row r="898" spans="1:11" x14ac:dyDescent="0.2">
      <c r="A898" s="1">
        <v>8.9600000000000009</v>
      </c>
      <c r="B898">
        <v>-5.727356028418458E-3</v>
      </c>
      <c r="C898">
        <v>-1.8153802534558759E-2</v>
      </c>
      <c r="D898">
        <f t="shared" ref="D898:D961" si="84">B898</f>
        <v>-5.727356028418458E-3</v>
      </c>
      <c r="E898">
        <f>-(C898+B898*Params_Phys!$C$6/2)/Params_Phys!$C$8</f>
        <v>6.797539000719402E-3</v>
      </c>
      <c r="F898">
        <f t="shared" si="80"/>
        <v>7.9009143542562577E-5</v>
      </c>
      <c r="G898">
        <f t="shared" si="81"/>
        <v>2.2709570540978978</v>
      </c>
      <c r="H898">
        <f t="shared" si="83"/>
        <v>27.403698282816244</v>
      </c>
      <c r="I898">
        <f t="shared" ref="I898:I961" si="85">$Q$3*A898+$Q$4</f>
        <v>27.403647702062631</v>
      </c>
      <c r="J898">
        <f t="shared" si="82"/>
        <v>5.058075361219494E-5</v>
      </c>
      <c r="K898">
        <f>J$2*EXP(-A898*Params_Phys!$C$6)</f>
        <v>1.7940903915064927E-5</v>
      </c>
    </row>
    <row r="899" spans="1:11" x14ac:dyDescent="0.2">
      <c r="A899" s="1">
        <v>8.9700000000000006</v>
      </c>
      <c r="B899">
        <v>-5.9051601667838467E-3</v>
      </c>
      <c r="C899">
        <v>-1.7405365516525152E-2</v>
      </c>
      <c r="D899">
        <f t="shared" si="84"/>
        <v>-5.9051601667838467E-3</v>
      </c>
      <c r="E899">
        <f>-(C899+B899*Params_Phys!$C$6/2)/Params_Phys!$C$8</f>
        <v>6.5842301539835195E-3</v>
      </c>
      <c r="F899">
        <f t="shared" ref="F899:F962" si="86">D899^2+E899^2</f>
        <v>7.8223003315996471E-5</v>
      </c>
      <c r="G899">
        <f t="shared" ref="G899:G962" si="87">ATAN2(D899,E899)</f>
        <v>2.3018762265319075</v>
      </c>
      <c r="H899">
        <f t="shared" si="83"/>
        <v>27.434617455250251</v>
      </c>
      <c r="I899">
        <f t="shared" si="85"/>
        <v>27.434566951730112</v>
      </c>
      <c r="J899">
        <f t="shared" ref="J899:J962" si="88">H899-I899</f>
        <v>5.0503520139244529E-5</v>
      </c>
      <c r="K899">
        <f>J$2*EXP(-A899*Params_Phys!$C$6)</f>
        <v>1.7762388938419832E-5</v>
      </c>
    </row>
    <row r="900" spans="1:11" x14ac:dyDescent="0.2">
      <c r="A900" s="1">
        <v>8.98</v>
      </c>
      <c r="B900">
        <v>-6.0754315356297654E-3</v>
      </c>
      <c r="C900">
        <v>-1.664738768197653E-2</v>
      </c>
      <c r="D900">
        <f t="shared" si="84"/>
        <v>-6.0754315356297654E-3</v>
      </c>
      <c r="E900">
        <f>-(C900+B900*Params_Phys!$C$6/2)/Params_Phys!$C$8</f>
        <v>6.3666174507770361E-3</v>
      </c>
      <c r="F900">
        <f t="shared" si="86"/>
        <v>7.7444686108663345E-5</v>
      </c>
      <c r="G900">
        <f t="shared" si="87"/>
        <v>2.3327953884565695</v>
      </c>
      <c r="H900">
        <f t="shared" ref="H900:H963" si="89">IF(ABS(G900-G899)&gt;PI(),H899+G900-G899+2*PI(),H899+G900-G899)</f>
        <v>27.465536617174916</v>
      </c>
      <c r="I900">
        <f t="shared" si="85"/>
        <v>27.465486201397592</v>
      </c>
      <c r="J900">
        <f t="shared" si="88"/>
        <v>5.0415777323564726E-5</v>
      </c>
      <c r="K900">
        <f>J$2*EXP(-A900*Params_Phys!$C$6)</f>
        <v>1.7585650215470623E-5</v>
      </c>
    </row>
    <row r="901" spans="1:11" x14ac:dyDescent="0.2">
      <c r="A901" s="1">
        <v>8.99</v>
      </c>
      <c r="B901">
        <v>-6.2380789000230728E-3</v>
      </c>
      <c r="C901">
        <v>-1.5880703777532729E-2</v>
      </c>
      <c r="D901">
        <f t="shared" si="84"/>
        <v>-6.2380789000230728E-3</v>
      </c>
      <c r="E901">
        <f>-(C901+B901*Params_Phys!$C$6/2)/Params_Phys!$C$8</f>
        <v>6.1449561137077932E-3</v>
      </c>
      <c r="F901">
        <f t="shared" si="86"/>
        <v>7.6674114002307856E-5</v>
      </c>
      <c r="G901">
        <f t="shared" si="87"/>
        <v>2.3637145392599246</v>
      </c>
      <c r="H901">
        <f t="shared" si="89"/>
        <v>27.496455767978269</v>
      </c>
      <c r="I901">
        <f t="shared" si="85"/>
        <v>27.496405451065069</v>
      </c>
      <c r="J901">
        <f t="shared" si="88"/>
        <v>5.0316913199566216E-5</v>
      </c>
      <c r="K901">
        <f>J$2*EXP(-A901*Params_Phys!$C$6)</f>
        <v>1.7410670072197711E-5</v>
      </c>
    </row>
    <row r="902" spans="1:11" x14ac:dyDescent="0.2">
      <c r="A902" s="1">
        <v>9</v>
      </c>
      <c r="B902">
        <v>-6.3930193741287746E-3</v>
      </c>
      <c r="C902">
        <v>-1.510614873938345E-2</v>
      </c>
      <c r="D902">
        <f t="shared" si="84"/>
        <v>-6.3930193741287746E-3</v>
      </c>
      <c r="E902">
        <f>-(C902+B902*Params_Phys!$C$6/2)/Params_Phys!$C$8</f>
        <v>5.9195027768405711E-3</v>
      </c>
      <c r="F902">
        <f t="shared" si="86"/>
        <v>7.5911209843009111E-5</v>
      </c>
      <c r="G902">
        <f t="shared" si="87"/>
        <v>2.3946336783901918</v>
      </c>
      <c r="H902">
        <f t="shared" si="89"/>
        <v>27.527374907108538</v>
      </c>
      <c r="I902">
        <f t="shared" si="85"/>
        <v>27.527324700732549</v>
      </c>
      <c r="J902">
        <f t="shared" si="88"/>
        <v>5.0206375988182117E-5</v>
      </c>
      <c r="K902">
        <f>J$2*EXP(-A902*Params_Phys!$C$6)</f>
        <v>1.7237431010440965E-5</v>
      </c>
    </row>
    <row r="903" spans="1:11" x14ac:dyDescent="0.2">
      <c r="A903" s="1">
        <v>9.01</v>
      </c>
      <c r="B903">
        <v>-6.5401784190145251E-3</v>
      </c>
      <c r="C903">
        <v>-1.4324556876448151E-2</v>
      </c>
      <c r="D903">
        <f t="shared" si="84"/>
        <v>-6.5401784190145251E-3</v>
      </c>
      <c r="E903">
        <f>-(C903+B903*Params_Phys!$C$6/2)/Params_Phys!$C$8</f>
        <v>5.6905152211570711E-3</v>
      </c>
      <c r="F903">
        <f t="shared" si="86"/>
        <v>7.5155897234763653E-5</v>
      </c>
      <c r="G903">
        <f t="shared" si="87"/>
        <v>2.4255528053654642</v>
      </c>
      <c r="H903">
        <f t="shared" si="89"/>
        <v>27.558294034083808</v>
      </c>
      <c r="I903">
        <f t="shared" si="85"/>
        <v>27.55824395040003</v>
      </c>
      <c r="J903">
        <f t="shared" si="88"/>
        <v>5.0083683778012755E-5</v>
      </c>
      <c r="K903">
        <f>J$2*EXP(-A903*Params_Phys!$C$6)</f>
        <v>1.7065915706149833E-5</v>
      </c>
    </row>
    <row r="904" spans="1:11" x14ac:dyDescent="0.2">
      <c r="A904" s="1">
        <v>9.02</v>
      </c>
      <c r="B904">
        <v>-6.6794898323299188E-3</v>
      </c>
      <c r="C904">
        <v>-1.353676106229551E-2</v>
      </c>
      <c r="D904">
        <f t="shared" si="84"/>
        <v>-6.6794898323299188E-3</v>
      </c>
      <c r="E904">
        <f>-(C904+B904*Params_Phys!$C$6/2)/Params_Phys!$C$8</f>
        <v>5.4582521115350254E-3</v>
      </c>
      <c r="F904">
        <f t="shared" si="86"/>
        <v>7.4408100533275332E-5</v>
      </c>
      <c r="G904">
        <f t="shared" si="87"/>
        <v>2.4564719197826452</v>
      </c>
      <c r="H904">
        <f t="shared" si="89"/>
        <v>27.589213148500988</v>
      </c>
      <c r="I904">
        <f t="shared" si="85"/>
        <v>27.58916320006751</v>
      </c>
      <c r="J904">
        <f t="shared" si="88"/>
        <v>4.9948433478164134E-5</v>
      </c>
      <c r="K904">
        <f>J$2*EXP(-A904*Params_Phys!$C$6)</f>
        <v>1.6896107007650966E-5</v>
      </c>
    </row>
    <row r="905" spans="1:11" x14ac:dyDescent="0.2">
      <c r="A905" s="1">
        <v>9.0299999999999994</v>
      </c>
      <c r="B905">
        <v>-6.8108957299517223E-3</v>
      </c>
      <c r="C905">
        <v>-1.274359193652339E-2</v>
      </c>
      <c r="D905">
        <f t="shared" si="84"/>
        <v>-6.8108957299517223E-3</v>
      </c>
      <c r="E905">
        <f>-(C905+B905*Params_Phys!$C$6/2)/Params_Phys!$C$8</f>
        <v>5.222972735487834E-3</v>
      </c>
      <c r="F905">
        <f t="shared" si="86"/>
        <v>7.3667744839923867E-5</v>
      </c>
      <c r="G905">
        <f t="shared" si="87"/>
        <v>2.4873910213254899</v>
      </c>
      <c r="H905">
        <f t="shared" si="89"/>
        <v>27.620132250043831</v>
      </c>
      <c r="I905">
        <f t="shared" si="85"/>
        <v>27.620082449734991</v>
      </c>
      <c r="J905">
        <f t="shared" si="88"/>
        <v>4.980030884027542E-5</v>
      </c>
      <c r="K905">
        <f>J$2*EXP(-A905*Params_Phys!$C$6)</f>
        <v>1.6727987933932996E-5</v>
      </c>
    </row>
    <row r="906" spans="1:11" x14ac:dyDescent="0.2">
      <c r="A906" s="1">
        <v>9.0400000000000009</v>
      </c>
      <c r="B906">
        <v>-6.9343465196930526E-3</v>
      </c>
      <c r="C906">
        <v>-1.194587711628417E-2</v>
      </c>
      <c r="D906">
        <f t="shared" si="84"/>
        <v>-6.9343465196930526E-3</v>
      </c>
      <c r="E906">
        <f>-(C906+B906*Params_Phys!$C$6/2)/Params_Phys!$C$8</f>
        <v>4.9849367439021028E-3</v>
      </c>
      <c r="F906">
        <f t="shared" si="86"/>
        <v>7.2934755995884441E-5</v>
      </c>
      <c r="G906">
        <f t="shared" si="87"/>
        <v>2.5183101097716127</v>
      </c>
      <c r="H906">
        <f t="shared" si="89"/>
        <v>27.651051338489953</v>
      </c>
      <c r="I906">
        <f t="shared" si="85"/>
        <v>27.651001699402475</v>
      </c>
      <c r="J906">
        <f t="shared" si="88"/>
        <v>4.9639087478681176E-5</v>
      </c>
      <c r="K906">
        <f>J$2*EXP(-A906*Params_Phys!$C$6)</f>
        <v>1.6561541672948421E-5</v>
      </c>
    </row>
    <row r="907" spans="1:11" x14ac:dyDescent="0.2">
      <c r="A907" s="1">
        <v>9.0500000000000007</v>
      </c>
      <c r="B907">
        <v>-7.0498008671813373E-3</v>
      </c>
      <c r="C907">
        <v>-1.1144440418623331E-2</v>
      </c>
      <c r="D907">
        <f t="shared" si="84"/>
        <v>-7.0498008671813373E-3</v>
      </c>
      <c r="E907">
        <f>-(C907+B907*Params_Phys!$C$6/2)/Params_Phys!$C$8</f>
        <v>4.7444038940060405E-3</v>
      </c>
      <c r="F907">
        <f t="shared" si="86"/>
        <v>7.2209060576370416E-5</v>
      </c>
      <c r="G907">
        <f t="shared" si="87"/>
        <v>2.549229184998357</v>
      </c>
      <c r="H907">
        <f t="shared" si="89"/>
        <v>27.681970413716698</v>
      </c>
      <c r="I907">
        <f t="shared" si="85"/>
        <v>27.681920949069955</v>
      </c>
      <c r="J907">
        <f t="shared" si="88"/>
        <v>4.9464646743047069E-5</v>
      </c>
      <c r="K907">
        <f>J$2*EXP(-A907*Params_Phys!$C$6)</f>
        <v>1.639675157993251E-5</v>
      </c>
    </row>
    <row r="908" spans="1:11" x14ac:dyDescent="0.2">
      <c r="A908" s="1">
        <v>9.06</v>
      </c>
      <c r="B908">
        <v>-7.1572256540164301E-3</v>
      </c>
      <c r="C908">
        <v>-1.034010109428171E-2</v>
      </c>
      <c r="D908">
        <f t="shared" si="84"/>
        <v>-7.1572256540164301E-3</v>
      </c>
      <c r="E908">
        <f>-(C908+B908*Params_Phys!$C$6/2)/Params_Phys!$C$8</f>
        <v>4.5016337947970846E-3</v>
      </c>
      <c r="F908">
        <f t="shared" si="86"/>
        <v>7.1490585884970118E-5</v>
      </c>
      <c r="G908">
        <f t="shared" si="87"/>
        <v>2.5801482469874335</v>
      </c>
      <c r="H908">
        <f t="shared" si="89"/>
        <v>27.712889475705776</v>
      </c>
      <c r="I908">
        <f t="shared" si="85"/>
        <v>27.712840198737435</v>
      </c>
      <c r="J908">
        <f t="shared" si="88"/>
        <v>4.9276968340450367E-5</v>
      </c>
      <c r="K908">
        <f>J$2*EXP(-A908*Params_Phys!$C$6)</f>
        <v>1.6233601175738594E-5</v>
      </c>
    </row>
    <row r="909" spans="1:11" x14ac:dyDescent="0.2">
      <c r="A909" s="1">
        <v>9.07</v>
      </c>
      <c r="B909">
        <v>-7.25659592832673E-3</v>
      </c>
      <c r="C909">
        <v>-9.5336730735943367E-3</v>
      </c>
      <c r="D909">
        <f t="shared" si="84"/>
        <v>-7.25659592832673E-3</v>
      </c>
      <c r="E909">
        <f>-(C909+B909*Params_Phys!$C$6/2)/Params_Phys!$C$8</f>
        <v>4.2568856551525027E-3</v>
      </c>
      <c r="F909">
        <f t="shared" si="86"/>
        <v>7.0779259948051238E-5</v>
      </c>
      <c r="G909">
        <f t="shared" si="87"/>
        <v>2.611067295828251</v>
      </c>
      <c r="H909">
        <f t="shared" si="89"/>
        <v>27.743808524546594</v>
      </c>
      <c r="I909">
        <f t="shared" si="85"/>
        <v>27.743759448404916</v>
      </c>
      <c r="J909">
        <f t="shared" si="88"/>
        <v>4.9076141678483509E-5</v>
      </c>
      <c r="K909">
        <f>J$2*EXP(-A909*Params_Phys!$C$6)</f>
        <v>1.6072074145190297E-5</v>
      </c>
    </row>
    <row r="910" spans="1:11" x14ac:dyDescent="0.2">
      <c r="A910" s="1">
        <v>9.08</v>
      </c>
      <c r="B910">
        <v>-7.3478948478473251E-3</v>
      </c>
      <c r="C910">
        <v>-8.72596422510033E-3</v>
      </c>
      <c r="D910">
        <f t="shared" si="84"/>
        <v>-7.3478948478473251E-3</v>
      </c>
      <c r="E910">
        <f>-(C910+B910*Params_Phys!$C$6/2)/Params_Phys!$C$8</f>
        <v>4.0104180348417787E-3</v>
      </c>
      <c r="F910">
        <f t="shared" si="86"/>
        <v>7.0075011509205463E-5</v>
      </c>
      <c r="G910">
        <f t="shared" si="87"/>
        <v>2.6419863317198882</v>
      </c>
      <c r="H910">
        <f t="shared" si="89"/>
        <v>27.77472756043823</v>
      </c>
      <c r="I910">
        <f t="shared" si="85"/>
        <v>27.774678698072396</v>
      </c>
      <c r="J910">
        <f t="shared" si="88"/>
        <v>4.8862365833457488E-5</v>
      </c>
      <c r="K910">
        <f>J$2*EXP(-A910*Params_Phys!$C$6)</f>
        <v>1.5912154335449957E-5</v>
      </c>
    </row>
    <row r="911" spans="1:11" x14ac:dyDescent="0.2">
      <c r="A911" s="1">
        <v>9.09</v>
      </c>
      <c r="B911">
        <v>-7.431113615650289E-3</v>
      </c>
      <c r="C911">
        <v>-7.9177756274597631E-3</v>
      </c>
      <c r="D911">
        <f t="shared" si="84"/>
        <v>-7.431113615650289E-3</v>
      </c>
      <c r="E911">
        <f>-(C911+B911*Params_Phys!$C$6/2)/Params_Phys!$C$8</f>
        <v>3.7624885986545435E-3</v>
      </c>
      <c r="F911">
        <f t="shared" si="86"/>
        <v>6.9377770023708543E-5</v>
      </c>
      <c r="G911">
        <f t="shared" si="87"/>
        <v>2.6729053549716744</v>
      </c>
      <c r="H911">
        <f t="shared" si="89"/>
        <v>27.805646583690017</v>
      </c>
      <c r="I911">
        <f t="shared" si="85"/>
        <v>27.805597947739876</v>
      </c>
      <c r="J911">
        <f t="shared" si="88"/>
        <v>4.8635950140152318E-5</v>
      </c>
      <c r="K911">
        <f>J$2*EXP(-A911*Params_Phys!$C$6)</f>
        <v>1.5753825754403338E-5</v>
      </c>
    </row>
    <row r="912" spans="1:11" x14ac:dyDescent="0.2">
      <c r="A912" s="1">
        <v>9.1</v>
      </c>
      <c r="B912">
        <v>-7.5062514086630897E-3</v>
      </c>
      <c r="C912">
        <v>-7.1099008552544668E-3</v>
      </c>
      <c r="D912">
        <f t="shared" si="84"/>
        <v>-7.5062514086630897E-3</v>
      </c>
      <c r="E912">
        <f>-(C912+B912*Params_Phys!$C$6/2)/Params_Phys!$C$8</f>
        <v>3.5133538738526446E-3</v>
      </c>
      <c r="F912">
        <f t="shared" si="86"/>
        <v>6.8687465652972007E-5</v>
      </c>
      <c r="G912">
        <f t="shared" si="87"/>
        <v>2.7038243660023689</v>
      </c>
      <c r="H912">
        <f t="shared" si="89"/>
        <v>27.83656559472071</v>
      </c>
      <c r="I912">
        <f t="shared" si="85"/>
        <v>27.836517197407357</v>
      </c>
      <c r="J912">
        <f t="shared" si="88"/>
        <v>4.8397313353376603E-5</v>
      </c>
      <c r="K912">
        <f>J$2*EXP(-A912*Params_Phys!$C$6)</f>
        <v>1.559707256906039E-5</v>
      </c>
    </row>
    <row r="913" spans="1:11" x14ac:dyDescent="0.2">
      <c r="A913" s="1">
        <v>9.11</v>
      </c>
      <c r="B913">
        <v>-7.5733152991167597E-3</v>
      </c>
      <c r="C913">
        <v>-6.3031252792303113E-3</v>
      </c>
      <c r="D913">
        <f t="shared" si="84"/>
        <v>-7.5733152991167597E-3</v>
      </c>
      <c r="E913">
        <f>-(C913+B913*Params_Phys!$C$6/2)/Params_Phys!$C$8</f>
        <v>3.2632690111495952E-3</v>
      </c>
      <c r="F913">
        <f t="shared" si="86"/>
        <v>6.800402925896524E-5</v>
      </c>
      <c r="G913">
        <f t="shared" si="87"/>
        <v>2.7347433653379474</v>
      </c>
      <c r="H913">
        <f t="shared" si="89"/>
        <v>27.86748459405629</v>
      </c>
      <c r="I913">
        <f t="shared" si="85"/>
        <v>27.867436447074837</v>
      </c>
      <c r="J913">
        <f t="shared" si="88"/>
        <v>4.8146981452390492E-5</v>
      </c>
      <c r="K913">
        <f>J$2*EXP(-A913*Params_Phys!$C$6)</f>
        <v>1.5441879103971954E-5</v>
      </c>
    </row>
    <row r="914" spans="1:11" x14ac:dyDescent="0.2">
      <c r="A914" s="1">
        <v>9.120000000000001</v>
      </c>
      <c r="B914">
        <v>-7.6323201690709427E-3</v>
      </c>
      <c r="C914">
        <v>-5.4982253815188346E-3</v>
      </c>
      <c r="D914">
        <f t="shared" si="84"/>
        <v>-7.6323201690709427E-3</v>
      </c>
      <c r="E914">
        <f>-(C914+B914*Params_Phys!$C$6/2)/Params_Phys!$C$8</f>
        <v>3.012487549415124E-3</v>
      </c>
      <c r="F914">
        <f t="shared" si="86"/>
        <v>6.7327392398588247E-5</v>
      </c>
      <c r="G914">
        <f t="shared" si="87"/>
        <v>2.7656623536080289</v>
      </c>
      <c r="H914">
        <f t="shared" si="89"/>
        <v>27.89840358232637</v>
      </c>
      <c r="I914">
        <f t="shared" si="85"/>
        <v>27.898355696742321</v>
      </c>
      <c r="J914">
        <f t="shared" si="88"/>
        <v>4.788558404911214E-5</v>
      </c>
      <c r="K914">
        <f>J$2*EXP(-A914*Params_Phys!$C$6)</f>
        <v>1.5288229839662158E-5</v>
      </c>
    </row>
    <row r="915" spans="1:11" x14ac:dyDescent="0.2">
      <c r="A915" s="1">
        <v>9.1300000000000008</v>
      </c>
      <c r="B915">
        <v>-7.6832886181682231E-3</v>
      </c>
      <c r="C915">
        <v>-4.6959680863560751E-3</v>
      </c>
      <c r="D915">
        <f t="shared" si="84"/>
        <v>-7.6832886181682231E-3</v>
      </c>
      <c r="E915">
        <f>-(C915+B915*Params_Phys!$C$6/2)/Params_Phys!$C$8</f>
        <v>2.7612611842969914E-3</v>
      </c>
      <c r="F915">
        <f t="shared" si="86"/>
        <v>6.6657487317978582E-5</v>
      </c>
      <c r="G915">
        <f t="shared" si="87"/>
        <v>2.79658133154099</v>
      </c>
      <c r="H915">
        <f t="shared" si="89"/>
        <v>27.92932256025933</v>
      </c>
      <c r="I915">
        <f t="shared" si="85"/>
        <v>27.929274946409802</v>
      </c>
      <c r="J915">
        <f t="shared" si="88"/>
        <v>4.7613849528005403E-5</v>
      </c>
      <c r="K915">
        <f>J$2*EXP(-A915*Params_Phys!$C$6)</f>
        <v>1.5136109411076594E-5</v>
      </c>
    </row>
    <row r="916" spans="1:11" x14ac:dyDescent="0.2">
      <c r="A916" s="1">
        <v>9.14</v>
      </c>
      <c r="B916">
        <v>-7.7262508647752094E-3</v>
      </c>
      <c r="C916">
        <v>-3.897110106796131E-3</v>
      </c>
      <c r="D916">
        <f t="shared" si="84"/>
        <v>-7.7262508647752094E-3</v>
      </c>
      <c r="E916">
        <f>-(C916+B916*Params_Phys!$C$6/2)/Params_Phys!$C$8</f>
        <v>2.509839540946422E-3</v>
      </c>
      <c r="F916">
        <f t="shared" si="86"/>
        <v>6.5994246946737817E-5</v>
      </c>
      <c r="G916">
        <f t="shared" si="87"/>
        <v>2.8275002999578418</v>
      </c>
      <c r="H916">
        <f t="shared" si="89"/>
        <v>27.960241528676178</v>
      </c>
      <c r="I916">
        <f t="shared" si="85"/>
        <v>27.960194196077282</v>
      </c>
      <c r="J916">
        <f t="shared" si="88"/>
        <v>4.7332598896332456E-5</v>
      </c>
      <c r="K916">
        <f>J$2*EXP(-A916*Params_Phys!$C$6)</f>
        <v>1.4985502606045602E-5</v>
      </c>
    </row>
    <row r="917" spans="1:11" x14ac:dyDescent="0.2">
      <c r="A917" s="1">
        <v>9.15</v>
      </c>
      <c r="B917">
        <v>-7.7612446406727202E-3</v>
      </c>
      <c r="C917">
        <v>-3.102397307896446E-3</v>
      </c>
      <c r="D917">
        <f t="shared" si="84"/>
        <v>-7.7612446406727202E-3</v>
      </c>
      <c r="E917">
        <f>-(C917+B917*Params_Phys!$C$6/2)/Params_Phys!$C$8</f>
        <v>2.2584699510276966E-3</v>
      </c>
      <c r="F917">
        <f t="shared" si="86"/>
        <v>6.5337604892066071E-5</v>
      </c>
      <c r="G917">
        <f t="shared" si="87"/>
        <v>2.8584192597649496</v>
      </c>
      <c r="H917">
        <f t="shared" si="89"/>
        <v>27.991160488483288</v>
      </c>
      <c r="I917">
        <f t="shared" si="85"/>
        <v>27.991113445744762</v>
      </c>
      <c r="J917">
        <f t="shared" si="88"/>
        <v>4.7042738525959749E-5</v>
      </c>
      <c r="K917">
        <f>J$2*EXP(-A917*Params_Phys!$C$6)</f>
        <v>1.4836394363763177E-5</v>
      </c>
    </row>
    <row r="918" spans="1:11" x14ac:dyDescent="0.2">
      <c r="A918" s="1">
        <v>9.16</v>
      </c>
      <c r="B918">
        <v>-7.7883150794621006E-3</v>
      </c>
      <c r="C918">
        <v>-2.312564086830927E-3</v>
      </c>
      <c r="D918">
        <f t="shared" si="84"/>
        <v>-7.7883150794621006E-3</v>
      </c>
      <c r="E918">
        <f>-(C918+B918*Params_Phys!$C$6/2)/Params_Phys!$C$8</f>
        <v>2.0073972341864139E-3</v>
      </c>
      <c r="F918">
        <f t="shared" si="86"/>
        <v>6.4687495432796011E-5</v>
      </c>
      <c r="G918">
        <f t="shared" si="87"/>
        <v>2.889338211945701</v>
      </c>
      <c r="H918">
        <f t="shared" si="89"/>
        <v>28.02207944066404</v>
      </c>
      <c r="I918">
        <f t="shared" si="85"/>
        <v>28.022032695412243</v>
      </c>
      <c r="J918">
        <f t="shared" si="88"/>
        <v>4.6745251797375431E-5</v>
      </c>
      <c r="K918">
        <f>J$2*EXP(-A918*Params_Phys!$C$6)</f>
        <v>1.4688769773280831E-5</v>
      </c>
    </row>
    <row r="919" spans="1:11" x14ac:dyDescent="0.2">
      <c r="A919" s="1">
        <v>9.17</v>
      </c>
      <c r="B919">
        <v>-7.8075145988591192E-3</v>
      </c>
      <c r="C919">
        <v>-1.5283327703660169E-3</v>
      </c>
      <c r="D919">
        <f t="shared" si="84"/>
        <v>-7.8075145988591192E-3</v>
      </c>
      <c r="E919">
        <f>-(C919+B919*Params_Phys!$C$6/2)/Params_Phys!$C$8</f>
        <v>1.7568634841448913E-3</v>
      </c>
      <c r="F919">
        <f t="shared" si="86"/>
        <v>6.4043853513319994E-5</v>
      </c>
      <c r="G919">
        <f t="shared" si="87"/>
        <v>2.9202571575512439</v>
      </c>
      <c r="H919">
        <f t="shared" si="89"/>
        <v>28.052998386269582</v>
      </c>
      <c r="I919">
        <f t="shared" si="85"/>
        <v>28.05295194507972</v>
      </c>
      <c r="J919">
        <f t="shared" si="88"/>
        <v>4.6441189862633792E-5</v>
      </c>
      <c r="K919">
        <f>J$2*EXP(-A919*Params_Phys!$C$6)</f>
        <v>1.4542614072016495E-5</v>
      </c>
    </row>
    <row r="920" spans="1:11" x14ac:dyDescent="0.2">
      <c r="A920" s="1">
        <v>9.18</v>
      </c>
      <c r="B920">
        <v>-7.8189027770511777E-3</v>
      </c>
      <c r="C920">
        <v>-7.5041303011355489E-4</v>
      </c>
      <c r="D920">
        <f t="shared" si="84"/>
        <v>-7.8189027770511777E-3</v>
      </c>
      <c r="E920">
        <f>-(C920+B920*Params_Phys!$C$6/2)/Params_Phys!$C$8</f>
        <v>1.5071078595869571E-3</v>
      </c>
      <c r="F920">
        <f t="shared" si="86"/>
        <v>6.3406614737407404E-5</v>
      </c>
      <c r="G920">
        <f t="shared" si="87"/>
        <v>2.9511760976904147</v>
      </c>
      <c r="H920">
        <f t="shared" si="89"/>
        <v>28.083917326408752</v>
      </c>
      <c r="I920">
        <f t="shared" si="85"/>
        <v>28.0838711947472</v>
      </c>
      <c r="J920">
        <f t="shared" si="88"/>
        <v>4.6131661552095693E-5</v>
      </c>
      <c r="K920">
        <f>J$2*EXP(-A920*Params_Phys!$C$6)</f>
        <v>1.4397912644278245E-5</v>
      </c>
    </row>
    <row r="921" spans="1:11" x14ac:dyDescent="0.2">
      <c r="A921" s="1">
        <v>9.19</v>
      </c>
      <c r="B921">
        <v>-7.8225462232975797E-3</v>
      </c>
      <c r="C921">
        <v>2.0498684047169581E-5</v>
      </c>
      <c r="D921">
        <f t="shared" si="84"/>
        <v>-7.8225462232975797E-3</v>
      </c>
      <c r="E921">
        <f>-(C921+B921*Params_Phys!$C$6/2)/Params_Phys!$C$8</f>
        <v>1.2583663799881116E-3</v>
      </c>
      <c r="F921">
        <f t="shared" si="86"/>
        <v>6.2775715361911602E-5</v>
      </c>
      <c r="G921">
        <f t="shared" si="87"/>
        <v>2.9820950335190033</v>
      </c>
      <c r="H921">
        <f t="shared" si="89"/>
        <v>28.11483626223734</v>
      </c>
      <c r="I921">
        <f t="shared" si="85"/>
        <v>28.11479044441468</v>
      </c>
      <c r="J921">
        <f t="shared" si="88"/>
        <v>4.5817822659444118E-5</v>
      </c>
      <c r="K921">
        <f>J$2*EXP(-A921*Params_Phys!$C$6)</f>
        <v>1.4254651019802724E-5</v>
      </c>
    </row>
    <row r="922" spans="1:11" x14ac:dyDescent="0.2">
      <c r="A922" s="1">
        <v>9.2000000000000011</v>
      </c>
      <c r="B922">
        <v>-7.8185184429564233E-3</v>
      </c>
      <c r="C922">
        <v>7.8371969200732817E-4</v>
      </c>
      <c r="D922">
        <f t="shared" si="84"/>
        <v>-7.8185184429564233E-3</v>
      </c>
      <c r="E922">
        <f>-(C922+B922*Params_Phys!$C$6/2)/Params_Phys!$C$8</f>
        <v>1.0108717265406918E-3</v>
      </c>
      <c r="F922">
        <f t="shared" si="86"/>
        <v>6.2151092290369095E-5</v>
      </c>
      <c r="G922">
        <f t="shared" si="87"/>
        <v>3.0130139662285012</v>
      </c>
      <c r="H922">
        <f t="shared" si="89"/>
        <v>28.14575519494684</v>
      </c>
      <c r="I922">
        <f t="shared" si="85"/>
        <v>28.145709694082168</v>
      </c>
      <c r="J922">
        <f t="shared" si="88"/>
        <v>4.5500864672476382E-5</v>
      </c>
      <c r="K922">
        <f>J$2*EXP(-A922*Params_Phys!$C$6)</f>
        <v>1.4112814872308073E-5</v>
      </c>
    </row>
    <row r="923" spans="1:11" x14ac:dyDescent="0.2">
      <c r="A923" s="1">
        <v>9.2100000000000009</v>
      </c>
      <c r="B923">
        <v>-7.8068996971252646E-3</v>
      </c>
      <c r="C923">
        <v>1.538581612577353E-3</v>
      </c>
      <c r="D923">
        <f t="shared" si="84"/>
        <v>-7.8068996971252646E-3</v>
      </c>
      <c r="E923">
        <f>-(C923+B923*Params_Phys!$C$6/2)/Params_Phys!$C$8</f>
        <v>7.6485304831718935E-4</v>
      </c>
      <c r="F923">
        <f t="shared" si="86"/>
        <v>6.1532683066494649E-5</v>
      </c>
      <c r="G923">
        <f t="shared" si="87"/>
        <v>3.0439328970344812</v>
      </c>
      <c r="H923">
        <f t="shared" si="89"/>
        <v>28.176674125752818</v>
      </c>
      <c r="I923">
        <f t="shared" si="85"/>
        <v>28.176628943749645</v>
      </c>
      <c r="J923">
        <f t="shared" si="88"/>
        <v>4.5182003173493968E-5</v>
      </c>
      <c r="K923">
        <f>J$2*EXP(-A923*Params_Phys!$C$6)</f>
        <v>1.3972390018061397E-5</v>
      </c>
    </row>
    <row r="924" spans="1:11" x14ac:dyDescent="0.2">
      <c r="A924" s="1">
        <v>9.2200000000000006</v>
      </c>
      <c r="B924">
        <v>-7.7877768570861284E-3</v>
      </c>
      <c r="C924">
        <v>2.284430873419356E-3</v>
      </c>
      <c r="D924">
        <f t="shared" si="84"/>
        <v>-7.7877768570861284E-3</v>
      </c>
      <c r="E924">
        <f>-(C924+B924*Params_Phys!$C$6/2)/Params_Phys!$C$8</f>
        <v>5.2053577380839825E-4</v>
      </c>
      <c r="F924">
        <f t="shared" si="86"/>
        <v>6.09204258675806E-5</v>
      </c>
      <c r="G924">
        <f t="shared" si="87"/>
        <v>3.0748518271647698</v>
      </c>
      <c r="H924">
        <f t="shared" si="89"/>
        <v>28.207593055883109</v>
      </c>
      <c r="I924">
        <f t="shared" si="85"/>
        <v>28.207548193417125</v>
      </c>
      <c r="J924">
        <f t="shared" si="88"/>
        <v>4.4862465983896982E-5</v>
      </c>
      <c r="K924">
        <f>J$2*EXP(-A924*Params_Phys!$C$6)</f>
        <v>1.3833362414460226E-5</v>
      </c>
    </row>
    <row r="925" spans="1:11" x14ac:dyDescent="0.2">
      <c r="A925" s="1">
        <v>9.23</v>
      </c>
      <c r="B925">
        <v>-7.7612432537485457E-3</v>
      </c>
      <c r="C925">
        <v>3.0206292014578451E-3</v>
      </c>
      <c r="D925">
        <f t="shared" si="84"/>
        <v>-7.7612432537485457E-3</v>
      </c>
      <c r="E925">
        <f>-(C925+B925*Params_Phys!$C$6/2)/Params_Phys!$C$8</f>
        <v>2.7814142796645116E-4</v>
      </c>
      <c r="F925">
        <f t="shared" si="86"/>
        <v>6.0314259497808528E-5</v>
      </c>
      <c r="G925">
        <f t="shared" si="87"/>
        <v>3.1057707578475675</v>
      </c>
      <c r="H925">
        <f t="shared" si="89"/>
        <v>28.238511986565904</v>
      </c>
      <c r="I925">
        <f t="shared" si="85"/>
        <v>28.238467443084605</v>
      </c>
      <c r="J925">
        <f t="shared" si="88"/>
        <v>4.4543481298120469E-5</v>
      </c>
      <c r="K925">
        <f>J$2*EXP(-A925*Params_Phys!$C$6)</f>
        <v>1.3695718158628338E-5</v>
      </c>
    </row>
    <row r="926" spans="1:11" x14ac:dyDescent="0.2">
      <c r="A926" s="1">
        <v>9.24</v>
      </c>
      <c r="B926">
        <v>-7.7273985222872897E-3</v>
      </c>
      <c r="C926">
        <v>3.7465540934854321E-3</v>
      </c>
      <c r="D926">
        <f t="shared" si="84"/>
        <v>-7.7273985222872897E-3</v>
      </c>
      <c r="E926">
        <f>-(C926+B926*Params_Phys!$C$6/2)/Params_Phys!$C$8</f>
        <v>3.7887454876183634E-5</v>
      </c>
      <c r="F926">
        <f t="shared" si="86"/>
        <v>5.9714123381484789E-5</v>
      </c>
      <c r="G926">
        <f t="shared" si="87"/>
        <v>3.136689690299673</v>
      </c>
      <c r="H926">
        <f t="shared" si="89"/>
        <v>28.269430919018006</v>
      </c>
      <c r="I926">
        <f t="shared" si="85"/>
        <v>28.269386692752086</v>
      </c>
      <c r="J926">
        <f t="shared" si="88"/>
        <v>4.4226265920599417E-5</v>
      </c>
      <c r="K926">
        <f>J$2*EXP(-A926*Params_Phys!$C$6)</f>
        <v>1.3559443486025452E-5</v>
      </c>
    </row>
    <row r="927" spans="1:11" x14ac:dyDescent="0.2">
      <c r="A927" s="1">
        <v>9.25</v>
      </c>
      <c r="B927">
        <v>-7.6863484421741722E-3</v>
      </c>
      <c r="C927">
        <v>4.4615992667022559E-3</v>
      </c>
      <c r="D927">
        <f t="shared" si="84"/>
        <v>-7.6863484421741722E-3</v>
      </c>
      <c r="E927">
        <f>-(C927+B927*Params_Phys!$C$6/2)/Params_Phys!$C$8</f>
        <v>-2.0001295382843641E-4</v>
      </c>
      <c r="F927">
        <f t="shared" si="86"/>
        <v>5.9119957556212505E-5</v>
      </c>
      <c r="G927">
        <f t="shared" si="87"/>
        <v>-3.1155766814646229</v>
      </c>
      <c r="H927">
        <f t="shared" si="89"/>
        <v>28.300349854433296</v>
      </c>
      <c r="I927">
        <f t="shared" si="85"/>
        <v>28.300305942419566</v>
      </c>
      <c r="J927">
        <f t="shared" si="88"/>
        <v>4.3912013730107446E-5</v>
      </c>
      <c r="K927">
        <f>J$2*EXP(-A927*Params_Phys!$C$6)</f>
        <v>1.3424524769070741E-5</v>
      </c>
    </row>
    <row r="928" spans="1:11" x14ac:dyDescent="0.2">
      <c r="A928" s="1">
        <v>9.26</v>
      </c>
      <c r="B928">
        <v>-7.6382047728057864E-3</v>
      </c>
      <c r="C928">
        <v>5.1651750889499552E-3</v>
      </c>
      <c r="D928">
        <f t="shared" si="84"/>
        <v>-7.6382047728057864E-3</v>
      </c>
      <c r="E928">
        <f>-(C928+B928*Params_Phys!$C$6/2)/Params_Phys!$C$8</f>
        <v>-4.3535102469281355E-4</v>
      </c>
      <c r="F928">
        <f t="shared" si="86"/>
        <v>5.8531702666014179E-5</v>
      </c>
      <c r="G928">
        <f t="shared" si="87"/>
        <v>-3.0846577419263119</v>
      </c>
      <c r="H928">
        <f t="shared" si="89"/>
        <v>28.33126879397161</v>
      </c>
      <c r="I928">
        <f t="shared" si="85"/>
        <v>28.331225192087047</v>
      </c>
      <c r="J928">
        <f t="shared" si="88"/>
        <v>4.3601884563315707E-5</v>
      </c>
      <c r="K928">
        <f>J$2*EXP(-A928*Params_Phys!$C$6)</f>
        <v>1.3290948515780078E-5</v>
      </c>
    </row>
    <row r="929" spans="1:11" x14ac:dyDescent="0.2">
      <c r="A929" s="1">
        <v>9.27</v>
      </c>
      <c r="B929">
        <v>-7.5830850849313474E-3</v>
      </c>
      <c r="C929">
        <v>5.8567089884231094E-3</v>
      </c>
      <c r="D929">
        <f t="shared" si="84"/>
        <v>-7.5830850849313474E-3</v>
      </c>
      <c r="E929">
        <f>-(C929+B929*Params_Phys!$C$6/2)/Params_Phys!$C$8</f>
        <v>-6.67922562211941E-4</v>
      </c>
      <c r="F929">
        <f t="shared" si="86"/>
        <v>5.7949299954420023E-5</v>
      </c>
      <c r="G929">
        <f t="shared" si="87"/>
        <v>-3.0537387971497614</v>
      </c>
      <c r="H929">
        <f t="shared" si="89"/>
        <v>28.362187738748158</v>
      </c>
      <c r="I929">
        <f t="shared" si="85"/>
        <v>28.362144441754527</v>
      </c>
      <c r="J929">
        <f t="shared" si="88"/>
        <v>4.3296993631258829E-5</v>
      </c>
      <c r="K929">
        <f>J$2*EXP(-A929*Params_Phys!$C$6)</f>
        <v>1.315870136841682E-5</v>
      </c>
    </row>
    <row r="930" spans="1:11" x14ac:dyDescent="0.2">
      <c r="A930" s="1">
        <v>9.2799999999999994</v>
      </c>
      <c r="B930">
        <v>-7.5211125880868604E-3</v>
      </c>
      <c r="C930">
        <v>6.5356458426631403E-3</v>
      </c>
      <c r="D930">
        <f t="shared" si="84"/>
        <v>-7.5211125880868604E-3</v>
      </c>
      <c r="E930">
        <f>-(C930+B930*Params_Phys!$C$6/2)/Params_Phys!$C$8</f>
        <v>-8.9752810254590891E-4</v>
      </c>
      <c r="F930">
        <f t="shared" si="86"/>
        <v>5.737269125753829E-5</v>
      </c>
      <c r="G930">
        <f t="shared" si="87"/>
        <v>-3.0228198460742788</v>
      </c>
      <c r="H930">
        <f t="shared" si="89"/>
        <v>28.393106689823643</v>
      </c>
      <c r="I930">
        <f t="shared" si="85"/>
        <v>28.393063691422007</v>
      </c>
      <c r="J930">
        <f t="shared" si="88"/>
        <v>4.2998401635685468E-5</v>
      </c>
      <c r="K930">
        <f>J$2*EXP(-A930*Params_Phys!$C$6)</f>
        <v>1.3027770102156026E-5</v>
      </c>
    </row>
    <row r="931" spans="1:11" x14ac:dyDescent="0.2">
      <c r="A931" s="1">
        <v>9.2900000000000009</v>
      </c>
      <c r="B931">
        <v>-7.4524159542436576E-3</v>
      </c>
      <c r="C931">
        <v>7.201448346661748E-3</v>
      </c>
      <c r="D931">
        <f t="shared" si="84"/>
        <v>-7.4524159542436576E-3</v>
      </c>
      <c r="E931">
        <f>-(C931+B931*Params_Phys!$C$6/2)/Params_Phys!$C$8</f>
        <v>-1.1239730610911334E-3</v>
      </c>
      <c r="F931">
        <f t="shared" si="86"/>
        <v>5.6801818997123978E-5</v>
      </c>
      <c r="G931">
        <f t="shared" si="87"/>
        <v>-2.9919008877028186</v>
      </c>
      <c r="H931">
        <f t="shared" si="89"/>
        <v>28.424025648195101</v>
      </c>
      <c r="I931">
        <f t="shared" si="85"/>
        <v>28.423982941089491</v>
      </c>
      <c r="J931">
        <f t="shared" si="88"/>
        <v>4.2707105610162444E-5</v>
      </c>
      <c r="K931">
        <f>J$2*EXP(-A931*Params_Phys!$C$6)</f>
        <v>1.2898141623761937E-5</v>
      </c>
    </row>
    <row r="932" spans="1:11" x14ac:dyDescent="0.2">
      <c r="A932" s="1">
        <v>9.3000000000000007</v>
      </c>
      <c r="B932">
        <v>-7.3771291378809962E-3</v>
      </c>
      <c r="C932">
        <v>7.8535973599228974E-3</v>
      </c>
      <c r="D932">
        <f t="shared" si="84"/>
        <v>-7.3771291378809962E-3</v>
      </c>
      <c r="E932">
        <f>-(C932+B932*Params_Phys!$C$6/2)/Params_Phys!$C$8</f>
        <v>-1.3470678738245648E-3</v>
      </c>
      <c r="F932">
        <f t="shared" si="86"/>
        <v>5.6236626173663039E-5</v>
      </c>
      <c r="G932">
        <f t="shared" si="87"/>
        <v>-2.9609819211102142</v>
      </c>
      <c r="H932">
        <f t="shared" si="89"/>
        <v>28.454944614787706</v>
      </c>
      <c r="I932">
        <f t="shared" si="85"/>
        <v>28.454902190756972</v>
      </c>
      <c r="J932">
        <f t="shared" si="88"/>
        <v>4.242403073462242E-5</v>
      </c>
      <c r="K932">
        <f>J$2*EXP(-A932*Params_Phys!$C$6)</f>
        <v>1.2769802970278733E-5</v>
      </c>
    </row>
    <row r="933" spans="1:11" x14ac:dyDescent="0.2">
      <c r="A933" s="1">
        <v>9.31</v>
      </c>
      <c r="B933">
        <v>-7.2953911926937906E-3</v>
      </c>
      <c r="C933">
        <v>8.4915922323543589E-3</v>
      </c>
      <c r="D933">
        <f t="shared" si="84"/>
        <v>-7.2953911926937906E-3</v>
      </c>
      <c r="E933">
        <f>-(C933+B933*Params_Phys!$C$6/2)/Params_Phys!$C$8</f>
        <v>-1.5666281323450234E-3</v>
      </c>
      <c r="F933">
        <f t="shared" si="86"/>
        <v>5.5677056359488984E-5</v>
      </c>
      <c r="G933">
        <f t="shared" si="87"/>
        <v>-2.9300629454504268</v>
      </c>
      <c r="H933">
        <f t="shared" si="89"/>
        <v>28.485863590447494</v>
      </c>
      <c r="I933">
        <f t="shared" si="85"/>
        <v>28.485821440424452</v>
      </c>
      <c r="J933">
        <f t="shared" si="88"/>
        <v>4.2150023041642726E-5</v>
      </c>
      <c r="K933">
        <f>J$2*EXP(-A933*Params_Phys!$C$6)</f>
        <v>1.2642741307734094E-5</v>
      </c>
    </row>
    <row r="934" spans="1:11" x14ac:dyDescent="0.2">
      <c r="A934" s="1">
        <v>9.32</v>
      </c>
      <c r="B934">
        <v>-7.2073460851477368E-3</v>
      </c>
      <c r="C934">
        <v>9.114951108881603E-3</v>
      </c>
      <c r="D934">
        <f t="shared" si="84"/>
        <v>-7.2073460851477368E-3</v>
      </c>
      <c r="E934">
        <f>-(C934+B934*Params_Phys!$C$6/2)/Params_Phys!$C$8</f>
        <v>-1.7824747125426636E-3</v>
      </c>
      <c r="F934">
        <f t="shared" si="86"/>
        <v>5.5123053691948457E-5</v>
      </c>
      <c r="G934">
        <f t="shared" si="87"/>
        <v>-2.8991439599627418</v>
      </c>
      <c r="H934">
        <f t="shared" si="89"/>
        <v>28.516782575935178</v>
      </c>
      <c r="I934">
        <f t="shared" si="85"/>
        <v>28.516740690091932</v>
      </c>
      <c r="J934">
        <f t="shared" si="88"/>
        <v>4.1885843245381693E-5</v>
      </c>
      <c r="K934">
        <f>J$2*EXP(-A934*Params_Phys!$C$6)</f>
        <v>1.2516943929855883E-5</v>
      </c>
    </row>
    <row r="935" spans="1:11" x14ac:dyDescent="0.2">
      <c r="A935" s="1">
        <v>9.33</v>
      </c>
      <c r="B935">
        <v>-7.1131425050950494E-3</v>
      </c>
      <c r="C935">
        <v>9.7232112126985678E-3</v>
      </c>
      <c r="D935">
        <f t="shared" si="84"/>
        <v>-7.1131425050950494E-3</v>
      </c>
      <c r="E935">
        <f>-(C935+B935*Params_Phys!$C$6/2)/Params_Phys!$C$8</f>
        <v>-1.9944338968344438E-3</v>
      </c>
      <c r="F935">
        <f t="shared" si="86"/>
        <v>5.4574562866632097E-5</v>
      </c>
      <c r="G935">
        <f t="shared" si="87"/>
        <v>-2.8682249639768465</v>
      </c>
      <c r="H935">
        <f t="shared" si="89"/>
        <v>28.547701571921074</v>
      </c>
      <c r="I935">
        <f t="shared" si="85"/>
        <v>28.547659939759413</v>
      </c>
      <c r="J935">
        <f t="shared" si="88"/>
        <v>4.1632161661198097E-5</v>
      </c>
      <c r="K935">
        <f>J$2*EXP(-A935*Params_Phys!$C$6)</f>
        <v>1.2392398256801477E-5</v>
      </c>
    </row>
    <row r="936" spans="1:11" x14ac:dyDescent="0.2">
      <c r="A936" s="1">
        <v>9.34</v>
      </c>
      <c r="B936">
        <v>-7.0129336736647853E-3</v>
      </c>
      <c r="C936">
        <v>1.031592910709144E-2</v>
      </c>
      <c r="D936">
        <f t="shared" si="84"/>
        <v>-7.0129336736647853E-3</v>
      </c>
      <c r="E936">
        <f>-(C936+B936*Params_Phys!$C$6/2)/Params_Phys!$C$8</f>
        <v>-2.2023374899103432E-3</v>
      </c>
      <c r="F936">
        <f t="shared" si="86"/>
        <v>5.4031529130686049E-5</v>
      </c>
      <c r="G936">
        <f t="shared" si="87"/>
        <v>-2.8373059569167567</v>
      </c>
      <c r="H936">
        <f t="shared" si="89"/>
        <v>28.578620578981162</v>
      </c>
      <c r="I936">
        <f t="shared" si="85"/>
        <v>28.57857918942689</v>
      </c>
      <c r="J936">
        <f t="shared" si="88"/>
        <v>4.1389554272797113E-5</v>
      </c>
      <c r="K936">
        <f>J$2*EXP(-A936*Params_Phys!$C$6)</f>
        <v>1.2269091833899784E-5</v>
      </c>
    </row>
    <row r="937" spans="1:11" x14ac:dyDescent="0.2">
      <c r="A937" s="1">
        <v>9.35</v>
      </c>
      <c r="B937">
        <v>-6.9068771486422466E-3</v>
      </c>
      <c r="C937">
        <v>1.089268093579298E-2</v>
      </c>
      <c r="D937">
        <f t="shared" si="84"/>
        <v>-6.9068771486422466E-3</v>
      </c>
      <c r="E937">
        <f>-(C937+B937*Params_Phys!$C$6/2)/Params_Phys!$C$8</f>
        <v>-2.4060229279419076E-3</v>
      </c>
      <c r="F937">
        <f t="shared" si="86"/>
        <v>5.3493898276218597E-5</v>
      </c>
      <c r="G937">
        <f t="shared" si="87"/>
        <v>-2.8063869383035573</v>
      </c>
      <c r="H937">
        <f t="shared" si="89"/>
        <v>28.609539597594363</v>
      </c>
      <c r="I937">
        <f t="shared" si="85"/>
        <v>28.60949843909437</v>
      </c>
      <c r="J937">
        <f t="shared" si="88"/>
        <v>4.1158499993088071E-5</v>
      </c>
      <c r="K937">
        <f>J$2*EXP(-A937*Params_Phys!$C$6)</f>
        <v>1.2147012330405761E-5</v>
      </c>
    </row>
    <row r="938" spans="1:11" x14ac:dyDescent="0.2">
      <c r="A938" s="1">
        <v>9.36</v>
      </c>
      <c r="B938">
        <v>-6.7951346275522849E-3</v>
      </c>
      <c r="C938">
        <v>1.145306264184631E-2</v>
      </c>
      <c r="D938">
        <f t="shared" si="84"/>
        <v>-6.7951346275522849E-3</v>
      </c>
      <c r="E938">
        <f>-(C938+B938*Params_Phys!$C$6/2)/Params_Phys!$C$8</f>
        <v>-2.6053333812115602E-3</v>
      </c>
      <c r="F938">
        <f t="shared" si="86"/>
        <v>5.296161663381539E-5</v>
      </c>
      <c r="G938">
        <f t="shared" si="87"/>
        <v>-2.7754679077569557</v>
      </c>
      <c r="H938">
        <f t="shared" si="89"/>
        <v>28.640458628140966</v>
      </c>
      <c r="I938">
        <f t="shared" si="85"/>
        <v>28.64041768876185</v>
      </c>
      <c r="J938">
        <f t="shared" si="88"/>
        <v>4.0939379115201291E-5</v>
      </c>
      <c r="K938">
        <f>J$2*EXP(-A938*Params_Phys!$C$6)</f>
        <v>1.202614753826732E-5</v>
      </c>
    </row>
    <row r="939" spans="1:11" x14ac:dyDescent="0.2">
      <c r="A939" s="1">
        <v>9.370000000000001</v>
      </c>
      <c r="B939">
        <v>-6.6778717486614316E-3</v>
      </c>
      <c r="C939">
        <v>1.1996690164977959E-2</v>
      </c>
      <c r="D939">
        <f t="shared" si="84"/>
        <v>-6.6778717486614316E-3</v>
      </c>
      <c r="E939">
        <f>-(C939+B939*Params_Phys!$C$6/2)/Params_Phys!$C$8</f>
        <v>-2.8001178501278622E-3</v>
      </c>
      <c r="F939">
        <f t="shared" si="86"/>
        <v>5.2434631066175166E-5</v>
      </c>
      <c r="G939">
        <f t="shared" si="87"/>
        <v>-2.7445488649956546</v>
      </c>
      <c r="H939">
        <f t="shared" si="89"/>
        <v>28.671377670902267</v>
      </c>
      <c r="I939">
        <f t="shared" si="85"/>
        <v>28.671336938429338</v>
      </c>
      <c r="J939">
        <f t="shared" si="88"/>
        <v>4.0732472928795005E-5</v>
      </c>
      <c r="K939">
        <f>J$2*EXP(-A939*Params_Phys!$C$6)</f>
        <v>1.1906485370904509E-5</v>
      </c>
    </row>
    <row r="940" spans="1:11" x14ac:dyDescent="0.2">
      <c r="A940" s="1">
        <v>9.3800000000000008</v>
      </c>
      <c r="B940">
        <v>-6.5552578901136738E-3</v>
      </c>
      <c r="C940">
        <v>1.252319961750108E-2</v>
      </c>
      <c r="D940">
        <f t="shared" si="84"/>
        <v>-6.5552578901136738E-3</v>
      </c>
      <c r="E940">
        <f>-(C940+B940*Params_Phys!$C$6/2)/Params_Phys!$C$8</f>
        <v>-2.9902312545987469E-3</v>
      </c>
      <c r="F940">
        <f t="shared" si="86"/>
        <v>5.1912888961876767E-5</v>
      </c>
      <c r="G940">
        <f t="shared" si="87"/>
        <v>-2.7136298098365668</v>
      </c>
      <c r="H940">
        <f t="shared" si="89"/>
        <v>28.702296726061352</v>
      </c>
      <c r="I940">
        <f t="shared" si="85"/>
        <v>28.702256188096815</v>
      </c>
      <c r="J940">
        <f t="shared" si="88"/>
        <v>4.0537964537179505E-5</v>
      </c>
      <c r="K940">
        <f>J$2*EXP(-A940*Params_Phys!$C$6)</f>
        <v>1.1788013862000911E-5</v>
      </c>
    </row>
    <row r="941" spans="1:11" x14ac:dyDescent="0.2">
      <c r="A941" s="1">
        <v>9.39</v>
      </c>
      <c r="B941">
        <v>-6.4274659674143789E-3</v>
      </c>
      <c r="C941">
        <v>1.30322474387903E-2</v>
      </c>
      <c r="D941">
        <f t="shared" si="84"/>
        <v>-6.4274659674143789E-3</v>
      </c>
      <c r="E941">
        <f>-(C941+B941*Params_Phys!$C$6/2)/Params_Phys!$C$8</f>
        <v>-3.1755345167414442E-3</v>
      </c>
      <c r="F941">
        <f t="shared" si="86"/>
        <v>5.1396338229286376E-5</v>
      </c>
      <c r="G941">
        <f t="shared" si="87"/>
        <v>-2.6827107421929162</v>
      </c>
      <c r="H941">
        <f t="shared" si="89"/>
        <v>28.733215793705</v>
      </c>
      <c r="I941">
        <f t="shared" si="85"/>
        <v>28.733175437764295</v>
      </c>
      <c r="J941">
        <f t="shared" si="88"/>
        <v>4.0355940704728255E-5</v>
      </c>
      <c r="K941">
        <f>J$2*EXP(-A941*Params_Phys!$C$6)</f>
        <v>1.1670721164306894E-5</v>
      </c>
    </row>
    <row r="942" spans="1:11" x14ac:dyDescent="0.2">
      <c r="A942" s="1">
        <v>9.4</v>
      </c>
      <c r="B942">
        <v>-6.2946722294763653E-3</v>
      </c>
      <c r="C942">
        <v>1.352351052839003E-2</v>
      </c>
      <c r="D942">
        <f t="shared" si="84"/>
        <v>-6.2946722294763653E-3</v>
      </c>
      <c r="E942">
        <f>-(C942+B942*Params_Phys!$C$6/2)/Params_Phys!$C$8</f>
        <v>-3.355894636914495E-3</v>
      </c>
      <c r="F942">
        <f t="shared" si="86"/>
        <v>5.0884927290612429E-5</v>
      </c>
      <c r="G942">
        <f t="shared" si="87"/>
        <v>-2.6517916620712745</v>
      </c>
      <c r="H942">
        <f t="shared" si="89"/>
        <v>28.764134873826642</v>
      </c>
      <c r="I942">
        <f t="shared" si="85"/>
        <v>28.764094687431776</v>
      </c>
      <c r="J942">
        <f t="shared" si="88"/>
        <v>4.0186394866026376E-5</v>
      </c>
      <c r="K942">
        <f>J$2*EXP(-A942*Params_Phys!$C$6)</f>
        <v>1.1554595548454939E-5</v>
      </c>
    </row>
    <row r="943" spans="1:11" x14ac:dyDescent="0.2">
      <c r="A943" s="1">
        <v>9.41</v>
      </c>
      <c r="B943">
        <v>-6.1570560534413921E-3</v>
      </c>
      <c r="C943">
        <v>1.399668635783835E-2</v>
      </c>
      <c r="D943">
        <f t="shared" si="84"/>
        <v>-6.1570560534413921E-3</v>
      </c>
      <c r="E943">
        <f>-(C943+B943*Params_Phys!$C$6/2)/Params_Phys!$C$8</f>
        <v>-3.5311847630639147E-3</v>
      </c>
      <c r="F943">
        <f t="shared" si="86"/>
        <v>5.0378605076114048E-5</v>
      </c>
      <c r="G943">
        <f t="shared" si="87"/>
        <v>-2.6208725695676129</v>
      </c>
      <c r="H943">
        <f t="shared" si="89"/>
        <v>28.795053966330304</v>
      </c>
      <c r="I943">
        <f t="shared" si="85"/>
        <v>28.795013937099256</v>
      </c>
      <c r="J943">
        <f t="shared" si="88"/>
        <v>4.0029231048066549E-5</v>
      </c>
      <c r="K943">
        <f>J$2*EXP(-A943*Params_Phys!$C$6)</f>
        <v>1.1439625401786694E-5</v>
      </c>
    </row>
    <row r="944" spans="1:11" x14ac:dyDescent="0.2">
      <c r="A944" s="1">
        <v>9.42</v>
      </c>
      <c r="B944">
        <v>-6.0147997384894106E-3</v>
      </c>
      <c r="C944">
        <v>1.44514930613084E-2</v>
      </c>
      <c r="D944">
        <f t="shared" si="84"/>
        <v>-6.0147997384894106E-3</v>
      </c>
      <c r="E944">
        <f>-(C944+B944*Params_Phys!$C$6/2)/Params_Phys!$C$8</f>
        <v>-3.7012842533821399E-3</v>
      </c>
      <c r="F944">
        <f t="shared" si="86"/>
        <v>4.9877321018466865E-5</v>
      </c>
      <c r="G944">
        <f t="shared" si="87"/>
        <v>-2.5899534648624334</v>
      </c>
      <c r="H944">
        <f t="shared" si="89"/>
        <v>28.825973071035484</v>
      </c>
      <c r="I944">
        <f t="shared" si="85"/>
        <v>28.825933186766736</v>
      </c>
      <c r="J944">
        <f t="shared" si="88"/>
        <v>3.9884268748124896E-5</v>
      </c>
      <c r="K944">
        <f>J$2*EXP(-A944*Params_Phys!$C$6)</f>
        <v>1.1325799227191678E-5</v>
      </c>
    </row>
    <row r="945" spans="1:11" x14ac:dyDescent="0.2">
      <c r="A945" s="1">
        <v>9.43</v>
      </c>
      <c r="B945">
        <v>-5.8680882988468184E-3</v>
      </c>
      <c r="C945">
        <v>1.4887669505188829E-2</v>
      </c>
      <c r="D945">
        <f t="shared" si="84"/>
        <v>-5.8680882988468184E-3</v>
      </c>
      <c r="E945">
        <f>-(C945+B945*Params_Phys!$C$6/2)/Params_Phys!$C$8</f>
        <v>-3.8660787322849139E-3</v>
      </c>
      <c r="F945">
        <f t="shared" si="86"/>
        <v>4.9381025047288672E-5</v>
      </c>
      <c r="G945">
        <f t="shared" si="87"/>
        <v>-2.5590343482150875</v>
      </c>
      <c r="H945">
        <f t="shared" si="89"/>
        <v>28.856892187682831</v>
      </c>
      <c r="I945">
        <f t="shared" si="85"/>
        <v>28.856852436434217</v>
      </c>
      <c r="J945">
        <f t="shared" si="88"/>
        <v>3.975124861455015E-5</v>
      </c>
      <c r="K945">
        <f>J$2*EXP(-A945*Params_Phys!$C$6)</f>
        <v>1.1213105641957578E-5</v>
      </c>
    </row>
    <row r="946" spans="1:11" x14ac:dyDescent="0.2">
      <c r="A946" s="1">
        <v>9.44</v>
      </c>
      <c r="B946">
        <v>-5.7171092562036318E-3</v>
      </c>
      <c r="C946">
        <v>1.530497533674414E-2</v>
      </c>
      <c r="D946">
        <f t="shared" si="84"/>
        <v>-5.7171092562036318E-3</v>
      </c>
      <c r="E946">
        <f>-(C946+B946*Params_Phys!$C$6/2)/Params_Phys!$C$8</f>
        <v>-4.0254601397177086E-3</v>
      </c>
      <c r="F946">
        <f t="shared" si="86"/>
        <v>4.8889667583825357E-5</v>
      </c>
      <c r="G946">
        <f t="shared" si="87"/>
        <v>-2.5281152199573729</v>
      </c>
      <c r="H946">
        <f t="shared" si="89"/>
        <v>28.887811315940546</v>
      </c>
      <c r="I946">
        <f t="shared" si="85"/>
        <v>28.887771686101697</v>
      </c>
      <c r="J946">
        <f t="shared" si="88"/>
        <v>3.9629838848753707E-5</v>
      </c>
      <c r="K946">
        <f>J$2*EXP(-A946*Params_Phys!$C$6)</f>
        <v>1.1101533376631961E-5</v>
      </c>
    </row>
    <row r="947" spans="1:11" x14ac:dyDescent="0.2">
      <c r="A947" s="1">
        <v>9.4500000000000011</v>
      </c>
      <c r="B947">
        <v>-5.5620524317480076E-3</v>
      </c>
      <c r="C947">
        <v>1.5703191012014769E-2</v>
      </c>
      <c r="D947">
        <f t="shared" si="84"/>
        <v>-5.5620524317480076E-3</v>
      </c>
      <c r="E947">
        <f>-(C947+B947*Params_Phys!$C$6/2)/Params_Phys!$C$8</f>
        <v>-4.1793267738096766E-3</v>
      </c>
      <c r="F947">
        <f t="shared" si="86"/>
        <v>4.8403199535796323E-5</v>
      </c>
      <c r="G947">
        <f t="shared" si="87"/>
        <v>-2.4971960804865216</v>
      </c>
      <c r="H947">
        <f t="shared" si="89"/>
        <v>28.918730455411399</v>
      </c>
      <c r="I947">
        <f t="shared" si="85"/>
        <v>28.918690935769181</v>
      </c>
      <c r="J947">
        <f t="shared" si="88"/>
        <v>3.9519642218266426E-5</v>
      </c>
      <c r="K947">
        <f>J$2*EXP(-A947*Params_Phys!$C$6)</f>
        <v>1.0991071273895296E-5</v>
      </c>
    </row>
    <row r="948" spans="1:11" x14ac:dyDescent="0.2">
      <c r="A948" s="1">
        <v>9.4600000000000009</v>
      </c>
      <c r="B948">
        <v>-5.4031097380248128E-3</v>
      </c>
      <c r="C948">
        <v>1.6082117803135339E-2</v>
      </c>
      <c r="D948">
        <f t="shared" si="84"/>
        <v>-5.4031097380248128E-3</v>
      </c>
      <c r="E948">
        <f>-(C948+B948*Params_Phys!$C$6/2)/Params_Phys!$C$8</f>
        <v>-4.3275833268994132E-3</v>
      </c>
      <c r="F948">
        <f t="shared" si="86"/>
        <v>4.7921572292396352E-5</v>
      </c>
      <c r="G948">
        <f t="shared" si="87"/>
        <v>-2.4662769302576906</v>
      </c>
      <c r="H948">
        <f t="shared" si="89"/>
        <v>28.949649605640229</v>
      </c>
      <c r="I948">
        <f t="shared" si="85"/>
        <v>28.949610185436661</v>
      </c>
      <c r="J948">
        <f t="shared" si="88"/>
        <v>3.9420203567175349E-5</v>
      </c>
      <c r="K948">
        <f>J$2*EXP(-A948*Params_Phys!$C$6)</f>
        <v>1.0881708287445298E-5</v>
      </c>
    </row>
    <row r="949" spans="1:11" x14ac:dyDescent="0.2">
      <c r="A949" s="1">
        <v>9.4700000000000006</v>
      </c>
      <c r="B949">
        <v>-5.2404749708231226E-3</v>
      </c>
      <c r="C949">
        <v>1.6441577785267929E-2</v>
      </c>
      <c r="D949">
        <f t="shared" si="84"/>
        <v>-5.2404749708231226E-3</v>
      </c>
      <c r="E949">
        <f>-(C949+B949*Params_Phys!$C$6/2)/Params_Phys!$C$8</f>
        <v>-4.4701409149630802E-3</v>
      </c>
      <c r="F949">
        <f t="shared" si="86"/>
        <v>4.7444737719450572E-5</v>
      </c>
      <c r="G949">
        <f t="shared" si="87"/>
        <v>-2.4353577697760742</v>
      </c>
      <c r="H949">
        <f t="shared" si="89"/>
        <v>28.980568766121845</v>
      </c>
      <c r="I949">
        <f t="shared" si="85"/>
        <v>28.980529435104142</v>
      </c>
      <c r="J949">
        <f t="shared" si="88"/>
        <v>3.9331017703148063E-5</v>
      </c>
      <c r="K949">
        <f>J$2*EXP(-A949*Params_Phys!$C$6)</f>
        <v>1.0773433480892164E-5</v>
      </c>
    </row>
    <row r="950" spans="1:11" x14ac:dyDescent="0.2">
      <c r="A950" s="1">
        <v>9.48</v>
      </c>
      <c r="B950">
        <v>-5.0743436012954156E-3</v>
      </c>
      <c r="C950">
        <v>1.6781413803364849E-2</v>
      </c>
      <c r="D950">
        <f t="shared" si="84"/>
        <v>-5.0743436012954156E-3</v>
      </c>
      <c r="E950">
        <f>-(C950+B950*Params_Phys!$C$6/2)/Params_Phys!$C$8</f>
        <v>-4.6069171004814368E-3</v>
      </c>
      <c r="F950">
        <f t="shared" si="86"/>
        <v>4.6972648154716019E-5</v>
      </c>
      <c r="G950">
        <f t="shared" si="87"/>
        <v>-2.4044385995887616</v>
      </c>
      <c r="H950">
        <f t="shared" si="89"/>
        <v>29.011487936309159</v>
      </c>
      <c r="I950">
        <f t="shared" si="85"/>
        <v>29.011448684771622</v>
      </c>
      <c r="J950">
        <f t="shared" si="88"/>
        <v>3.9251537536699743E-5</v>
      </c>
      <c r="K950">
        <f>J$2*EXP(-A950*Params_Phys!$C$6)</f>
        <v>1.066623602666501E-5</v>
      </c>
    </row>
    <row r="951" spans="1:11" x14ac:dyDescent="0.2">
      <c r="A951" s="1">
        <v>9.49</v>
      </c>
      <c r="B951">
        <v>-4.9049125685090376E-3</v>
      </c>
      <c r="C951">
        <v>1.7101489418993341E-2</v>
      </c>
      <c r="D951">
        <f t="shared" si="84"/>
        <v>-4.9049125685090376E-3</v>
      </c>
      <c r="E951">
        <f>-(C951+B951*Params_Phys!$C$6/2)/Params_Phys!$C$8</f>
        <v>-4.737835908788555E-3</v>
      </c>
      <c r="F951">
        <f t="shared" si="86"/>
        <v>4.6505256403324194E-5</v>
      </c>
      <c r="G951">
        <f t="shared" si="87"/>
        <v>-2.3735194202764531</v>
      </c>
      <c r="H951">
        <f t="shared" si="89"/>
        <v>29.042407115621469</v>
      </c>
      <c r="I951">
        <f t="shared" si="85"/>
        <v>29.042367934439103</v>
      </c>
      <c r="J951">
        <f t="shared" si="88"/>
        <v>3.9181182366121448E-5</v>
      </c>
      <c r="K951">
        <f>J$2*EXP(-A951*Params_Phys!$C$6)</f>
        <v>1.0560105204929082E-5</v>
      </c>
    </row>
    <row r="952" spans="1:11" x14ac:dyDescent="0.2">
      <c r="A952" s="1">
        <v>9.5</v>
      </c>
      <c r="B952">
        <v>-4.7323800726280776E-3</v>
      </c>
      <c r="C952">
        <v>1.7401688837471459E-2</v>
      </c>
      <c r="D952">
        <f t="shared" si="84"/>
        <v>-4.7323800726280776E-3</v>
      </c>
      <c r="E952">
        <f>-(C952+B952*Params_Phys!$C$6/2)/Params_Phys!$C$8</f>
        <v>-4.8628278379507497E-3</v>
      </c>
      <c r="F952">
        <f t="shared" si="86"/>
        <v>4.604251573335609E-5</v>
      </c>
      <c r="G952">
        <f t="shared" si="87"/>
        <v>-2.3426002324451645</v>
      </c>
      <c r="H952">
        <f t="shared" si="89"/>
        <v>29.073326303452756</v>
      </c>
      <c r="I952">
        <f t="shared" si="85"/>
        <v>29.073287184106583</v>
      </c>
      <c r="J952">
        <f t="shared" si="88"/>
        <v>3.911934617306656E-5</v>
      </c>
      <c r="K952">
        <f>J$2*EXP(-A952*Params_Phys!$C$6)</f>
        <v>1.0455030402513764E-5</v>
      </c>
    </row>
    <row r="953" spans="1:11" x14ac:dyDescent="0.2">
      <c r="A953" s="1">
        <v>9.51</v>
      </c>
      <c r="B953">
        <v>-4.5569453689212197E-3</v>
      </c>
      <c r="C953">
        <v>1.7681916815581251E-2</v>
      </c>
      <c r="D953">
        <f t="shared" si="84"/>
        <v>-4.5569453689212197E-3</v>
      </c>
      <c r="E953">
        <f>-(C953+B953*Params_Phys!$C$6/2)/Params_Phys!$C$8</f>
        <v>-4.9818298622302101E-3</v>
      </c>
      <c r="F953">
        <f t="shared" si="86"/>
        <v>4.5584379871541222E-5</v>
      </c>
      <c r="G953">
        <f t="shared" si="87"/>
        <v>-2.3116810367180234</v>
      </c>
      <c r="H953">
        <f t="shared" si="89"/>
        <v>29.104245499179896</v>
      </c>
      <c r="I953">
        <f t="shared" si="85"/>
        <v>29.10420643377406</v>
      </c>
      <c r="J953">
        <f t="shared" si="88"/>
        <v>3.9065405836424816E-5</v>
      </c>
      <c r="K953">
        <f>J$2*EXP(-A953*Params_Phys!$C$6)</f>
        <v>1.0351001111851252E-5</v>
      </c>
    </row>
    <row r="954" spans="1:11" x14ac:dyDescent="0.2">
      <c r="A954" s="1">
        <v>9.52</v>
      </c>
      <c r="B954">
        <v>-4.3788085627884119E-3</v>
      </c>
      <c r="C954">
        <v>1.7942098550141731E-2</v>
      </c>
      <c r="D954">
        <f t="shared" si="84"/>
        <v>-4.3788085627884119E-3</v>
      </c>
      <c r="E954">
        <f>-(C954+B954*Params_Phys!$C$6/2)/Params_Phys!$C$8</f>
        <v>-5.0947854291934699E-3</v>
      </c>
      <c r="F954">
        <f t="shared" si="86"/>
        <v>4.5130802999071204E-5</v>
      </c>
      <c r="G954">
        <f t="shared" si="87"/>
        <v>-2.2807618337272793</v>
      </c>
      <c r="H954">
        <f t="shared" si="89"/>
        <v>29.135164702170641</v>
      </c>
      <c r="I954">
        <f t="shared" si="85"/>
        <v>29.13512568344154</v>
      </c>
      <c r="J954">
        <f t="shared" si="88"/>
        <v>3.901872910105908E-5</v>
      </c>
      <c r="K954">
        <f>J$2*EXP(-A954*Params_Phys!$C$6)</f>
        <v>1.0248006929925788E-5</v>
      </c>
    </row>
    <row r="955" spans="1:11" x14ac:dyDescent="0.2">
      <c r="A955" s="1">
        <v>9.5299999999999994</v>
      </c>
      <c r="B955">
        <v>-4.1981704059962741E-3</v>
      </c>
      <c r="C955">
        <v>1.818217954773993E-2</v>
      </c>
      <c r="D955">
        <f t="shared" si="84"/>
        <v>-4.1981704059962741E-3</v>
      </c>
      <c r="E955">
        <f>-(C955+B955*Params_Phys!$C$6/2)/Params_Phys!$C$8</f>
        <v>-5.2016444505305131E-3</v>
      </c>
      <c r="F955">
        <f t="shared" si="86"/>
        <v>4.4681739747517807E-5</v>
      </c>
      <c r="G955">
        <f t="shared" si="87"/>
        <v>-2.2498426241066252</v>
      </c>
      <c r="H955">
        <f t="shared" si="89"/>
        <v>29.166083911791294</v>
      </c>
      <c r="I955">
        <f t="shared" si="85"/>
        <v>29.166044933109021</v>
      </c>
      <c r="J955">
        <f t="shared" si="88"/>
        <v>3.8978682272983178E-5</v>
      </c>
      <c r="K955">
        <f>J$2*EXP(-A955*Params_Phys!$C$6)</f>
        <v>1.014603755723335E-5</v>
      </c>
    </row>
    <row r="956" spans="1:11" x14ac:dyDescent="0.2">
      <c r="A956" s="1">
        <v>9.5400000000000009</v>
      </c>
      <c r="B956">
        <v>-4.0152320943090966E-3</v>
      </c>
      <c r="C956">
        <v>1.840212547593377E-2</v>
      </c>
      <c r="D956">
        <f t="shared" si="84"/>
        <v>-4.0152320943090966E-3</v>
      </c>
      <c r="E956">
        <f>-(C956+B956*Params_Phys!$C$6/2)/Params_Phys!$C$8</f>
        <v>-5.3023632866557504E-3</v>
      </c>
      <c r="F956">
        <f t="shared" si="86"/>
        <v>4.4237145194844581E-5</v>
      </c>
      <c r="G956">
        <f t="shared" si="87"/>
        <v>-2.2189234084839353</v>
      </c>
      <c r="H956">
        <f t="shared" si="89"/>
        <v>29.197003127413986</v>
      </c>
      <c r="I956">
        <f t="shared" si="85"/>
        <v>29.196964182776508</v>
      </c>
      <c r="J956">
        <f t="shared" si="88"/>
        <v>3.8944637477555943E-5</v>
      </c>
      <c r="K956">
        <f>J$2*EXP(-A956*Params_Phys!$C$6)</f>
        <v>1.0045082796751678E-5</v>
      </c>
    </row>
    <row r="957" spans="1:11" x14ac:dyDescent="0.2">
      <c r="A957" s="1">
        <v>9.5500000000000007</v>
      </c>
      <c r="B957">
        <v>-3.830195066699087E-3</v>
      </c>
      <c r="C957">
        <v>1.860192199625571E-2</v>
      </c>
      <c r="D957">
        <f t="shared" si="84"/>
        <v>-3.830195066699087E-3</v>
      </c>
      <c r="E957">
        <f>-(C957+B957*Params_Phys!$C$6/2)/Params_Phys!$C$8</f>
        <v>-5.3969047251675615E-3</v>
      </c>
      <c r="F957">
        <f t="shared" si="86"/>
        <v>4.3796974861501974E-5</v>
      </c>
      <c r="G957">
        <f t="shared" si="87"/>
        <v>-2.1880041874744944</v>
      </c>
      <c r="H957">
        <f t="shared" si="89"/>
        <v>29.227922348423427</v>
      </c>
      <c r="I957">
        <f t="shared" si="85"/>
        <v>29.227883432443985</v>
      </c>
      <c r="J957">
        <f t="shared" si="88"/>
        <v>3.8915979441611626E-5</v>
      </c>
      <c r="K957">
        <f>J$2*EXP(-A957*Params_Phys!$C$6)</f>
        <v>9.9451325529206293E-6</v>
      </c>
    </row>
    <row r="958" spans="1:11" x14ac:dyDescent="0.2">
      <c r="A958" s="1">
        <v>9.56</v>
      </c>
      <c r="B958">
        <v>-3.6432608063161568E-3</v>
      </c>
      <c r="C958">
        <v>1.8781574579360218E-2</v>
      </c>
      <c r="D958">
        <f t="shared" si="84"/>
        <v>-3.6432608063161568E-3</v>
      </c>
      <c r="E958">
        <f>-(C958+B958*Params_Phys!$C$6/2)/Params_Phys!$C$8</f>
        <v>-5.4852379532481987E-3</v>
      </c>
      <c r="F958">
        <f t="shared" si="86"/>
        <v>4.336118470659394E-5</v>
      </c>
      <c r="G958">
        <f t="shared" si="87"/>
        <v>-2.1570849616748129</v>
      </c>
      <c r="H958">
        <f t="shared" si="89"/>
        <v>29.258841574223108</v>
      </c>
      <c r="I958">
        <f t="shared" si="85"/>
        <v>29.258802682111465</v>
      </c>
      <c r="J958">
        <f t="shared" si="88"/>
        <v>3.8892111643207272E-5</v>
      </c>
      <c r="K958">
        <f>J$2*EXP(-A958*Params_Phys!$C$6)</f>
        <v>9.846176830632509E-6</v>
      </c>
    </row>
    <row r="959" spans="1:11" x14ac:dyDescent="0.2">
      <c r="A959" s="1">
        <v>9.57</v>
      </c>
      <c r="B959">
        <v>-3.4546306433940318E-3</v>
      </c>
      <c r="C959">
        <v>1.894110830267277E-2</v>
      </c>
      <c r="D959">
        <f t="shared" si="84"/>
        <v>-3.4546306433940318E-3</v>
      </c>
      <c r="E959">
        <f>-(C959+B959*Params_Phys!$C$6/2)/Params_Phys!$C$8</f>
        <v>-5.5673385240911583E-3</v>
      </c>
      <c r="F959">
        <f t="shared" si="86"/>
        <v>4.2929731124106578E-5</v>
      </c>
      <c r="G959">
        <f t="shared" si="87"/>
        <v>-2.1261657316570783</v>
      </c>
      <c r="H959">
        <f t="shared" si="89"/>
        <v>29.289760804240842</v>
      </c>
      <c r="I959">
        <f t="shared" si="85"/>
        <v>29.289721931778946</v>
      </c>
      <c r="J959">
        <f t="shared" si="88"/>
        <v>3.887246189648863E-5</v>
      </c>
      <c r="K959">
        <f>J$2*EXP(-A959*Params_Phys!$C$6)</f>
        <v>9.7482057342326291E-6</v>
      </c>
    </row>
    <row r="960" spans="1:11" x14ac:dyDescent="0.2">
      <c r="A960" s="1">
        <v>9.58</v>
      </c>
      <c r="B960">
        <v>-3.264505560265816E-3</v>
      </c>
      <c r="C960">
        <v>1.9080567630910969E-2</v>
      </c>
      <c r="D960">
        <f t="shared" si="84"/>
        <v>-3.264505560265816E-3</v>
      </c>
      <c r="E960">
        <f>-(C960+B960*Params_Phys!$C$6/2)/Params_Phys!$C$8</f>
        <v>-5.643188317447873E-3</v>
      </c>
      <c r="F960">
        <f t="shared" si="86"/>
        <v>4.2502570939186588E-5</v>
      </c>
      <c r="G960">
        <f t="shared" si="87"/>
        <v>-2.0952464979643146</v>
      </c>
      <c r="H960">
        <f t="shared" si="89"/>
        <v>29.320680037933606</v>
      </c>
      <c r="I960">
        <f t="shared" si="85"/>
        <v>29.320641181446426</v>
      </c>
      <c r="J960">
        <f t="shared" si="88"/>
        <v>3.8856487179828036E-5</v>
      </c>
      <c r="K960">
        <f>J$2*EXP(-A960*Params_Phys!$C$6)</f>
        <v>9.6512094665297042E-6</v>
      </c>
    </row>
    <row r="961" spans="1:11" x14ac:dyDescent="0.2">
      <c r="A961" s="1">
        <v>9.59</v>
      </c>
      <c r="B961">
        <v>-3.0730859986583961E-3</v>
      </c>
      <c r="C961">
        <v>1.9200016179862181E-2</v>
      </c>
      <c r="D961">
        <f t="shared" si="84"/>
        <v>-3.0730859986583961E-3</v>
      </c>
      <c r="E961">
        <f>-(C961+B961*Params_Phys!$C$6/2)/Params_Phys!$C$8</f>
        <v>-5.712775494390661E-3</v>
      </c>
      <c r="F961">
        <f t="shared" si="86"/>
        <v>4.2079661404460729E-5</v>
      </c>
      <c r="G961">
        <f t="shared" si="87"/>
        <v>-2.0643272611062748</v>
      </c>
      <c r="H961">
        <f t="shared" si="89"/>
        <v>29.351599274791646</v>
      </c>
      <c r="I961">
        <f t="shared" si="85"/>
        <v>29.351560431113906</v>
      </c>
      <c r="J961">
        <f t="shared" si="88"/>
        <v>3.8843677739208715E-5</v>
      </c>
      <c r="K961">
        <f>J$2*EXP(-A961*Params_Phys!$C$6)</f>
        <v>9.5551783278161309E-6</v>
      </c>
    </row>
    <row r="962" spans="1:11" x14ac:dyDescent="0.2">
      <c r="A962" s="1">
        <v>9.6</v>
      </c>
      <c r="B962">
        <v>-2.88057166943114E-3</v>
      </c>
      <c r="C962">
        <v>1.9299536463814E-2</v>
      </c>
      <c r="D962">
        <f t="shared" ref="D962:D1001" si="90">B962</f>
        <v>-2.88057166943114E-3</v>
      </c>
      <c r="E962">
        <f>-(C962+B962*Params_Phys!$C$6/2)/Params_Phys!$C$8</f>
        <v>-5.7760944463933527E-3</v>
      </c>
      <c r="F962">
        <f t="shared" si="86"/>
        <v>4.1660960196385433E-5</v>
      </c>
      <c r="G962">
        <f t="shared" si="87"/>
        <v>-2.0334080215561143</v>
      </c>
      <c r="H962">
        <f t="shared" si="89"/>
        <v>29.382518514341808</v>
      </c>
      <c r="I962">
        <f t="shared" ref="I962:I1001" si="91">$Q$3*A962+$Q$4</f>
        <v>29.382479680781387</v>
      </c>
      <c r="J962">
        <f t="shared" si="88"/>
        <v>3.883356042067021E-5</v>
      </c>
      <c r="K962">
        <f>J$2*EXP(-A962*Params_Phys!$C$6)</f>
        <v>9.4601027148980165E-6</v>
      </c>
    </row>
    <row r="963" spans="1:11" x14ac:dyDescent="0.2">
      <c r="A963" s="1">
        <v>9.61</v>
      </c>
      <c r="B963">
        <v>-2.6871613649203261E-3</v>
      </c>
      <c r="C963">
        <v>1.9379229627046451E-2</v>
      </c>
      <c r="D963">
        <f t="shared" si="90"/>
        <v>-2.6871613649203261E-3</v>
      </c>
      <c r="E963">
        <f>-(C963+B963*Params_Phys!$C$6/2)/Params_Phys!$C$8</f>
        <v>-5.8331457388357396E-3</v>
      </c>
      <c r="F963">
        <f t="shared" ref="F963:F1001" si="92">D963^2+E963^2</f>
        <v>4.1246425411618012E-5</v>
      </c>
      <c r="G963">
        <f t="shared" ref="G963:G1001" si="93">ATAN2(D963,E963)</f>
        <v>-2.002488779747849</v>
      </c>
      <c r="H963">
        <f t="shared" si="89"/>
        <v>29.413437756150071</v>
      </c>
      <c r="I963">
        <f t="shared" si="91"/>
        <v>29.413398930448867</v>
      </c>
      <c r="J963">
        <f t="shared" ref="J963:J1001" si="94">H963-I963</f>
        <v>3.8825701203393237E-5</v>
      </c>
      <c r="K963">
        <f>J$2*EXP(-A963*Params_Phys!$C$6)</f>
        <v>9.3659731201348363E-6</v>
      </c>
    </row>
    <row r="964" spans="1:11" x14ac:dyDescent="0.2">
      <c r="A964" s="1">
        <v>9.620000000000001</v>
      </c>
      <c r="B964">
        <v>-2.493052774046592E-3</v>
      </c>
      <c r="C964">
        <v>1.9439215159806011E-2</v>
      </c>
      <c r="D964">
        <f t="shared" si="90"/>
        <v>-2.493052774046592E-3</v>
      </c>
      <c r="E964">
        <f>-(C964+B964*Params_Phys!$C$6/2)/Params_Phys!$C$8</f>
        <v>-5.8839360490422618E-3</v>
      </c>
      <c r="F964">
        <f t="shared" si="92"/>
        <v>4.0836015563400463E-5</v>
      </c>
      <c r="G964">
        <f t="shared" si="93"/>
        <v>-1.9715695360746115</v>
      </c>
      <c r="H964">
        <f t="shared" ref="H964:H1001" si="95">IF(ABS(G964-G963)&gt;PI(),H963+G964-G963+2*PI(),H963+G964-G963)</f>
        <v>29.444356999823309</v>
      </c>
      <c r="I964">
        <f t="shared" si="91"/>
        <v>29.444318180116351</v>
      </c>
      <c r="J964">
        <f t="shared" si="94"/>
        <v>3.8819706958292954E-5</v>
      </c>
      <c r="K964">
        <f>J$2*EXP(-A964*Params_Phys!$C$6)</f>
        <v>9.2727801304886585E-6</v>
      </c>
    </row>
    <row r="965" spans="1:11" x14ac:dyDescent="0.2">
      <c r="A965" s="1">
        <v>9.6300000000000008</v>
      </c>
      <c r="B965">
        <v>-2.2984423003384489E-3</v>
      </c>
      <c r="C965">
        <v>1.9479630599192901E-2</v>
      </c>
      <c r="D965">
        <f t="shared" si="90"/>
        <v>-2.2984423003384489E-3</v>
      </c>
      <c r="E965">
        <f>-(C965+B965*Params_Phys!$C$6/2)/Params_Phys!$C$8</f>
        <v>-5.9284780989697578E-3</v>
      </c>
      <c r="F965">
        <f t="shared" si="92"/>
        <v>4.0429689577949174E-5</v>
      </c>
      <c r="G965">
        <f t="shared" si="93"/>
        <v>-1.9406502908876941</v>
      </c>
      <c r="H965">
        <f t="shared" si="95"/>
        <v>29.475276245010228</v>
      </c>
      <c r="I965">
        <f t="shared" si="91"/>
        <v>29.475237429783832</v>
      </c>
      <c r="J965">
        <f t="shared" si="94"/>
        <v>3.8815226396593516E-5</v>
      </c>
      <c r="K965">
        <f>J$2*EXP(-A965*Params_Phys!$C$6)</f>
        <v>9.1805144265828866E-6</v>
      </c>
    </row>
    <row r="966" spans="1:11" x14ac:dyDescent="0.2">
      <c r="A966" s="1">
        <v>9.64</v>
      </c>
      <c r="B966">
        <v>-2.1035248830205151E-3</v>
      </c>
      <c r="C966">
        <v>1.9500631215403252E-2</v>
      </c>
      <c r="D966">
        <f t="shared" si="90"/>
        <v>-2.1035248830205151E-3</v>
      </c>
      <c r="E966">
        <f>-(C966+B966*Params_Phys!$C$6/2)/Params_Phys!$C$8</f>
        <v>-5.9667905826630173E-3</v>
      </c>
      <c r="F966">
        <f t="shared" si="92"/>
        <v>4.0027406790842542E-5</v>
      </c>
      <c r="G966">
        <f t="shared" si="93"/>
        <v>-1.9097310444963593</v>
      </c>
      <c r="H966">
        <f t="shared" si="95"/>
        <v>29.506195491401563</v>
      </c>
      <c r="I966">
        <f t="shared" si="91"/>
        <v>29.506156679451312</v>
      </c>
      <c r="J966">
        <f t="shared" si="94"/>
        <v>3.8811950251016469E-5</v>
      </c>
      <c r="K966">
        <f>J$2*EXP(-A966*Params_Phys!$C$6)</f>
        <v>9.0891667817702272E-6</v>
      </c>
    </row>
    <row r="967" spans="1:11" x14ac:dyDescent="0.2">
      <c r="A967" s="1">
        <v>9.65</v>
      </c>
      <c r="B967">
        <v>-1.908493821310676E-3</v>
      </c>
      <c r="C967">
        <v>1.9502389683777981E-2</v>
      </c>
      <c r="D967">
        <f t="shared" si="90"/>
        <v>-1.908493821310676E-3</v>
      </c>
      <c r="E967">
        <f>-(C967+B967*Params_Phys!$C$6/2)/Params_Phys!$C$8</f>
        <v>-5.9988980886009962E-3</v>
      </c>
      <c r="F967">
        <f t="shared" si="92"/>
        <v>3.9629126943401709E-5</v>
      </c>
      <c r="G967">
        <f t="shared" si="93"/>
        <v>-1.8788117971683886</v>
      </c>
      <c r="H967">
        <f t="shared" si="95"/>
        <v>29.537114738729535</v>
      </c>
      <c r="I967">
        <f t="shared" si="91"/>
        <v>29.537075929118792</v>
      </c>
      <c r="J967">
        <f t="shared" si="94"/>
        <v>3.8809610742873701E-5</v>
      </c>
      <c r="K967">
        <f>J$2*EXP(-A967*Params_Phys!$C$6)</f>
        <v>8.998728061210076E-6</v>
      </c>
    </row>
    <row r="968" spans="1:11" x14ac:dyDescent="0.2">
      <c r="A968" s="1">
        <v>9.66</v>
      </c>
      <c r="B968">
        <v>-1.7135406020658041E-3</v>
      </c>
      <c r="C968">
        <v>1.948509574311957E-2</v>
      </c>
      <c r="D968">
        <f t="shared" si="90"/>
        <v>-1.7135406020658041E-3</v>
      </c>
      <c r="E968">
        <f>-(C968+B968*Params_Phys!$C$6/2)/Params_Phys!$C$8</f>
        <v>-6.0248310170602391E-3</v>
      </c>
      <c r="F968">
        <f t="shared" si="92"/>
        <v>3.9234810179059153E-5</v>
      </c>
      <c r="G968">
        <f t="shared" si="93"/>
        <v>-1.8478925491313258</v>
      </c>
      <c r="H968">
        <f t="shared" si="95"/>
        <v>29.568033986766597</v>
      </c>
      <c r="I968">
        <f t="shared" si="91"/>
        <v>29.567995178786273</v>
      </c>
      <c r="J968">
        <f t="shared" si="94"/>
        <v>3.8807980324406799E-5</v>
      </c>
      <c r="K968">
        <f>J$2*EXP(-A968*Params_Phys!$C$6)</f>
        <v>8.9091892209550115E-6</v>
      </c>
    </row>
    <row r="969" spans="1:11" x14ac:dyDescent="0.2">
      <c r="A969" s="1">
        <v>9.67</v>
      </c>
      <c r="B969">
        <v>-1.5188547309110199E-3</v>
      </c>
      <c r="C969">
        <v>1.944895584074674E-2</v>
      </c>
      <c r="D969">
        <f t="shared" si="90"/>
        <v>-1.5188547309110199E-3</v>
      </c>
      <c r="E969">
        <f>-(C969+B969*Params_Phys!$C$6/2)/Params_Phys!$C$8</f>
        <v>-6.0446254926257098E-3</v>
      </c>
      <c r="F969">
        <f t="shared" si="92"/>
        <v>3.8844417039711388E-5</v>
      </c>
      <c r="G969">
        <f t="shared" si="93"/>
        <v>-1.8169733005743662</v>
      </c>
      <c r="H969">
        <f t="shared" si="95"/>
        <v>29.59895323532356</v>
      </c>
      <c r="I969">
        <f t="shared" si="91"/>
        <v>29.598914428453753</v>
      </c>
      <c r="J969">
        <f t="shared" si="94"/>
        <v>3.8806869806506938E-5</v>
      </c>
      <c r="K969">
        <f>J$2*EXP(-A969*Params_Phys!$C$6)</f>
        <v>8.8205413070463891E-6</v>
      </c>
    </row>
    <row r="970" spans="1:11" x14ac:dyDescent="0.2">
      <c r="A970" s="1">
        <v>9.68</v>
      </c>
      <c r="B970">
        <v>-1.324623566982718E-3</v>
      </c>
      <c r="C970">
        <v>1.9394192764765471E-2</v>
      </c>
      <c r="D970">
        <f t="shared" si="90"/>
        <v>-1.324623566982718E-3</v>
      </c>
      <c r="E970">
        <f>-(C970+B970*Params_Phys!$C$6/2)/Params_Phys!$C$8</f>
        <v>-6.0583232719826994E-3</v>
      </c>
      <c r="F970">
        <f t="shared" si="92"/>
        <v>3.8457908462053178E-5</v>
      </c>
      <c r="G970">
        <f t="shared" si="93"/>
        <v>-1.7860540516508281</v>
      </c>
      <c r="H970">
        <f t="shared" si="95"/>
        <v>29.629872484247095</v>
      </c>
      <c r="I970">
        <f t="shared" si="91"/>
        <v>29.62983367812123</v>
      </c>
      <c r="J970">
        <f t="shared" si="94"/>
        <v>3.8806125864709884E-5</v>
      </c>
      <c r="K970">
        <f>J$2*EXP(-A970*Params_Phys!$C$6)</f>
        <v>8.7327754546189496E-6</v>
      </c>
    </row>
    <row r="971" spans="1:11" x14ac:dyDescent="0.2">
      <c r="A971" s="1">
        <v>9.69</v>
      </c>
      <c r="B971">
        <v>-1.1310321614107889E-3</v>
      </c>
      <c r="C971">
        <v>1.9321045264042429E-2</v>
      </c>
      <c r="D971">
        <f t="shared" si="90"/>
        <v>-1.1310321614107889E-3</v>
      </c>
      <c r="E971">
        <f>-(C971+B971*Params_Phys!$C$6/2)/Params_Phys!$C$8</f>
        <v>-6.0659716471267418E-3</v>
      </c>
      <c r="F971">
        <f t="shared" si="92"/>
        <v>3.8075245773891077E-5</v>
      </c>
      <c r="G971">
        <f t="shared" si="93"/>
        <v>-1.7551348024811448</v>
      </c>
      <c r="H971">
        <f t="shared" si="95"/>
        <v>29.660791733416779</v>
      </c>
      <c r="I971">
        <f t="shared" si="91"/>
        <v>29.66075292778871</v>
      </c>
      <c r="J971">
        <f t="shared" si="94"/>
        <v>3.8805628069127351E-5</v>
      </c>
      <c r="K971">
        <f>J$2*EXP(-A971*Params_Phys!$C$6)</f>
        <v>8.6458828870143089E-6</v>
      </c>
    </row>
    <row r="972" spans="1:11" x14ac:dyDescent="0.2">
      <c r="A972" s="1">
        <v>9.7000000000000011</v>
      </c>
      <c r="B972">
        <v>-9.3826309966053639E-4</v>
      </c>
      <c r="C972">
        <v>1.9229767656374411E-2</v>
      </c>
      <c r="D972">
        <f t="shared" si="90"/>
        <v>-9.3826309966053639E-4</v>
      </c>
      <c r="E972">
        <f>-(C972+B972*Params_Phys!$C$6/2)/Params_Phys!$C$8</f>
        <v>-6.0676233441316922E-3</v>
      </c>
      <c r="F972">
        <f t="shared" si="92"/>
        <v>3.7696390690436457E-5</v>
      </c>
      <c r="G972">
        <f t="shared" si="93"/>
        <v>-1.7242155531562973</v>
      </c>
      <c r="H972">
        <f t="shared" si="95"/>
        <v>29.691710982741625</v>
      </c>
      <c r="I972">
        <f t="shared" si="91"/>
        <v>29.691672177456198</v>
      </c>
      <c r="J972">
        <f t="shared" si="94"/>
        <v>3.8805285427656599E-5</v>
      </c>
      <c r="K972">
        <f>J$2*EXP(-A972*Params_Phys!$C$6)</f>
        <v>8.5598549149032799E-6</v>
      </c>
    </row>
    <row r="973" spans="1:11" x14ac:dyDescent="0.2">
      <c r="A973" s="1">
        <v>9.7100000000000009</v>
      </c>
      <c r="B973">
        <v>-7.464963478498361E-4</v>
      </c>
      <c r="C973">
        <v>1.9120629425353561E-2</v>
      </c>
      <c r="D973">
        <f t="shared" si="90"/>
        <v>-7.464963478498361E-4</v>
      </c>
      <c r="E973">
        <f>-(C973+B973*Params_Phys!$C$6/2)/Params_Phys!$C$8</f>
        <v>-6.0633364176189055E-3</v>
      </c>
      <c r="F973">
        <f t="shared" si="92"/>
        <v>3.7321305310576805E-5</v>
      </c>
      <c r="G973">
        <f t="shared" si="93"/>
        <v>-1.6932963037416127</v>
      </c>
      <c r="H973">
        <f t="shared" si="95"/>
        <v>29.722630232156313</v>
      </c>
      <c r="I973">
        <f t="shared" si="91"/>
        <v>29.722591427123678</v>
      </c>
      <c r="J973">
        <f t="shared" si="94"/>
        <v>3.8805032634314784E-5</v>
      </c>
      <c r="K973">
        <f>J$2*EXP(-A973*Params_Phys!$C$6)</f>
        <v>8.4746829354169926E-6</v>
      </c>
    </row>
    <row r="974" spans="1:11" x14ac:dyDescent="0.2">
      <c r="A974" s="1">
        <v>9.7200000000000006</v>
      </c>
      <c r="B974">
        <v>-5.5590910315206419E-4</v>
      </c>
      <c r="C974">
        <v>1.8993914806434881E-2</v>
      </c>
      <c r="D974">
        <f t="shared" si="90"/>
        <v>-5.5590910315206419E-4</v>
      </c>
      <c r="E974">
        <f>-(C974+B974*Params_Phys!$C$6/2)/Params_Phys!$C$8</f>
        <v>-6.0531741410734816E-3</v>
      </c>
      <c r="F974">
        <f t="shared" si="92"/>
        <v>3.6949952113128012E-5</v>
      </c>
      <c r="G974">
        <f t="shared" si="93"/>
        <v>-1.6623770542808467</v>
      </c>
      <c r="H974">
        <f t="shared" si="95"/>
        <v>29.753549481617078</v>
      </c>
      <c r="I974">
        <f t="shared" si="91"/>
        <v>29.753510676791159</v>
      </c>
      <c r="J974">
        <f t="shared" si="94"/>
        <v>3.8804825919669383E-5</v>
      </c>
      <c r="K974">
        <f>J$2*EXP(-A974*Params_Phys!$C$6)</f>
        <v>8.3903584312865087E-6</v>
      </c>
    </row>
    <row r="975" spans="1:11" x14ac:dyDescent="0.2">
      <c r="A975" s="1">
        <v>9.73</v>
      </c>
      <c r="B975">
        <v>-3.666756483902033E-4</v>
      </c>
      <c r="C975">
        <v>1.8849922362717458E-2</v>
      </c>
      <c r="D975">
        <f t="shared" si="90"/>
        <v>-3.666756483902033E-4</v>
      </c>
      <c r="E975">
        <f>-(C975+B975*Params_Phys!$C$6/2)/Params_Phys!$C$8</f>
        <v>-6.0372048931559216E-3</v>
      </c>
      <c r="F975">
        <f t="shared" si="92"/>
        <v>3.6582293953068182E-5</v>
      </c>
      <c r="G975">
        <f t="shared" si="93"/>
        <v>-1.6314578048004629</v>
      </c>
      <c r="H975">
        <f t="shared" si="95"/>
        <v>29.784468731097462</v>
      </c>
      <c r="I975">
        <f t="shared" si="91"/>
        <v>29.784429926458635</v>
      </c>
      <c r="J975">
        <f t="shared" si="94"/>
        <v>3.880463882666163E-5</v>
      </c>
      <c r="K975">
        <f>J$2*EXP(-A975*Params_Phys!$C$6)</f>
        <v>8.3068729699911401E-6</v>
      </c>
    </row>
    <row r="976" spans="1:11" x14ac:dyDescent="0.2">
      <c r="A976" s="1">
        <v>9.74</v>
      </c>
      <c r="B976">
        <v>-1.78967210922418E-4</v>
      </c>
      <c r="C976">
        <v>1.8688964550956422E-2</v>
      </c>
      <c r="D976">
        <f t="shared" si="90"/>
        <v>-1.78967210922418E-4</v>
      </c>
      <c r="E976">
        <f>-(C976+B976*Params_Phys!$C$6/2)/Params_Phys!$C$8</f>
        <v>-6.015502040160197E-3</v>
      </c>
      <c r="F976">
        <f t="shared" si="92"/>
        <v>3.6218294057756848E-5</v>
      </c>
      <c r="G976">
        <f t="shared" si="93"/>
        <v>-1.6005385553140261</v>
      </c>
      <c r="H976">
        <f t="shared" si="95"/>
        <v>29.8153879805839</v>
      </c>
      <c r="I976">
        <f t="shared" si="91"/>
        <v>29.815349176126116</v>
      </c>
      <c r="J976">
        <f t="shared" si="94"/>
        <v>3.8804457783925272E-5</v>
      </c>
      <c r="K976">
        <f>J$2*EXP(-A976*Params_Phys!$C$6)</f>
        <v>8.2242182029151866E-6</v>
      </c>
    </row>
    <row r="977" spans="1:11" x14ac:dyDescent="0.2">
      <c r="A977" s="1">
        <v>9.75</v>
      </c>
      <c r="B977">
        <v>7.0481740858114436E-6</v>
      </c>
      <c r="C977">
        <v>1.8511367278326529E-2</v>
      </c>
      <c r="D977">
        <f t="shared" si="90"/>
        <v>7.0481740858114436E-6</v>
      </c>
      <c r="E977">
        <f>-(C977+B977*Params_Phys!$C$6/2)/Params_Phys!$C$8</f>
        <v>-5.9881438147713238E-3</v>
      </c>
      <c r="F977">
        <f t="shared" si="92"/>
        <v>3.5857916023142009E-5</v>
      </c>
      <c r="G977">
        <f t="shared" si="93"/>
        <v>-1.5696193058266243</v>
      </c>
      <c r="H977">
        <f t="shared" si="95"/>
        <v>29.846307230071304</v>
      </c>
      <c r="I977">
        <f t="shared" si="91"/>
        <v>29.846268425793596</v>
      </c>
      <c r="J977">
        <f t="shared" si="94"/>
        <v>3.8804277707527035E-5</v>
      </c>
      <c r="K977">
        <f>J$2*EXP(-A977*Params_Phys!$C$6)</f>
        <v>8.1423858645130654E-6</v>
      </c>
    </row>
    <row r="978" spans="1:11" x14ac:dyDescent="0.2">
      <c r="A978" s="1">
        <v>9.76</v>
      </c>
      <c r="B978">
        <v>1.9120579591313771E-4</v>
      </c>
      <c r="C978">
        <v>1.8317469450462649E-2</v>
      </c>
      <c r="D978">
        <f t="shared" si="90"/>
        <v>1.9120579591313771E-4</v>
      </c>
      <c r="E978">
        <f>-(C978+B978*Params_Phys!$C$6/2)/Params_Phys!$C$8</f>
        <v>-5.9552131912777974E-3</v>
      </c>
      <c r="F978">
        <f t="shared" si="92"/>
        <v>3.5501123809959861E-5</v>
      </c>
      <c r="G978">
        <f t="shared" si="93"/>
        <v>-1.5387000563392352</v>
      </c>
      <c r="H978">
        <f t="shared" si="95"/>
        <v>29.877226479558693</v>
      </c>
      <c r="I978">
        <f t="shared" si="91"/>
        <v>29.877187675461077</v>
      </c>
      <c r="J978">
        <f t="shared" si="94"/>
        <v>3.8804097616917943E-5</v>
      </c>
      <c r="K978">
        <f>J$2*EXP(-A978*Params_Phys!$C$6)</f>
        <v>8.0613677714827365E-6</v>
      </c>
    </row>
    <row r="979" spans="1:11" x14ac:dyDescent="0.2">
      <c r="A979" s="1">
        <v>9.77</v>
      </c>
      <c r="B979">
        <v>3.7334439597278289E-4</v>
      </c>
      <c r="C979">
        <v>1.8107622511305412E-2</v>
      </c>
      <c r="D979">
        <f t="shared" si="90"/>
        <v>3.7334439597278289E-4</v>
      </c>
      <c r="E979">
        <f>-(C979+B979*Params_Phys!$C$6/2)/Params_Phys!$C$8</f>
        <v>-5.9167977573960553E-3</v>
      </c>
      <c r="F979">
        <f t="shared" si="92"/>
        <v>3.5147881739931273E-5</v>
      </c>
      <c r="G979">
        <f t="shared" si="93"/>
        <v>-1.5077808068529595</v>
      </c>
      <c r="H979">
        <f t="shared" si="95"/>
        <v>29.908145729044968</v>
      </c>
      <c r="I979">
        <f t="shared" si="91"/>
        <v>29.908106925128557</v>
      </c>
      <c r="J979">
        <f t="shared" si="94"/>
        <v>3.8803916410756756E-5</v>
      </c>
      <c r="K979">
        <f>J$2*EXP(-A979*Params_Phys!$C$6)</f>
        <v>7.9811558219473865E-6</v>
      </c>
    </row>
    <row r="980" spans="1:11" x14ac:dyDescent="0.2">
      <c r="A980" s="1">
        <v>9.7799999999999994</v>
      </c>
      <c r="B980">
        <v>5.5330629086267123E-4</v>
      </c>
      <c r="C980">
        <v>1.788218997528318E-2</v>
      </c>
      <c r="D980">
        <f t="shared" si="90"/>
        <v>5.5330629086267123E-4</v>
      </c>
      <c r="E980">
        <f>-(C980+B980*Params_Phys!$C$6/2)/Params_Phys!$C$8</f>
        <v>-5.8729895828659512E-3</v>
      </c>
      <c r="F980">
        <f t="shared" si="92"/>
        <v>3.4798154491960181E-5</v>
      </c>
      <c r="G980">
        <f t="shared" si="93"/>
        <v>-1.4768615573730448</v>
      </c>
      <c r="H980">
        <f t="shared" si="95"/>
        <v>29.939064978524883</v>
      </c>
      <c r="I980">
        <f t="shared" si="91"/>
        <v>29.939026174796037</v>
      </c>
      <c r="J980">
        <f t="shared" si="94"/>
        <v>3.8803728845238084E-5</v>
      </c>
      <c r="K980">
        <f>J$2*EXP(-A980*Params_Phys!$C$6)</f>
        <v>7.9017419946452161E-6</v>
      </c>
    </row>
    <row r="981" spans="1:11" x14ac:dyDescent="0.2">
      <c r="A981" s="1">
        <v>9.7900000000000009</v>
      </c>
      <c r="B981">
        <v>7.3093749070128242E-4</v>
      </c>
      <c r="C981">
        <v>1.7641546952363661E-2</v>
      </c>
      <c r="D981">
        <f t="shared" si="90"/>
        <v>7.3093749070128242E-4</v>
      </c>
      <c r="E981">
        <f>-(C981+B981*Params_Phys!$C$6/2)/Params_Phys!$C$8</f>
        <v>-5.8238850849777306E-3</v>
      </c>
      <c r="F981">
        <f t="shared" si="92"/>
        <v>3.4451907098338757E-5</v>
      </c>
      <c r="G981">
        <f t="shared" si="93"/>
        <v>-1.4459423079126303</v>
      </c>
      <c r="H981">
        <f t="shared" si="95"/>
        <v>29.969984227985297</v>
      </c>
      <c r="I981">
        <f t="shared" si="91"/>
        <v>29.969945424463521</v>
      </c>
      <c r="J981">
        <f t="shared" si="94"/>
        <v>3.8803521775321315E-5</v>
      </c>
      <c r="K981">
        <f>J$2*EXP(-A981*Params_Phys!$C$6)</f>
        <v>7.8231183481273046E-6</v>
      </c>
    </row>
    <row r="982" spans="1:11" x14ac:dyDescent="0.2">
      <c r="A982" s="1">
        <v>9.8000000000000007</v>
      </c>
      <c r="B982">
        <v>9.0608781268060074E-4</v>
      </c>
      <c r="C982">
        <v>1.7386079666510328E-2</v>
      </c>
      <c r="D982">
        <f t="shared" si="90"/>
        <v>9.0608781268060074E-4</v>
      </c>
      <c r="E982">
        <f>-(C982+B982*Params_Phys!$C$6/2)/Params_Phys!$C$8</f>
        <v>-5.7695848911925463E-3</v>
      </c>
      <c r="F982">
        <f t="shared" si="92"/>
        <v>3.4109104940965621E-5</v>
      </c>
      <c r="G982">
        <f t="shared" si="93"/>
        <v>-1.4150230584961472</v>
      </c>
      <c r="H982">
        <f t="shared" si="95"/>
        <v>30.000903477401781</v>
      </c>
      <c r="I982">
        <f t="shared" si="91"/>
        <v>30.000864674131002</v>
      </c>
      <c r="J982">
        <f t="shared" si="94"/>
        <v>3.8803270779652621E-5</v>
      </c>
      <c r="K982">
        <f>J$2*EXP(-A982*Params_Phys!$C$6)</f>
        <v>7.7452770199635067E-6</v>
      </c>
    </row>
    <row r="983" spans="1:11" x14ac:dyDescent="0.2">
      <c r="A983" s="1">
        <v>9.81</v>
      </c>
      <c r="B983">
        <v>1.0786109897728839E-3</v>
      </c>
      <c r="C983">
        <v>1.7116184968079651E-2</v>
      </c>
      <c r="D983">
        <f t="shared" si="90"/>
        <v>1.0786109897728839E-3</v>
      </c>
      <c r="E983">
        <f>-(C983+B983*Params_Phys!$C$6/2)/Params_Phys!$C$8</f>
        <v>-5.7101936990195763E-3</v>
      </c>
      <c r="F983">
        <f t="shared" si="92"/>
        <v>3.3769713747581716E-5</v>
      </c>
      <c r="G983">
        <f t="shared" si="93"/>
        <v>-1.3841038091623215</v>
      </c>
      <c r="H983">
        <f t="shared" si="95"/>
        <v>30.031822726735605</v>
      </c>
      <c r="I983">
        <f t="shared" si="91"/>
        <v>30.031783923798482</v>
      </c>
      <c r="J983">
        <f t="shared" si="94"/>
        <v>3.8802937122994763E-5</v>
      </c>
      <c r="K983">
        <f>J$2*EXP(-A983*Params_Phys!$C$6)</f>
        <v>7.6682102259561213E-6</v>
      </c>
    </row>
    <row r="984" spans="1:11" x14ac:dyDescent="0.2">
      <c r="A984" s="1">
        <v>9.82</v>
      </c>
      <c r="B984">
        <v>1.248364774533346E-3</v>
      </c>
      <c r="C984">
        <v>1.6832269840695989E-2</v>
      </c>
      <c r="D984">
        <f t="shared" si="90"/>
        <v>1.248364774533346E-3</v>
      </c>
      <c r="E984">
        <f>-(C984+B984*Params_Phys!$C$6/2)/Params_Phys!$C$8</f>
        <v>-5.645820133314077E-3</v>
      </c>
      <c r="F984">
        <f t="shared" si="92"/>
        <v>3.3433699588030271E-5</v>
      </c>
      <c r="G984">
        <f t="shared" si="93"/>
        <v>-1.3531845599667283</v>
      </c>
      <c r="H984">
        <f t="shared" si="95"/>
        <v>30.0627419759312</v>
      </c>
      <c r="I984">
        <f t="shared" si="91"/>
        <v>30.062703173465962</v>
      </c>
      <c r="J984">
        <f t="shared" si="94"/>
        <v>3.880246523735309E-5</v>
      </c>
      <c r="K984">
        <f>J$2*EXP(-A984*Params_Phys!$C$6)</f>
        <v>7.5919102593615308E-6</v>
      </c>
    </row>
    <row r="985" spans="1:11" x14ac:dyDescent="0.2">
      <c r="A985" s="1">
        <v>9.83</v>
      </c>
      <c r="B985">
        <v>1.4152110379462141E-3</v>
      </c>
      <c r="C985">
        <v>1.6534750903140931E-2</v>
      </c>
      <c r="D985">
        <f t="shared" si="90"/>
        <v>1.4152110379462141E-3</v>
      </c>
      <c r="E985">
        <f>-(C985+B985*Params_Phys!$C$6/2)/Params_Phys!$C$8</f>
        <v>-5.5765766011614199E-3</v>
      </c>
      <c r="F985">
        <f t="shared" si="92"/>
        <v>3.3101028870545854E-5</v>
      </c>
      <c r="G985">
        <f t="shared" si="93"/>
        <v>-1.3222653109838596</v>
      </c>
      <c r="H985">
        <f t="shared" si="95"/>
        <v>30.093661224914069</v>
      </c>
      <c r="I985">
        <f t="shared" si="91"/>
        <v>30.093622423133443</v>
      </c>
      <c r="J985">
        <f t="shared" si="94"/>
        <v>3.8801780625874471E-5</v>
      </c>
      <c r="K985">
        <f>J$2*EXP(-A985*Params_Phys!$C$6)</f>
        <v>7.516369490119489E-6</v>
      </c>
    </row>
    <row r="986" spans="1:11" x14ac:dyDescent="0.2">
      <c r="A986" s="1">
        <v>9.84</v>
      </c>
      <c r="B986">
        <v>1.5790158632669859E-3</v>
      </c>
      <c r="C986">
        <v>1.6224053906793399E-2</v>
      </c>
      <c r="D986">
        <f t="shared" si="90"/>
        <v>1.5790158632669859E-3</v>
      </c>
      <c r="E986">
        <f>-(C986+B986*Params_Phys!$C$6/2)/Params_Phys!$C$8</f>
        <v>-5.5025791445129871E-3</v>
      </c>
      <c r="F986">
        <f t="shared" si="92"/>
        <v>3.2771668338078065E-5</v>
      </c>
      <c r="G986">
        <f t="shared" si="93"/>
        <v>-1.2913460623086754</v>
      </c>
      <c r="H986">
        <f t="shared" si="95"/>
        <v>30.124580473589251</v>
      </c>
      <c r="I986">
        <f t="shared" si="91"/>
        <v>30.124541672800923</v>
      </c>
      <c r="J986">
        <f t="shared" si="94"/>
        <v>3.8800788328074987E-5</v>
      </c>
      <c r="K986">
        <f>J$2*EXP(-A986*Params_Phys!$C$6)</f>
        <v>7.4415803640901205E-6</v>
      </c>
    </row>
    <row r="987" spans="1:11" x14ac:dyDescent="0.2">
      <c r="A987" s="1">
        <v>9.85</v>
      </c>
      <c r="B987">
        <v>1.739649634819073E-3</v>
      </c>
      <c r="C987">
        <v>1.5900613229155799E-2</v>
      </c>
      <c r="D987">
        <f t="shared" si="90"/>
        <v>1.739649634819073E-3</v>
      </c>
      <c r="E987">
        <f>-(C987+B987*Params_Phys!$C$6/2)/Params_Phys!$C$8</f>
        <v>-5.4239472907402671E-3</v>
      </c>
      <c r="F987">
        <f t="shared" si="92"/>
        <v>3.2445585064654816E-5</v>
      </c>
      <c r="G987">
        <f t="shared" si="93"/>
        <v>-1.2604268140576143</v>
      </c>
      <c r="H987">
        <f t="shared" si="95"/>
        <v>30.155499721840314</v>
      </c>
      <c r="I987">
        <f t="shared" si="91"/>
        <v>30.1554609224684</v>
      </c>
      <c r="J987">
        <f t="shared" si="94"/>
        <v>3.8799371914421954E-5</v>
      </c>
      <c r="K987">
        <f>J$2*EXP(-A987*Params_Phys!$C$6)</f>
        <v>7.3675354022984991E-6</v>
      </c>
    </row>
    <row r="988" spans="1:11" x14ac:dyDescent="0.2">
      <c r="A988" s="1">
        <v>9.86</v>
      </c>
      <c r="B988">
        <v>1.896987121708358E-3</v>
      </c>
      <c r="C988">
        <v>1.556487136400014E-2</v>
      </c>
      <c r="D988">
        <f t="shared" si="90"/>
        <v>1.896987121708358E-3</v>
      </c>
      <c r="E988">
        <f>-(C988+B988*Params_Phys!$C$6/2)/Params_Phys!$C$8</f>
        <v>-5.340803901273933E-3</v>
      </c>
      <c r="F988">
        <f t="shared" si="92"/>
        <v>3.2122746451790226E-5</v>
      </c>
      <c r="G988">
        <f t="shared" si="93"/>
        <v>-1.2295075663690551</v>
      </c>
      <c r="H988">
        <f t="shared" si="95"/>
        <v>30.186418969528873</v>
      </c>
      <c r="I988">
        <f t="shared" si="91"/>
        <v>30.18638017213588</v>
      </c>
      <c r="J988">
        <f t="shared" si="94"/>
        <v>3.879739299250673E-5</v>
      </c>
      <c r="K988">
        <f>J$2*EXP(-A988*Params_Phys!$C$6)</f>
        <v>7.2942272001867402E-6</v>
      </c>
    </row>
    <row r="989" spans="1:11" x14ac:dyDescent="0.2">
      <c r="A989" s="1">
        <v>9.870000000000001</v>
      </c>
      <c r="B989">
        <v>2.0509075564245399E-3</v>
      </c>
      <c r="C989">
        <v>1.521727840866581E-2</v>
      </c>
      <c r="D989">
        <f t="shared" si="90"/>
        <v>2.0509075564245399E-3</v>
      </c>
      <c r="E989">
        <f>-(C989+B989*Params_Phys!$C$6/2)/Params_Phys!$C$8</f>
        <v>-5.253275018494841E-3</v>
      </c>
      <c r="F989">
        <f t="shared" si="92"/>
        <v>3.1803120224941249E-5</v>
      </c>
      <c r="G989">
        <f t="shared" si="93"/>
        <v>-1.1985883194032267</v>
      </c>
      <c r="H989">
        <f t="shared" si="95"/>
        <v>30.217338216494699</v>
      </c>
      <c r="I989">
        <f t="shared" si="91"/>
        <v>30.217299421803368</v>
      </c>
      <c r="J989">
        <f t="shared" si="94"/>
        <v>3.8794691331389686E-5</v>
      </c>
      <c r="K989">
        <f>J$2*EXP(-A989*Params_Phys!$C$6)</f>
        <v>7.2216484268735304E-6</v>
      </c>
    </row>
    <row r="990" spans="1:11" x14ac:dyDescent="0.2">
      <c r="A990" s="1">
        <v>9.8800000000000008</v>
      </c>
      <c r="B990">
        <v>2.201294708303405E-3</v>
      </c>
      <c r="C990">
        <v>1.4858291549038271E-2</v>
      </c>
      <c r="D990">
        <f t="shared" si="90"/>
        <v>2.201294708303405E-3</v>
      </c>
      <c r="E990">
        <f>-(C990+B990*Params_Phys!$C$6/2)/Params_Phys!$C$8</f>
        <v>-5.1614897110439329E-3</v>
      </c>
      <c r="F990">
        <f t="shared" si="92"/>
        <v>3.1486674430016957E-5</v>
      </c>
      <c r="G990">
        <f t="shared" si="93"/>
        <v>-1.167669073341572</v>
      </c>
      <c r="H990">
        <f t="shared" si="95"/>
        <v>30.248257462556357</v>
      </c>
      <c r="I990">
        <f t="shared" si="91"/>
        <v>30.248218671470848</v>
      </c>
      <c r="J990">
        <f t="shared" si="94"/>
        <v>3.8791085508194101E-5</v>
      </c>
      <c r="K990">
        <f>J$2*EXP(-A990*Params_Phys!$C$6)</f>
        <v>7.149791824421081E-6</v>
      </c>
    </row>
    <row r="991" spans="1:11" x14ac:dyDescent="0.2">
      <c r="A991" s="1">
        <v>9.89</v>
      </c>
      <c r="B991">
        <v>2.348036951829501E-3</v>
      </c>
      <c r="C991">
        <v>1.448837454273498E-2</v>
      </c>
      <c r="D991">
        <f t="shared" si="90"/>
        <v>2.348036951829501E-3</v>
      </c>
      <c r="E991">
        <f>-(C991+B991*Params_Phys!$C$6/2)/Params_Phys!$C$8</f>
        <v>-5.0655799177179535E-3</v>
      </c>
      <c r="F991">
        <f t="shared" si="92"/>
        <v>3.1173377429944199E-5</v>
      </c>
      <c r="G991">
        <f t="shared" si="93"/>
        <v>-1.1367498283855835</v>
      </c>
      <c r="H991">
        <f t="shared" si="95"/>
        <v>30.279176707512345</v>
      </c>
      <c r="I991">
        <f t="shared" si="91"/>
        <v>30.279137921138329</v>
      </c>
      <c r="J991">
        <f t="shared" si="94"/>
        <v>3.8786374016552827E-5</v>
      </c>
      <c r="K991">
        <f>J$2*EXP(-A991*Params_Phys!$C$6)</f>
        <v>7.0786502071092537E-6</v>
      </c>
    </row>
    <row r="992" spans="1:11" x14ac:dyDescent="0.2">
      <c r="A992" s="1">
        <v>9.9</v>
      </c>
      <c r="B992">
        <v>2.491027329763874E-3</v>
      </c>
      <c r="C992">
        <v>1.4107997201021171E-2</v>
      </c>
      <c r="D992">
        <f t="shared" si="90"/>
        <v>2.491027329763874E-3</v>
      </c>
      <c r="E992">
        <f>-(C992+B992*Params_Phys!$C$6/2)/Params_Phys!$C$8</f>
        <v>-4.9656802901175169E-3</v>
      </c>
      <c r="F992">
        <f t="shared" si="92"/>
        <v>3.0863197901292121E-5</v>
      </c>
      <c r="G992">
        <f t="shared" si="93"/>
        <v>-1.105830584755136</v>
      </c>
      <c r="H992">
        <f t="shared" si="95"/>
        <v>30.310095951142792</v>
      </c>
      <c r="I992">
        <f t="shared" si="91"/>
        <v>30.310057170805806</v>
      </c>
      <c r="J992">
        <f t="shared" si="94"/>
        <v>3.8780336986121711E-5</v>
      </c>
      <c r="K992">
        <f>J$2*EXP(-A992*Params_Phys!$C$6)</f>
        <v>7.0082164607170321E-6</v>
      </c>
    </row>
    <row r="993" spans="1:11" x14ac:dyDescent="0.2">
      <c r="A993" s="1">
        <v>9.91</v>
      </c>
      <c r="B993">
        <v>2.6301636110867771E-3</v>
      </c>
      <c r="C993">
        <v>1.37176348699742E-2</v>
      </c>
      <c r="D993">
        <f t="shared" si="90"/>
        <v>2.6301636110867771E-3</v>
      </c>
      <c r="E993">
        <f>-(C993+B993*Params_Phys!$C$6/2)/Params_Phys!$C$8</f>
        <v>-4.8619280342136759E-3</v>
      </c>
      <c r="F993">
        <f t="shared" si="92"/>
        <v>3.055610483095789E-5</v>
      </c>
      <c r="G993">
        <f t="shared" si="93"/>
        <v>-1.0749113426863475</v>
      </c>
      <c r="H993">
        <f t="shared" si="95"/>
        <v>30.341015193211579</v>
      </c>
      <c r="I993">
        <f t="shared" si="91"/>
        <v>30.340976420473286</v>
      </c>
      <c r="J993">
        <f t="shared" si="94"/>
        <v>3.8772738292891518E-5</v>
      </c>
      <c r="K993">
        <f>J$2*EXP(-A993*Params_Phys!$C$6)</f>
        <v>6.9384835418110824E-6</v>
      </c>
    </row>
    <row r="994" spans="1:11" x14ac:dyDescent="0.2">
      <c r="A994" s="1">
        <v>9.92</v>
      </c>
      <c r="B994">
        <v>2.76534834375042E-3</v>
      </c>
      <c r="C994">
        <v>1.3317767911410899E-2</v>
      </c>
      <c r="D994">
        <f t="shared" si="90"/>
        <v>2.76534834375042E-3</v>
      </c>
      <c r="E994">
        <f>-(C994+B994*Params_Phys!$C$6/2)/Params_Phys!$C$8</f>
        <v>-4.7544627509985568E-3</v>
      </c>
      <c r="F994">
        <f t="shared" si="92"/>
        <v>3.0252067512915954E-5</v>
      </c>
      <c r="G994">
        <f t="shared" si="93"/>
        <v>-1.0439921024290122</v>
      </c>
      <c r="H994">
        <f t="shared" si="95"/>
        <v>30.371934433468915</v>
      </c>
      <c r="I994">
        <f t="shared" si="91"/>
        <v>30.371895670140766</v>
      </c>
      <c r="J994">
        <f t="shared" si="94"/>
        <v>3.8763328149116205E-5</v>
      </c>
      <c r="K994">
        <f>J$2*EXP(-A994*Params_Phys!$C$6)</f>
        <v>6.8694444770414014E-6</v>
      </c>
    </row>
    <row r="995" spans="1:11" x14ac:dyDescent="0.2">
      <c r="A995" s="1">
        <v>9.93</v>
      </c>
      <c r="B995">
        <v>2.8964889022419192E-3</v>
      </c>
      <c r="C995">
        <v>1.290888118408705E-2</v>
      </c>
      <c r="D995">
        <f t="shared" si="90"/>
        <v>2.8964889022419192E-3</v>
      </c>
      <c r="E995">
        <f>-(C995+B995*Params_Phys!$C$6/2)/Params_Phys!$C$8</f>
        <v>-4.6434262763847553E-3</v>
      </c>
      <c r="F995">
        <f t="shared" si="92"/>
        <v>2.9951055545030992E-5</v>
      </c>
      <c r="G995">
        <f t="shared" si="93"/>
        <v>-1.0130728642436495</v>
      </c>
      <c r="H995">
        <f t="shared" si="95"/>
        <v>30.402853671654277</v>
      </c>
      <c r="I995">
        <f t="shared" si="91"/>
        <v>30.402814919808247</v>
      </c>
      <c r="J995">
        <f t="shared" si="94"/>
        <v>3.8751846030748993E-5</v>
      </c>
      <c r="K995">
        <f>J$2*EXP(-A995*Params_Phys!$C$6)</f>
        <v>6.8010923624439817E-6</v>
      </c>
    </row>
    <row r="996" spans="1:11" x14ac:dyDescent="0.2">
      <c r="A996" s="1">
        <v>9.94</v>
      </c>
      <c r="B996">
        <v>3.0234975299617108E-3</v>
      </c>
      <c r="C996">
        <v>1.24914635256731E-2</v>
      </c>
      <c r="D996">
        <f t="shared" si="90"/>
        <v>3.0234975299617108E-3</v>
      </c>
      <c r="E996">
        <f>-(C996+B996*Params_Phys!$C$6/2)/Params_Phys!$C$8</f>
        <v>-4.5289625205173923E-3</v>
      </c>
      <c r="F996">
        <f t="shared" si="92"/>
        <v>2.9653038825935816E-5</v>
      </c>
      <c r="G996">
        <f t="shared" si="93"/>
        <v>-0.98215362839822351</v>
      </c>
      <c r="H996">
        <f t="shared" si="95"/>
        <v>30.433772907499705</v>
      </c>
      <c r="I996">
        <f t="shared" si="91"/>
        <v>30.433734169475727</v>
      </c>
      <c r="J996">
        <f t="shared" si="94"/>
        <v>3.8738023977913372E-5</v>
      </c>
      <c r="K996">
        <f>J$2*EXP(-A996*Params_Phys!$C$6)</f>
        <v>6.7334203627504032E-6</v>
      </c>
    </row>
    <row r="997" spans="1:11" x14ac:dyDescent="0.2">
      <c r="A997" s="1">
        <v>9.9500000000000011</v>
      </c>
      <c r="B997">
        <v>3.146291376427684E-3</v>
      </c>
      <c r="C997">
        <v>1.206600723600426E-2</v>
      </c>
      <c r="D997">
        <f t="shared" si="90"/>
        <v>3.146291376427684E-3</v>
      </c>
      <c r="E997">
        <f>-(C997+B997*Params_Phys!$C$6/2)/Params_Phys!$C$8</f>
        <v>-4.4112173066615879E-3</v>
      </c>
      <c r="F997">
        <f t="shared" si="92"/>
        <v>2.9357987551973923E-5</v>
      </c>
      <c r="G997">
        <f t="shared" si="93"/>
        <v>-0.95123439516458985</v>
      </c>
      <c r="H997">
        <f t="shared" si="95"/>
        <v>30.464692140733337</v>
      </c>
      <c r="I997">
        <f t="shared" si="91"/>
        <v>30.464653419143211</v>
      </c>
      <c r="J997">
        <f t="shared" si="94"/>
        <v>3.8721590126300498E-5</v>
      </c>
      <c r="K997">
        <f>J$2*EXP(-A997*Params_Phys!$C$6)</f>
        <v>6.666421710704288E-6</v>
      </c>
    </row>
    <row r="998" spans="1:11" x14ac:dyDescent="0.2">
      <c r="A998" s="1">
        <v>9.9600000000000009</v>
      </c>
      <c r="B998">
        <v>3.2647925293202329E-3</v>
      </c>
      <c r="C998">
        <v>1.1633007562096931E-2</v>
      </c>
      <c r="D998">
        <f t="shared" si="90"/>
        <v>3.2647925293202329E-3</v>
      </c>
      <c r="E998">
        <f>-(C998+B998*Params_Phys!$C$6/2)/Params_Phys!$C$8</f>
        <v>-4.2903382098269235E-3</v>
      </c>
      <c r="F998">
        <f t="shared" si="92"/>
        <v>2.9065872214206097E-5</v>
      </c>
      <c r="G998">
        <f t="shared" si="93"/>
        <v>-0.92031516481473497</v>
      </c>
      <c r="H998">
        <f t="shared" si="95"/>
        <v>30.495611371083193</v>
      </c>
      <c r="I998">
        <f t="shared" si="91"/>
        <v>30.495572668810691</v>
      </c>
      <c r="J998">
        <f t="shared" si="94"/>
        <v>3.8702272501467405E-5</v>
      </c>
      <c r="K998">
        <f>J$2*EXP(-A998*Params_Phys!$C$6)</f>
        <v>6.6000897063846269E-6</v>
      </c>
    </row>
    <row r="999" spans="1:11" x14ac:dyDescent="0.2">
      <c r="A999" s="1">
        <v>9.9700000000000006</v>
      </c>
      <c r="B999">
        <v>3.3789280413883309E-3</v>
      </c>
      <c r="C999">
        <v>1.119296218541661E-2</v>
      </c>
      <c r="D999">
        <f t="shared" si="90"/>
        <v>3.3789280413883309E-3</v>
      </c>
      <c r="E999">
        <f>-(C999+B999*Params_Phys!$C$6/2)/Params_Phys!$C$8</f>
        <v>-4.16647439528906E-3</v>
      </c>
      <c r="F999">
        <f t="shared" si="92"/>
        <v>2.8776663595479717E-5</v>
      </c>
      <c r="G999">
        <f t="shared" si="93"/>
        <v>-0.88939593761686542</v>
      </c>
      <c r="H999">
        <f t="shared" si="95"/>
        <v>30.526530598281063</v>
      </c>
      <c r="I999">
        <f t="shared" si="91"/>
        <v>30.526491918478172</v>
      </c>
      <c r="J999">
        <f t="shared" si="94"/>
        <v>3.8679802891294912E-5</v>
      </c>
      <c r="K999">
        <f>J$2*EXP(-A999*Params_Phys!$C$6)</f>
        <v>6.5344177165356966E-6</v>
      </c>
    </row>
    <row r="1000" spans="1:11" x14ac:dyDescent="0.2">
      <c r="A1000" s="1">
        <v>9.98</v>
      </c>
      <c r="B1000">
        <v>3.4886299522415452E-3</v>
      </c>
      <c r="C1000">
        <v>1.074637071187568E-2</v>
      </c>
      <c r="D1000">
        <f t="shared" si="90"/>
        <v>3.4886299522415452E-3</v>
      </c>
      <c r="E1000">
        <f>-(C1000+B1000*Params_Phys!$C$6/2)/Params_Phys!$C$8</f>
        <v>-4.0397764571672512E-3</v>
      </c>
      <c r="F1000">
        <f t="shared" si="92"/>
        <v>2.8490332767559635E-5</v>
      </c>
      <c r="G1000">
        <f t="shared" si="93"/>
        <v>-0.85847671383142055</v>
      </c>
      <c r="H1000">
        <f t="shared" si="95"/>
        <v>30.557449822066506</v>
      </c>
      <c r="I1000">
        <f t="shared" si="91"/>
        <v>30.557411168145652</v>
      </c>
      <c r="J1000">
        <f t="shared" si="94"/>
        <v>3.8653920853448653E-5</v>
      </c>
      <c r="K1000">
        <f>J$2*EXP(-A1000*Params_Phys!$C$6)</f>
        <v>6.4693991739037855E-6</v>
      </c>
    </row>
    <row r="1001" spans="1:11" x14ac:dyDescent="0.2">
      <c r="A1001" s="1">
        <v>9.99</v>
      </c>
      <c r="B1001">
        <v>3.5938353050576268E-3</v>
      </c>
      <c r="C1001">
        <v>1.029373416503161E-2</v>
      </c>
      <c r="D1001">
        <f t="shared" si="90"/>
        <v>3.5938353050576268E-3</v>
      </c>
      <c r="E1001">
        <f>-(C1001+B1001*Params_Phys!$C$6/2)/Params_Phys!$C$8</f>
        <v>-3.9103962572147382E-3</v>
      </c>
      <c r="F1001">
        <f t="shared" si="92"/>
        <v>2.8206851088317678E-5</v>
      </c>
      <c r="G1001">
        <f t="shared" si="93"/>
        <v>-0.82755749370707032</v>
      </c>
      <c r="H1001">
        <f t="shared" si="95"/>
        <v>30.588369042190859</v>
      </c>
      <c r="I1001">
        <f t="shared" si="91"/>
        <v>30.588330417813133</v>
      </c>
      <c r="J1001">
        <f t="shared" si="94"/>
        <v>3.8624377726392822E-5</v>
      </c>
      <c r="K1001">
        <f>J$2*EXP(-A1001*Params_Phys!$C$6)</f>
        <v>6.4050275765804502E-6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8" sqref="B8:C11"/>
    </sheetView>
  </sheetViews>
  <sheetFormatPr defaultRowHeight="13" x14ac:dyDescent="0.2"/>
  <sheetData>
    <row r="1" spans="1:3" x14ac:dyDescent="0.2">
      <c r="B1" s="1" t="s">
        <v>2</v>
      </c>
      <c r="C1" s="1" t="s">
        <v>3</v>
      </c>
    </row>
    <row r="2" spans="1:3" x14ac:dyDescent="0.2">
      <c r="A2" s="1">
        <v>0</v>
      </c>
      <c r="B2" t="s">
        <v>4</v>
      </c>
      <c r="C2">
        <v>0.1</v>
      </c>
    </row>
    <row r="3" spans="1:3" x14ac:dyDescent="0.2">
      <c r="A3" s="1">
        <v>1</v>
      </c>
      <c r="B3" t="s">
        <v>5</v>
      </c>
      <c r="C3">
        <v>0.1</v>
      </c>
    </row>
    <row r="4" spans="1:3" x14ac:dyDescent="0.2">
      <c r="A4" s="1">
        <v>2</v>
      </c>
      <c r="B4" t="s">
        <v>6</v>
      </c>
      <c r="C4">
        <v>9.81</v>
      </c>
    </row>
    <row r="5" spans="1:3" x14ac:dyDescent="0.2">
      <c r="A5" s="1">
        <v>3</v>
      </c>
      <c r="B5" t="s">
        <v>7</v>
      </c>
      <c r="C5">
        <v>1</v>
      </c>
    </row>
    <row r="6" spans="1:3" x14ac:dyDescent="0.2">
      <c r="B6" t="s">
        <v>8</v>
      </c>
      <c r="C6">
        <f>C2/C3</f>
        <v>1</v>
      </c>
    </row>
    <row r="7" spans="1:3" x14ac:dyDescent="0.2">
      <c r="B7" t="s">
        <v>9</v>
      </c>
      <c r="C7">
        <f>C4/C5</f>
        <v>9.81</v>
      </c>
    </row>
    <row r="8" spans="1:3" x14ac:dyDescent="0.2">
      <c r="B8" t="s">
        <v>10</v>
      </c>
      <c r="C8">
        <f>SQRT(C7-C6^2/4)</f>
        <v>3.0919249667480613</v>
      </c>
    </row>
    <row r="9" spans="1:3" x14ac:dyDescent="0.2">
      <c r="C9">
        <f>SQRT(C7-C6^2/4-C7/8*Pos!F2)</f>
        <v>2.9637487553214528</v>
      </c>
    </row>
    <row r="10" spans="1:3" x14ac:dyDescent="0.2">
      <c r="B10" t="s">
        <v>14</v>
      </c>
      <c r="C10">
        <f>ATAN(-C6/2/C9)</f>
        <v>-0.16713151411516211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</vt:lpstr>
      <vt:lpstr>Params_Phys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2024-10-29T14:12:20Z</dcterms:created>
  <dcterms:modified xsi:type="dcterms:W3CDTF">2024-11-09T05:33:45Z</dcterms:modified>
</cp:coreProperties>
</file>