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w\Desktop\Student Government\"/>
    </mc:Choice>
  </mc:AlternateContent>
  <bookViews>
    <workbookView minimized="1" xWindow="1440" yWindow="330" windowWidth="10275" windowHeight="7470"/>
  </bookViews>
  <sheets>
    <sheet name="Budget Plan" sheetId="2" r:id="rId1"/>
  </sheets>
  <definedNames>
    <definedName name="_xlnm._FilterDatabase" localSheetId="0" hidden="1">'Budget Plan'!$A$8:$H$37</definedName>
    <definedName name="_xlnm.Print_Area" localSheetId="0">'Budget Plan'!$A$1:$H$42</definedName>
    <definedName name="_xlnm.Print_Titles" localSheetId="0">'Budget Plan'!$8:$8</definedName>
  </definedNames>
  <calcPr calcId="152511" concurrentCalc="0"/>
</workbook>
</file>

<file path=xl/calcChain.xml><?xml version="1.0" encoding="utf-8"?>
<calcChain xmlns="http://schemas.openxmlformats.org/spreadsheetml/2006/main">
  <c r="F33" i="2" l="1"/>
  <c r="F28" i="2"/>
  <c r="F23" i="2"/>
  <c r="F15" i="2"/>
  <c r="G5" i="2"/>
  <c r="G4" i="2"/>
  <c r="G3" i="2"/>
  <c r="G2" i="2"/>
  <c r="F9" i="2"/>
  <c r="H42" i="2"/>
  <c r="F40" i="2"/>
  <c r="F38" i="2"/>
  <c r="F42" i="2"/>
  <c r="G6" i="2"/>
  <c r="C49" i="2"/>
  <c r="C51" i="2"/>
</calcChain>
</file>

<file path=xl/sharedStrings.xml><?xml version="1.0" encoding="utf-8"?>
<sst xmlns="http://schemas.openxmlformats.org/spreadsheetml/2006/main" count="84" uniqueCount="52">
  <si>
    <t>Instructor Fees</t>
  </si>
  <si>
    <t>Training</t>
  </si>
  <si>
    <t>Assets</t>
  </si>
  <si>
    <t>OSL Seed Fund</t>
  </si>
  <si>
    <t>Cluster</t>
  </si>
  <si>
    <t>Prepared date</t>
  </si>
  <si>
    <t>Approved date</t>
  </si>
  <si>
    <t>Prepared by (Treasurer)</t>
  </si>
  <si>
    <t>Approved by (President)</t>
  </si>
  <si>
    <t>Student Organisation</t>
  </si>
  <si>
    <t>Fundraising</t>
  </si>
  <si>
    <t>Income</t>
  </si>
  <si>
    <t>Membership Fees</t>
  </si>
  <si>
    <t>Subtotal</t>
  </si>
  <si>
    <r>
      <t xml:space="preserve">Venue rental </t>
    </r>
    <r>
      <rPr>
        <sz val="8"/>
        <color theme="1"/>
        <rFont val="Arial"/>
        <family val="2"/>
      </rPr>
      <t xml:space="preserve">
(ONLY when SUTD campus do not have training venue)</t>
    </r>
  </si>
  <si>
    <t>Equipment</t>
  </si>
  <si>
    <r>
      <t>Event (</t>
    </r>
    <r>
      <rPr>
        <i/>
        <sz val="10"/>
        <color theme="1"/>
        <rFont val="Arial"/>
        <family val="2"/>
      </rPr>
      <t>insert event name and month of event)</t>
    </r>
  </si>
  <si>
    <t>Hours per session (hr)</t>
  </si>
  <si>
    <t>Sessions per week (session)</t>
  </si>
  <si>
    <t>Price per hour ($)</t>
  </si>
  <si>
    <t>Publicity ($)</t>
  </si>
  <si>
    <t>Venue ($)</t>
  </si>
  <si>
    <t>Logistics ($)</t>
  </si>
  <si>
    <t>Food ($)</t>
  </si>
  <si>
    <t>(insert equipment name)</t>
  </si>
  <si>
    <t>Total</t>
  </si>
  <si>
    <t>Budgeted Expenditure</t>
  </si>
  <si>
    <t>Competition</t>
  </si>
  <si>
    <t>Open House</t>
  </si>
  <si>
    <t>Classification</t>
  </si>
  <si>
    <t>Transaction Group</t>
  </si>
  <si>
    <t>Name and Breakdown</t>
  </si>
  <si>
    <t>Amount</t>
  </si>
  <si>
    <r>
      <t xml:space="preserve">Source of Funds
</t>
    </r>
    <r>
      <rPr>
        <sz val="6"/>
        <color theme="1"/>
        <rFont val="Arial"/>
        <family val="2"/>
      </rPr>
      <t>Please add extra row, if there are one more than one source of funds.</t>
    </r>
  </si>
  <si>
    <r>
      <t xml:space="preserve">Events
</t>
    </r>
    <r>
      <rPr>
        <sz val="6"/>
        <color theme="1"/>
        <rFont val="Arial"/>
        <family val="2"/>
      </rPr>
      <t>List one event per box. Weekly events can be consolidated in one box.</t>
    </r>
  </si>
  <si>
    <t>(Insert competition name)</t>
  </si>
  <si>
    <t>Registration fee ($)</t>
  </si>
  <si>
    <t>Number of participants</t>
  </si>
  <si>
    <t>Month</t>
  </si>
  <si>
    <t>Mar'16</t>
  </si>
  <si>
    <t>Dec'15</t>
  </si>
  <si>
    <t>Pizza competition</t>
  </si>
  <si>
    <t>Week in Sem 2 May'15-Aug'15 (wk)</t>
  </si>
  <si>
    <t>Week in Sem 3 Sep'15-Dec'15 (wk)</t>
  </si>
  <si>
    <t>Week in Sem 1 Jan'16-Mar'16 (wk)</t>
  </si>
  <si>
    <t>Note to treasurer:</t>
  </si>
  <si>
    <t>May'15-Mar'16</t>
  </si>
  <si>
    <t>Status:</t>
  </si>
  <si>
    <t>The sum Source of Funds (column H) equals to Amount  (column F)</t>
  </si>
  <si>
    <t>The sum of Amount (end of column H) in question 1 is same as Total Budgeted Expenditure (field G6)</t>
  </si>
  <si>
    <t>Please ensure the following 2 scenarios have no problems</t>
  </si>
  <si>
    <r>
      <t xml:space="preserve">Others ($): </t>
    </r>
    <r>
      <rPr>
        <i/>
        <sz val="10"/>
        <color theme="1"/>
        <rFont val="Arial"/>
        <family val="2"/>
      </rPr>
      <t>(please specify)__________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</si>
</sst>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sz val="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44" fontId="3" fillId="0" borderId="1" xfId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4" fontId="3" fillId="0" borderId="0" xfId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44" fontId="3" fillId="0" borderId="0" xfId="1" applyFont="1" applyFill="1" applyBorder="1" applyAlignment="1">
      <alignment vertical="center" wrapText="1"/>
    </xf>
    <xf numFmtId="44" fontId="3" fillId="0" borderId="1" xfId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vertical="top" wrapText="1"/>
    </xf>
    <xf numFmtId="44" fontId="2" fillId="2" borderId="3" xfId="1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44" fontId="3" fillId="0" borderId="10" xfId="1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4" xfId="0" applyFont="1" applyFill="1" applyBorder="1" applyAlignment="1">
      <alignment horizontal="center" vertical="top" wrapText="1"/>
    </xf>
    <xf numFmtId="44" fontId="3" fillId="0" borderId="12" xfId="1" applyFont="1" applyFill="1" applyBorder="1" applyAlignment="1">
      <alignment horizontal="center" vertical="top" wrapText="1"/>
    </xf>
    <xf numFmtId="44" fontId="3" fillId="0" borderId="14" xfId="1" quotePrefix="1" applyFont="1" applyFill="1" applyBorder="1" applyAlignment="1">
      <alignment horizontal="center" vertical="top" wrapText="1"/>
    </xf>
    <xf numFmtId="44" fontId="3" fillId="0" borderId="10" xfId="1" quotePrefix="1" applyFont="1" applyFill="1" applyBorder="1" applyAlignment="1">
      <alignment horizontal="center" vertical="top" wrapText="1"/>
    </xf>
    <xf numFmtId="44" fontId="3" fillId="0" borderId="2" xfId="1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0" fontId="3" fillId="0" borderId="19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44" fontId="3" fillId="0" borderId="19" xfId="1" applyFont="1" applyFill="1" applyBorder="1" applyAlignment="1">
      <alignment vertical="top" wrapText="1"/>
    </xf>
    <xf numFmtId="44" fontId="3" fillId="0" borderId="21" xfId="1" applyFont="1" applyFill="1" applyBorder="1" applyAlignment="1">
      <alignment vertical="top" wrapText="1"/>
    </xf>
    <xf numFmtId="44" fontId="3" fillId="0" borderId="20" xfId="1" applyFont="1" applyFill="1" applyBorder="1" applyAlignment="1">
      <alignment vertical="top" wrapText="1"/>
    </xf>
    <xf numFmtId="0" fontId="3" fillId="0" borderId="30" xfId="0" applyFont="1" applyFill="1" applyBorder="1" applyAlignment="1">
      <alignment vertical="top" wrapText="1"/>
    </xf>
    <xf numFmtId="44" fontId="3" fillId="0" borderId="31" xfId="1" applyFont="1" applyFill="1" applyBorder="1" applyAlignment="1">
      <alignment horizontal="center" vertical="top" wrapText="1"/>
    </xf>
    <xf numFmtId="0" fontId="3" fillId="0" borderId="28" xfId="0" applyFont="1" applyFill="1" applyBorder="1" applyAlignment="1">
      <alignment vertical="top" wrapText="1"/>
    </xf>
    <xf numFmtId="44" fontId="3" fillId="0" borderId="28" xfId="1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top" wrapText="1"/>
    </xf>
    <xf numFmtId="44" fontId="3" fillId="0" borderId="4" xfId="1" applyFont="1" applyFill="1" applyBorder="1" applyAlignment="1">
      <alignment vertical="center" wrapText="1"/>
    </xf>
    <xf numFmtId="44" fontId="3" fillId="0" borderId="14" xfId="1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vertical="top" wrapText="1"/>
    </xf>
    <xf numFmtId="44" fontId="3" fillId="0" borderId="34" xfId="1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44" fontId="3" fillId="0" borderId="22" xfId="1" applyFont="1" applyFill="1" applyBorder="1" applyAlignment="1">
      <alignment vertical="top" wrapText="1"/>
    </xf>
    <xf numFmtId="44" fontId="3" fillId="0" borderId="34" xfId="1" quotePrefix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center"/>
    </xf>
    <xf numFmtId="44" fontId="3" fillId="0" borderId="0" xfId="1" applyFont="1" applyFill="1" applyBorder="1" applyAlignment="1">
      <alignment vertical="top"/>
    </xf>
    <xf numFmtId="44" fontId="3" fillId="0" borderId="19" xfId="1" applyFont="1" applyFill="1" applyBorder="1" applyAlignment="1">
      <alignment vertical="center" wrapText="1"/>
    </xf>
    <xf numFmtId="44" fontId="3" fillId="0" borderId="21" xfId="1" applyFont="1" applyFill="1" applyBorder="1" applyAlignment="1">
      <alignment vertical="center" wrapText="1"/>
    </xf>
    <xf numFmtId="44" fontId="3" fillId="0" borderId="20" xfId="1" applyFont="1" applyFill="1" applyBorder="1" applyAlignment="1">
      <alignment vertical="center" wrapText="1"/>
    </xf>
    <xf numFmtId="44" fontId="3" fillId="0" borderId="20" xfId="1" quotePrefix="1" applyFont="1" applyFill="1" applyBorder="1" applyAlignment="1">
      <alignment vertical="top" wrapText="1"/>
    </xf>
    <xf numFmtId="44" fontId="3" fillId="0" borderId="19" xfId="1" quotePrefix="1" applyFont="1" applyFill="1" applyBorder="1" applyAlignment="1">
      <alignment vertical="top" wrapText="1"/>
    </xf>
    <xf numFmtId="44" fontId="3" fillId="0" borderId="22" xfId="1" quotePrefix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44" fontId="3" fillId="0" borderId="19" xfId="1" applyFont="1" applyFill="1" applyBorder="1" applyAlignment="1">
      <alignment horizontal="center" vertical="center" wrapText="1"/>
    </xf>
    <xf numFmtId="44" fontId="3" fillId="0" borderId="21" xfId="1" applyFont="1" applyFill="1" applyBorder="1" applyAlignment="1">
      <alignment horizontal="center" vertical="center" wrapText="1"/>
    </xf>
    <xf numFmtId="44" fontId="3" fillId="0" borderId="20" xfId="1" applyFont="1" applyFill="1" applyBorder="1" applyAlignment="1">
      <alignment horizontal="center" vertical="center" wrapText="1"/>
    </xf>
    <xf numFmtId="44" fontId="3" fillId="0" borderId="28" xfId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44" fontId="3" fillId="0" borderId="22" xfId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left" vertical="top" wrapText="1"/>
    </xf>
    <xf numFmtId="0" fontId="3" fillId="0" borderId="26" xfId="0" applyFont="1" applyFill="1" applyBorder="1" applyAlignment="1">
      <alignment horizontal="left" vertical="top" wrapText="1"/>
    </xf>
    <xf numFmtId="0" fontId="3" fillId="0" borderId="27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center" vertical="top" wrapText="1"/>
    </xf>
    <xf numFmtId="0" fontId="2" fillId="0" borderId="21" xfId="0" applyFont="1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top" wrapText="1"/>
    </xf>
    <xf numFmtId="0" fontId="2" fillId="0" borderId="19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22" xfId="0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right" vertical="top" wrapText="1"/>
    </xf>
    <xf numFmtId="0" fontId="3" fillId="0" borderId="18" xfId="0" applyFont="1" applyFill="1" applyBorder="1" applyAlignment="1">
      <alignment horizontal="right" vertical="top" wrapText="1"/>
    </xf>
    <xf numFmtId="0" fontId="3" fillId="0" borderId="8" xfId="0" applyFont="1" applyFill="1" applyBorder="1" applyAlignment="1">
      <alignment horizontal="right" vertical="top" wrapText="1"/>
    </xf>
    <xf numFmtId="0" fontId="3" fillId="0" borderId="7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3" fillId="0" borderId="32" xfId="0" applyFont="1" applyFill="1" applyBorder="1" applyAlignment="1">
      <alignment horizontal="left" vertical="top" wrapText="1"/>
    </xf>
    <xf numFmtId="0" fontId="3" fillId="0" borderId="35" xfId="0" applyFont="1" applyFill="1" applyBorder="1" applyAlignment="1">
      <alignment horizontal="left" vertical="top" wrapText="1"/>
    </xf>
    <xf numFmtId="44" fontId="3" fillId="0" borderId="23" xfId="1" applyFont="1" applyFill="1" applyBorder="1" applyAlignment="1">
      <alignment horizontal="center" vertical="center" wrapText="1"/>
    </xf>
    <xf numFmtId="44" fontId="3" fillId="0" borderId="32" xfId="1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left" vertical="top" wrapText="1"/>
    </xf>
    <xf numFmtId="0" fontId="5" fillId="0" borderId="24" xfId="0" applyFont="1" applyFill="1" applyBorder="1" applyAlignment="1">
      <alignment horizontal="left" vertical="top" wrapText="1"/>
    </xf>
    <xf numFmtId="44" fontId="3" fillId="0" borderId="24" xfId="1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showGridLines="0" tabSelected="1" zoomScaleNormal="100" workbookViewId="0">
      <selection activeCell="E11" sqref="E11"/>
    </sheetView>
  </sheetViews>
  <sheetFormatPr defaultRowHeight="12.75" x14ac:dyDescent="0.25"/>
  <cols>
    <col min="1" max="1" width="9.28515625" style="4" customWidth="1"/>
    <col min="2" max="2" width="7.28515625" style="4" customWidth="1"/>
    <col min="3" max="3" width="20" style="4" customWidth="1"/>
    <col min="4" max="4" width="20.42578125" style="1" customWidth="1"/>
    <col min="5" max="5" width="8.7109375" style="9" bestFit="1" customWidth="1"/>
    <col min="6" max="6" width="14.85546875" style="10" customWidth="1"/>
    <col min="7" max="7" width="14.85546875" style="1" customWidth="1"/>
    <col min="8" max="8" width="10.28515625" style="5" bestFit="1" customWidth="1"/>
    <col min="9" max="16384" width="9.140625" style="1"/>
  </cols>
  <sheetData>
    <row r="1" spans="1:8" ht="12.75" customHeight="1" x14ac:dyDescent="0.25">
      <c r="A1" s="99" t="s">
        <v>9</v>
      </c>
      <c r="B1" s="99"/>
      <c r="C1" s="99"/>
      <c r="D1" s="7"/>
      <c r="F1" s="59" t="s">
        <v>26</v>
      </c>
      <c r="G1" s="59"/>
    </row>
    <row r="2" spans="1:8" x14ac:dyDescent="0.25">
      <c r="A2" s="99" t="s">
        <v>4</v>
      </c>
      <c r="B2" s="99"/>
      <c r="C2" s="99"/>
      <c r="D2" s="7"/>
      <c r="F2" s="8" t="s">
        <v>3</v>
      </c>
      <c r="G2" s="11">
        <f>SUMIF(G$9:G$1048576,"OSL Seed Fund",H$9:H$1048576)</f>
        <v>4440</v>
      </c>
    </row>
    <row r="3" spans="1:8" x14ac:dyDescent="0.25">
      <c r="A3" s="99" t="s">
        <v>7</v>
      </c>
      <c r="B3" s="99"/>
      <c r="C3" s="99"/>
      <c r="D3" s="7"/>
      <c r="F3" s="8" t="s">
        <v>10</v>
      </c>
      <c r="G3" s="11">
        <f>SUMIF(G$9:G$1048576,"Fundraising",H$9:H$1048576)</f>
        <v>50</v>
      </c>
    </row>
    <row r="4" spans="1:8" x14ac:dyDescent="0.25">
      <c r="A4" s="99" t="s">
        <v>5</v>
      </c>
      <c r="B4" s="99"/>
      <c r="C4" s="99"/>
      <c r="D4" s="7"/>
      <c r="F4" s="8" t="s">
        <v>11</v>
      </c>
      <c r="G4" s="11">
        <f>SUMIF(G$9:G$1048576,"Income",H$9:H$1048576)</f>
        <v>200</v>
      </c>
    </row>
    <row r="5" spans="1:8" ht="25.5" x14ac:dyDescent="0.25">
      <c r="A5" s="99" t="s">
        <v>8</v>
      </c>
      <c r="B5" s="99"/>
      <c r="C5" s="99"/>
      <c r="D5" s="7"/>
      <c r="F5" s="8" t="s">
        <v>12</v>
      </c>
      <c r="G5" s="11">
        <f>SUMIF(G$9:G$1048576,"Membership Fees",H$9:H$1048576)</f>
        <v>1520</v>
      </c>
    </row>
    <row r="6" spans="1:8" x14ac:dyDescent="0.25">
      <c r="A6" s="99" t="s">
        <v>6</v>
      </c>
      <c r="B6" s="99"/>
      <c r="C6" s="99"/>
      <c r="D6" s="7"/>
      <c r="F6" s="8" t="s">
        <v>13</v>
      </c>
      <c r="G6" s="11">
        <f>SUM(G2:G5)</f>
        <v>6210</v>
      </c>
    </row>
    <row r="8" spans="1:8" ht="31.5" customHeight="1" x14ac:dyDescent="0.25">
      <c r="A8" s="12" t="s">
        <v>29</v>
      </c>
      <c r="B8" s="6" t="s">
        <v>38</v>
      </c>
      <c r="C8" s="13" t="s">
        <v>30</v>
      </c>
      <c r="D8" s="88" t="s">
        <v>31</v>
      </c>
      <c r="E8" s="89"/>
      <c r="F8" s="14" t="s">
        <v>32</v>
      </c>
      <c r="G8" s="88" t="s">
        <v>33</v>
      </c>
      <c r="H8" s="89"/>
    </row>
    <row r="9" spans="1:8" s="4" customFormat="1" x14ac:dyDescent="0.25">
      <c r="A9" s="68" t="s">
        <v>1</v>
      </c>
      <c r="B9" s="80" t="s">
        <v>46</v>
      </c>
      <c r="C9" s="71" t="s">
        <v>0</v>
      </c>
      <c r="D9" s="15" t="s">
        <v>19</v>
      </c>
      <c r="E9" s="16">
        <v>75</v>
      </c>
      <c r="F9" s="60">
        <f>E9*E10*E11*(SUM(E12:E14))</f>
        <v>5400</v>
      </c>
      <c r="G9" s="28" t="s">
        <v>3</v>
      </c>
      <c r="H9" s="53">
        <v>4000</v>
      </c>
    </row>
    <row r="10" spans="1:8" s="4" customFormat="1" ht="25.5" x14ac:dyDescent="0.25">
      <c r="A10" s="69"/>
      <c r="B10" s="76"/>
      <c r="C10" s="72"/>
      <c r="D10" s="17" t="s">
        <v>17</v>
      </c>
      <c r="E10" s="18">
        <v>2</v>
      </c>
      <c r="F10" s="61"/>
      <c r="G10" s="29" t="s">
        <v>12</v>
      </c>
      <c r="H10" s="54">
        <v>1400</v>
      </c>
    </row>
    <row r="11" spans="1:8" s="4" customFormat="1" ht="25.5" x14ac:dyDescent="0.25">
      <c r="A11" s="69"/>
      <c r="B11" s="76"/>
      <c r="C11" s="72"/>
      <c r="D11" s="17" t="s">
        <v>18</v>
      </c>
      <c r="E11" s="18">
        <v>1</v>
      </c>
      <c r="F11" s="61"/>
      <c r="G11" s="29"/>
      <c r="H11" s="54"/>
    </row>
    <row r="12" spans="1:8" s="4" customFormat="1" ht="25.5" x14ac:dyDescent="0.25">
      <c r="A12" s="69"/>
      <c r="B12" s="76"/>
      <c r="C12" s="72"/>
      <c r="D12" s="17" t="s">
        <v>42</v>
      </c>
      <c r="E12" s="18">
        <v>12</v>
      </c>
      <c r="F12" s="61"/>
      <c r="G12" s="29"/>
      <c r="H12" s="54"/>
    </row>
    <row r="13" spans="1:8" s="4" customFormat="1" ht="25.5" x14ac:dyDescent="0.25">
      <c r="A13" s="69"/>
      <c r="B13" s="76"/>
      <c r="C13" s="72"/>
      <c r="D13" s="17" t="s">
        <v>43</v>
      </c>
      <c r="E13" s="18">
        <v>12</v>
      </c>
      <c r="F13" s="61"/>
      <c r="G13" s="29"/>
      <c r="H13" s="54"/>
    </row>
    <row r="14" spans="1:8" s="4" customFormat="1" ht="25.5" x14ac:dyDescent="0.25">
      <c r="A14" s="69"/>
      <c r="B14" s="79"/>
      <c r="C14" s="73"/>
      <c r="D14" s="19" t="s">
        <v>44</v>
      </c>
      <c r="E14" s="20">
        <v>12</v>
      </c>
      <c r="F14" s="62"/>
      <c r="G14" s="30"/>
      <c r="H14" s="55"/>
    </row>
    <row r="15" spans="1:8" s="4" customFormat="1" x14ac:dyDescent="0.25">
      <c r="A15" s="69"/>
      <c r="B15" s="75"/>
      <c r="C15" s="74" t="s">
        <v>14</v>
      </c>
      <c r="D15" s="34" t="s">
        <v>19</v>
      </c>
      <c r="E15" s="35">
        <v>5</v>
      </c>
      <c r="F15" s="63">
        <f>E15*E16*E17*(SUM(E18:E20))</f>
        <v>360</v>
      </c>
      <c r="G15" s="28" t="s">
        <v>3</v>
      </c>
      <c r="H15" s="53">
        <v>240</v>
      </c>
    </row>
    <row r="16" spans="1:8" s="4" customFormat="1" ht="25.5" x14ac:dyDescent="0.25">
      <c r="A16" s="69"/>
      <c r="B16" s="76"/>
      <c r="C16" s="65"/>
      <c r="D16" s="17" t="s">
        <v>17</v>
      </c>
      <c r="E16" s="18">
        <v>2</v>
      </c>
      <c r="F16" s="61"/>
      <c r="G16" s="29" t="s">
        <v>12</v>
      </c>
      <c r="H16" s="54">
        <v>120</v>
      </c>
    </row>
    <row r="17" spans="1:8" s="4" customFormat="1" ht="25.5" x14ac:dyDescent="0.25">
      <c r="A17" s="69"/>
      <c r="B17" s="76"/>
      <c r="C17" s="65"/>
      <c r="D17" s="17" t="s">
        <v>18</v>
      </c>
      <c r="E17" s="18">
        <v>1</v>
      </c>
      <c r="F17" s="61"/>
      <c r="G17" s="29"/>
      <c r="H17" s="54"/>
    </row>
    <row r="18" spans="1:8" s="4" customFormat="1" ht="25.5" x14ac:dyDescent="0.25">
      <c r="A18" s="69"/>
      <c r="B18" s="76"/>
      <c r="C18" s="65"/>
      <c r="D18" s="17" t="s">
        <v>42</v>
      </c>
      <c r="E18" s="18">
        <v>12</v>
      </c>
      <c r="F18" s="61"/>
      <c r="G18" s="29"/>
      <c r="H18" s="54"/>
    </row>
    <row r="19" spans="1:8" s="4" customFormat="1" ht="25.5" x14ac:dyDescent="0.25">
      <c r="A19" s="69"/>
      <c r="B19" s="76"/>
      <c r="C19" s="65"/>
      <c r="D19" s="17" t="s">
        <v>43</v>
      </c>
      <c r="E19" s="18">
        <v>12</v>
      </c>
      <c r="F19" s="61"/>
      <c r="G19" s="29"/>
      <c r="H19" s="54"/>
    </row>
    <row r="20" spans="1:8" s="4" customFormat="1" ht="25.5" x14ac:dyDescent="0.25">
      <c r="A20" s="69"/>
      <c r="B20" s="76"/>
      <c r="C20" s="65"/>
      <c r="D20" s="17" t="s">
        <v>44</v>
      </c>
      <c r="E20" s="18">
        <v>12</v>
      </c>
      <c r="F20" s="61"/>
      <c r="G20" s="30"/>
      <c r="H20" s="55"/>
    </row>
    <row r="21" spans="1:8" s="4" customFormat="1" ht="25.5" x14ac:dyDescent="0.25">
      <c r="A21" s="97" t="s">
        <v>2</v>
      </c>
      <c r="B21" s="7"/>
      <c r="C21" s="38" t="s">
        <v>15</v>
      </c>
      <c r="D21" s="39" t="s">
        <v>24</v>
      </c>
      <c r="E21" s="40"/>
      <c r="F21" s="41"/>
      <c r="G21" s="2"/>
      <c r="H21" s="3"/>
    </row>
    <row r="22" spans="1:8" ht="25.5" x14ac:dyDescent="0.25">
      <c r="A22" s="98"/>
      <c r="B22" s="7"/>
      <c r="C22" s="38" t="s">
        <v>15</v>
      </c>
      <c r="D22" s="39" t="s">
        <v>24</v>
      </c>
      <c r="E22" s="40"/>
      <c r="F22" s="41"/>
      <c r="G22" s="2"/>
      <c r="H22" s="3"/>
    </row>
    <row r="23" spans="1:8" x14ac:dyDescent="0.25">
      <c r="A23" s="68" t="s">
        <v>34</v>
      </c>
      <c r="B23" s="80" t="s">
        <v>39</v>
      </c>
      <c r="C23" s="71" t="s">
        <v>28</v>
      </c>
      <c r="D23" s="15" t="s">
        <v>20</v>
      </c>
      <c r="E23" s="16">
        <v>50</v>
      </c>
      <c r="F23" s="60">
        <f>SUM(E23:E27)</f>
        <v>250</v>
      </c>
      <c r="G23" s="25" t="s">
        <v>3</v>
      </c>
      <c r="H23" s="31">
        <v>100</v>
      </c>
    </row>
    <row r="24" spans="1:8" x14ac:dyDescent="0.25">
      <c r="A24" s="69"/>
      <c r="B24" s="81"/>
      <c r="C24" s="72"/>
      <c r="D24" s="17" t="s">
        <v>21</v>
      </c>
      <c r="E24" s="21">
        <v>0</v>
      </c>
      <c r="F24" s="61"/>
      <c r="G24" s="26" t="s">
        <v>10</v>
      </c>
      <c r="H24" s="32">
        <v>50</v>
      </c>
    </row>
    <row r="25" spans="1:8" x14ac:dyDescent="0.25">
      <c r="A25" s="69"/>
      <c r="B25" s="81"/>
      <c r="C25" s="72"/>
      <c r="D25" s="17" t="s">
        <v>22</v>
      </c>
      <c r="E25" s="21">
        <v>100</v>
      </c>
      <c r="F25" s="61"/>
      <c r="G25" s="26" t="s">
        <v>11</v>
      </c>
      <c r="H25" s="32">
        <v>50</v>
      </c>
    </row>
    <row r="26" spans="1:8" x14ac:dyDescent="0.25">
      <c r="A26" s="69"/>
      <c r="B26" s="82"/>
      <c r="C26" s="91"/>
      <c r="D26" s="43" t="s">
        <v>23</v>
      </c>
      <c r="E26" s="44">
        <v>50</v>
      </c>
      <c r="F26" s="67"/>
      <c r="G26" s="45"/>
      <c r="H26" s="46"/>
    </row>
    <row r="27" spans="1:8" ht="25.5" x14ac:dyDescent="0.25">
      <c r="A27" s="69"/>
      <c r="B27" s="83"/>
      <c r="C27" s="73"/>
      <c r="D27" s="19" t="s">
        <v>51</v>
      </c>
      <c r="E27" s="42">
        <v>50</v>
      </c>
      <c r="F27" s="62"/>
      <c r="G27" s="27"/>
      <c r="H27" s="33"/>
    </row>
    <row r="28" spans="1:8" ht="25.5" customHeight="1" x14ac:dyDescent="0.25">
      <c r="A28" s="69"/>
      <c r="B28" s="75"/>
      <c r="C28" s="74" t="s">
        <v>16</v>
      </c>
      <c r="D28" s="15" t="s">
        <v>20</v>
      </c>
      <c r="E28" s="16"/>
      <c r="F28" s="60">
        <f>SUM(E28:E32)</f>
        <v>0</v>
      </c>
      <c r="G28" s="36"/>
      <c r="H28" s="37"/>
    </row>
    <row r="29" spans="1:8" x14ac:dyDescent="0.25">
      <c r="A29" s="69"/>
      <c r="B29" s="76"/>
      <c r="C29" s="65"/>
      <c r="D29" s="17" t="s">
        <v>21</v>
      </c>
      <c r="E29" s="21"/>
      <c r="F29" s="61"/>
      <c r="G29" s="26"/>
      <c r="H29" s="32"/>
    </row>
    <row r="30" spans="1:8" x14ac:dyDescent="0.25">
      <c r="A30" s="69"/>
      <c r="B30" s="76"/>
      <c r="C30" s="65"/>
      <c r="D30" s="17" t="s">
        <v>22</v>
      </c>
      <c r="E30" s="21"/>
      <c r="F30" s="61"/>
      <c r="G30" s="26"/>
      <c r="H30" s="32"/>
    </row>
    <row r="31" spans="1:8" x14ac:dyDescent="0.25">
      <c r="A31" s="69"/>
      <c r="B31" s="76"/>
      <c r="C31" s="65"/>
      <c r="D31" s="43" t="s">
        <v>23</v>
      </c>
      <c r="E31" s="44"/>
      <c r="F31" s="67"/>
      <c r="G31" s="26"/>
      <c r="H31" s="32"/>
    </row>
    <row r="32" spans="1:8" ht="25.5" x14ac:dyDescent="0.25">
      <c r="A32" s="69"/>
      <c r="B32" s="77"/>
      <c r="C32" s="90"/>
      <c r="D32" s="19" t="s">
        <v>51</v>
      </c>
      <c r="E32" s="42"/>
      <c r="F32" s="62"/>
      <c r="G32" s="45"/>
      <c r="H32" s="46"/>
    </row>
    <row r="33" spans="1:8" x14ac:dyDescent="0.25">
      <c r="A33" s="69"/>
      <c r="B33" s="78"/>
      <c r="C33" s="64" t="s">
        <v>16</v>
      </c>
      <c r="D33" s="15" t="s">
        <v>20</v>
      </c>
      <c r="E33" s="16"/>
      <c r="F33" s="60">
        <f>SUM(E33:E37)</f>
        <v>0</v>
      </c>
      <c r="G33" s="25"/>
      <c r="H33" s="31"/>
    </row>
    <row r="34" spans="1:8" x14ac:dyDescent="0.25">
      <c r="A34" s="69"/>
      <c r="B34" s="76"/>
      <c r="C34" s="65"/>
      <c r="D34" s="17" t="s">
        <v>21</v>
      </c>
      <c r="E34" s="21"/>
      <c r="F34" s="61"/>
      <c r="G34" s="26"/>
      <c r="H34" s="32"/>
    </row>
    <row r="35" spans="1:8" x14ac:dyDescent="0.25">
      <c r="A35" s="69"/>
      <c r="B35" s="76"/>
      <c r="C35" s="65"/>
      <c r="D35" s="17" t="s">
        <v>22</v>
      </c>
      <c r="E35" s="21"/>
      <c r="F35" s="61"/>
      <c r="G35" s="26"/>
      <c r="H35" s="32"/>
    </row>
    <row r="36" spans="1:8" x14ac:dyDescent="0.25">
      <c r="A36" s="69"/>
      <c r="B36" s="76"/>
      <c r="C36" s="65"/>
      <c r="D36" s="43" t="s">
        <v>23</v>
      </c>
      <c r="E36" s="44"/>
      <c r="F36" s="67"/>
      <c r="G36" s="26"/>
      <c r="H36" s="32"/>
    </row>
    <row r="37" spans="1:8" ht="25.5" x14ac:dyDescent="0.25">
      <c r="A37" s="70"/>
      <c r="B37" s="79"/>
      <c r="C37" s="66"/>
      <c r="D37" s="19" t="s">
        <v>51</v>
      </c>
      <c r="E37" s="42"/>
      <c r="F37" s="62"/>
      <c r="G37" s="27"/>
      <c r="H37" s="56"/>
    </row>
    <row r="38" spans="1:8" ht="12.75" customHeight="1" x14ac:dyDescent="0.25">
      <c r="A38" s="68" t="s">
        <v>27</v>
      </c>
      <c r="B38" s="80" t="s">
        <v>40</v>
      </c>
      <c r="C38" s="64" t="s">
        <v>41</v>
      </c>
      <c r="D38" s="15" t="s">
        <v>36</v>
      </c>
      <c r="E38" s="23">
        <v>250</v>
      </c>
      <c r="F38" s="92">
        <f>E38*E39</f>
        <v>250</v>
      </c>
      <c r="G38" s="25" t="s">
        <v>3</v>
      </c>
      <c r="H38" s="57">
        <v>100</v>
      </c>
    </row>
    <row r="39" spans="1:8" x14ac:dyDescent="0.25">
      <c r="A39" s="69"/>
      <c r="B39" s="82"/>
      <c r="C39" s="90"/>
      <c r="D39" s="43" t="s">
        <v>37</v>
      </c>
      <c r="E39" s="47">
        <v>1</v>
      </c>
      <c r="F39" s="93"/>
      <c r="G39" s="45" t="s">
        <v>11</v>
      </c>
      <c r="H39" s="58">
        <v>150</v>
      </c>
    </row>
    <row r="40" spans="1:8" x14ac:dyDescent="0.25">
      <c r="A40" s="69"/>
      <c r="B40" s="78"/>
      <c r="C40" s="94" t="s">
        <v>35</v>
      </c>
      <c r="D40" s="15" t="s">
        <v>36</v>
      </c>
      <c r="E40" s="23"/>
      <c r="F40" s="92">
        <f>E40*E41</f>
        <v>0</v>
      </c>
      <c r="G40" s="25"/>
      <c r="H40" s="57"/>
    </row>
    <row r="41" spans="1:8" x14ac:dyDescent="0.25">
      <c r="A41" s="70"/>
      <c r="B41" s="79"/>
      <c r="C41" s="95"/>
      <c r="D41" s="19" t="s">
        <v>37</v>
      </c>
      <c r="E41" s="22"/>
      <c r="F41" s="96"/>
      <c r="G41" s="27"/>
      <c r="H41" s="56"/>
    </row>
    <row r="42" spans="1:8" x14ac:dyDescent="0.25">
      <c r="A42" s="84" t="s">
        <v>25</v>
      </c>
      <c r="B42" s="85"/>
      <c r="C42" s="86"/>
      <c r="D42" s="86"/>
      <c r="E42" s="87"/>
      <c r="F42" s="24">
        <f>SUM(F9:F41)</f>
        <v>6260</v>
      </c>
      <c r="G42" s="2" t="s">
        <v>25</v>
      </c>
      <c r="H42" s="3">
        <f>SUM(H9:H41)</f>
        <v>6210</v>
      </c>
    </row>
    <row r="45" spans="1:8" s="49" customFormat="1" x14ac:dyDescent="0.25">
      <c r="A45" s="48" t="s">
        <v>45</v>
      </c>
      <c r="B45" s="48"/>
      <c r="C45" s="48"/>
      <c r="E45" s="50"/>
      <c r="F45" s="51"/>
      <c r="H45" s="52"/>
    </row>
    <row r="46" spans="1:8" s="49" customFormat="1" x14ac:dyDescent="0.25">
      <c r="B46" s="48"/>
      <c r="C46" s="48"/>
      <c r="E46" s="50"/>
      <c r="F46" s="51"/>
      <c r="H46" s="52"/>
    </row>
    <row r="47" spans="1:8" s="49" customFormat="1" x14ac:dyDescent="0.25">
      <c r="A47" s="48" t="s">
        <v>50</v>
      </c>
      <c r="B47" s="48"/>
      <c r="C47" s="48"/>
      <c r="E47" s="50"/>
      <c r="F47" s="51"/>
      <c r="H47" s="52"/>
    </row>
    <row r="48" spans="1:8" s="49" customFormat="1" x14ac:dyDescent="0.25">
      <c r="A48" s="48">
        <v>1</v>
      </c>
      <c r="B48" s="48" t="s">
        <v>48</v>
      </c>
      <c r="C48" s="48"/>
      <c r="E48" s="50"/>
      <c r="F48" s="51"/>
      <c r="H48" s="52"/>
    </row>
    <row r="49" spans="1:8" s="49" customFormat="1" x14ac:dyDescent="0.25">
      <c r="B49" s="48" t="s">
        <v>47</v>
      </c>
      <c r="C49" s="48" t="str">
        <f>IF(F42=H42,"No problem","Error: the sum of Source of Funds (column H) currently does not equate with Amount  (column F)")</f>
        <v>Error: the sum of Source of Funds (column H) currently does not equate with Amount  (column F)</v>
      </c>
      <c r="E49" s="50"/>
      <c r="F49" s="51"/>
      <c r="H49" s="52"/>
    </row>
    <row r="50" spans="1:8" s="49" customFormat="1" x14ac:dyDescent="0.25">
      <c r="A50" s="48">
        <v>2</v>
      </c>
      <c r="B50" s="48" t="s">
        <v>49</v>
      </c>
      <c r="C50" s="48"/>
      <c r="E50" s="50"/>
      <c r="F50" s="51"/>
      <c r="H50" s="52"/>
    </row>
    <row r="51" spans="1:8" s="49" customFormat="1" x14ac:dyDescent="0.25">
      <c r="A51" s="48"/>
      <c r="B51" s="48" t="s">
        <v>47</v>
      </c>
      <c r="C51" s="48" t="str">
        <f>IF(F42=G6,"No problem","Error: the sum of Amount (end of column H) currently does not equate with Total Budgeted Expenditure (field G6)")</f>
        <v>Error: the sum of Amount (end of column H) currently does not equate with Total Budgeted Expenditure (field G6)</v>
      </c>
      <c r="E51" s="50"/>
      <c r="F51" s="51"/>
      <c r="H51" s="52"/>
    </row>
    <row r="52" spans="1:8" s="49" customFormat="1" x14ac:dyDescent="0.25">
      <c r="A52" s="48"/>
      <c r="B52" s="48"/>
      <c r="C52" s="48"/>
      <c r="E52" s="50"/>
      <c r="F52" s="51"/>
      <c r="H52" s="52"/>
    </row>
  </sheetData>
  <mergeCells count="35">
    <mergeCell ref="A42:E42"/>
    <mergeCell ref="G8:H8"/>
    <mergeCell ref="C28:C32"/>
    <mergeCell ref="C23:C27"/>
    <mergeCell ref="D8:E8"/>
    <mergeCell ref="B38:B39"/>
    <mergeCell ref="B40:B41"/>
    <mergeCell ref="A38:A41"/>
    <mergeCell ref="F38:F39"/>
    <mergeCell ref="C38:C39"/>
    <mergeCell ref="C40:C41"/>
    <mergeCell ref="F40:F41"/>
    <mergeCell ref="B9:B14"/>
    <mergeCell ref="B15:B20"/>
    <mergeCell ref="A21:A22"/>
    <mergeCell ref="A9:A20"/>
    <mergeCell ref="A23:A37"/>
    <mergeCell ref="C9:C14"/>
    <mergeCell ref="C15:C20"/>
    <mergeCell ref="B28:B32"/>
    <mergeCell ref="B33:B37"/>
    <mergeCell ref="B23:B27"/>
    <mergeCell ref="F1:G1"/>
    <mergeCell ref="F9:F14"/>
    <mergeCell ref="F15:F20"/>
    <mergeCell ref="C33:C37"/>
    <mergeCell ref="F23:F27"/>
    <mergeCell ref="F28:F32"/>
    <mergeCell ref="F33:F37"/>
    <mergeCell ref="A6:C6"/>
    <mergeCell ref="A1:C1"/>
    <mergeCell ref="A2:C2"/>
    <mergeCell ref="A3:C3"/>
    <mergeCell ref="A4:C4"/>
    <mergeCell ref="A5:C5"/>
  </mergeCells>
  <dataValidations count="1">
    <dataValidation type="list" allowBlank="1" showInputMessage="1" showErrorMessage="1" sqref="G43:G1048576 G9:G41">
      <formula1>$F$2:$F$5</formula1>
    </dataValidation>
  </dataValidations>
  <pageMargins left="0.7" right="0.2" top="0.75" bottom="0.75" header="0.3" footer="0.3"/>
  <pageSetup paperSize="9" orientation="landscape" verticalDpi="4" r:id="rId1"/>
  <headerFooter>
    <oddHeader>&amp;L&amp;"Arial Black,Regular"&amp;14&amp;F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Plan</vt:lpstr>
      <vt:lpstr>'Budget Plan'!Print_Area</vt:lpstr>
      <vt:lpstr>'Budget Plan'!Print_Titles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</dc:creator>
  <cp:lastModifiedBy>crow</cp:lastModifiedBy>
  <cp:lastPrinted>2014-10-29T02:51:28Z</cp:lastPrinted>
  <dcterms:created xsi:type="dcterms:W3CDTF">2013-12-11T15:08:11Z</dcterms:created>
  <dcterms:modified xsi:type="dcterms:W3CDTF">2014-11-23T14:09:04Z</dcterms:modified>
</cp:coreProperties>
</file>