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MODELOS LINEALES\"/>
    </mc:Choice>
  </mc:AlternateContent>
  <xr:revisionPtr revIDLastSave="0" documentId="13_ncr:1_{1091F1A8-32DA-4E9D-B44D-68869487CCCC}" xr6:coauthVersionLast="47" xr6:coauthVersionMax="47" xr10:uidLastSave="{00000000-0000-0000-0000-000000000000}"/>
  <bookViews>
    <workbookView xWindow="9520" yWindow="2020" windowWidth="12290" windowHeight="7200" firstSheet="1" activeTab="4" xr2:uid="{F53D1705-84B3-4A7D-BB8C-36A1742057AB}"/>
  </bookViews>
  <sheets>
    <sheet name="Regresion normal" sheetId="2" r:id="rId1"/>
    <sheet name="Regresión x^2" sheetId="4" r:id="rId2"/>
    <sheet name="Regresión x^3" sheetId="5" r:id="rId3"/>
    <sheet name="Regresión x^4" sheetId="6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" l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97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68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8" i="1"/>
</calcChain>
</file>

<file path=xl/sharedStrings.xml><?xml version="1.0" encoding="utf-8"?>
<sst xmlns="http://schemas.openxmlformats.org/spreadsheetml/2006/main" count="167" uniqueCount="43">
  <si>
    <t>X</t>
  </si>
  <si>
    <t>Consistencia</t>
  </si>
  <si>
    <t>Y</t>
  </si>
  <si>
    <t>Resistencia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</si>
  <si>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</si>
  <si>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</si>
  <si>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</si>
  <si>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</si>
  <si>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</si>
  <si>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</si>
  <si>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</si>
  <si>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</si>
  <si>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</si>
  <si>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</si>
  <si>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</si>
  <si>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</si>
  <si>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</si>
  <si>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</si>
  <si>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</si>
  <si>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</si>
  <si>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</si>
  <si>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</si>
  <si>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</si>
  <si>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</si>
  <si>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</si>
  <si>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</si>
  <si>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</si>
  <si>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</si>
  <si>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</si>
  <si>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</si>
  <si>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Resistencia</t>
  </si>
  <si>
    <t>Residuals</t>
  </si>
  <si>
    <t>Standard Residuals</t>
  </si>
  <si>
    <t>x</t>
  </si>
  <si>
    <t>x^2</t>
  </si>
  <si>
    <t>Agregando x^2</t>
  </si>
  <si>
    <t>Regresión normal</t>
  </si>
  <si>
    <t>Agregando x^3</t>
  </si>
  <si>
    <t>x^3</t>
  </si>
  <si>
    <t>Agregando x^4</t>
  </si>
  <si>
    <t>x^4</t>
  </si>
  <si>
    <t>Normal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</si>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</sst>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Consistencia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Sheet1!$A$4:$A$22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'Regresion normal'!$C$25:$C$43</c:f>
              <c:numCache>
                <c:formatCode>General</c:formatCode>
                <c:ptCount val="19"/>
                <c:pt idx="0">
                  <c:v>-16.792248062015499</c:v>
                </c:pt>
                <c:pt idx="1">
                  <c:v>-12.877740863787372</c:v>
                </c:pt>
                <c:pt idx="2">
                  <c:v>-4.8632336655592425</c:v>
                </c:pt>
                <c:pt idx="3">
                  <c:v>-2.6342192691029851</c:v>
                </c:pt>
                <c:pt idx="4">
                  <c:v>-2.3052048726467262</c:v>
                </c:pt>
                <c:pt idx="5">
                  <c:v>0.70930232558140105</c:v>
                </c:pt>
                <c:pt idx="6">
                  <c:v>3.6238095238095269</c:v>
                </c:pt>
                <c:pt idx="7">
                  <c:v>2.9383167220376585</c:v>
                </c:pt>
                <c:pt idx="8">
                  <c:v>6.1528239202657886</c:v>
                </c:pt>
                <c:pt idx="9">
                  <c:v>7.067331118493918</c:v>
                </c:pt>
                <c:pt idx="10">
                  <c:v>8.2818383167220446</c:v>
                </c:pt>
                <c:pt idx="11">
                  <c:v>10.610852713178303</c:v>
                </c:pt>
                <c:pt idx="12">
                  <c:v>15.839867109634561</c:v>
                </c:pt>
                <c:pt idx="13">
                  <c:v>12.968881506090817</c:v>
                </c:pt>
                <c:pt idx="14">
                  <c:v>11.697895902547074</c:v>
                </c:pt>
                <c:pt idx="15">
                  <c:v>5.4269102990033318</c:v>
                </c:pt>
                <c:pt idx="16">
                  <c:v>-1.5440753045404136</c:v>
                </c:pt>
                <c:pt idx="17">
                  <c:v>-18.315060908084153</c:v>
                </c:pt>
                <c:pt idx="18">
                  <c:v>-25.986046511627897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3-4B80-89B9-6AE57E00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33711"/>
        <c:axId val="1353437039"/>
      </c:scatterChart>
      <c:valAx>
        <c:axId val="135343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Consistencia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437039"/>
        <c:crosses val="autoZero"/>
        <c:crossBetween val="midCat"/>
      </c:valAx>
      <c:valAx>
        <c:axId val="135343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43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Sheet1!$D$97:$D$115</c:f>
              <c:numCache>
                <c:formatCode>General</c:formatCode>
                <c:ptCount val="19"/>
                <c:pt idx="0">
                  <c:v>1</c:v>
                </c:pt>
                <c:pt idx="1">
                  <c:v>2.25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20.25</c:v>
                </c:pt>
                <c:pt idx="6">
                  <c:v>25</c:v>
                </c:pt>
                <c:pt idx="7">
                  <c:v>30.25</c:v>
                </c:pt>
                <c:pt idx="8">
                  <c:v>36</c:v>
                </c:pt>
                <c:pt idx="9">
                  <c:v>42.25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  <c:pt idx="14">
                  <c:v>121</c:v>
                </c:pt>
                <c:pt idx="15">
                  <c:v>144</c:v>
                </c:pt>
                <c:pt idx="16">
                  <c:v>169</c:v>
                </c:pt>
                <c:pt idx="17">
                  <c:v>196</c:v>
                </c:pt>
                <c:pt idx="18">
                  <c:v>225</c:v>
                </c:pt>
              </c:numCache>
            </c:numRef>
          </c:xVal>
          <c:yVal>
            <c:numRef>
              <c:f>'Regresión x^4'!$C$28:$C$46</c:f>
              <c:numCache>
                <c:formatCode>General</c:formatCode>
                <c:ptCount val="19"/>
                <c:pt idx="0">
                  <c:v>-2.356156519649395</c:v>
                </c:pt>
                <c:pt idx="1">
                  <c:v>-1.0543316835660086</c:v>
                </c:pt>
                <c:pt idx="2">
                  <c:v>4.5029754611944544</c:v>
                </c:pt>
                <c:pt idx="3">
                  <c:v>2.1931848166659478</c:v>
                </c:pt>
                <c:pt idx="4">
                  <c:v>-1.6146501751778857</c:v>
                </c:pt>
                <c:pt idx="5">
                  <c:v>-0.5351802152296834</c:v>
                </c:pt>
                <c:pt idx="6">
                  <c:v>0.53447996086941174</c:v>
                </c:pt>
                <c:pt idx="7">
                  <c:v>-1.8981479629252078</c:v>
                </c:pt>
                <c:pt idx="8">
                  <c:v>-0.32028410283630393</c:v>
                </c:pt>
                <c:pt idx="9">
                  <c:v>-0.9138903752647991</c:v>
                </c:pt>
                <c:pt idx="10">
                  <c:v>-1.0556704967897517</c:v>
                </c:pt>
                <c:pt idx="11">
                  <c:v>-0.86427615433623117</c:v>
                </c:pt>
                <c:pt idx="12">
                  <c:v>3.2454331883283558</c:v>
                </c:pt>
                <c:pt idx="13">
                  <c:v>0.64912299215755809</c:v>
                </c:pt>
                <c:pt idx="14">
                  <c:v>1.5065899152543096</c:v>
                </c:pt>
                <c:pt idx="15">
                  <c:v>-0.23823818712908462</c:v>
                </c:pt>
                <c:pt idx="16">
                  <c:v>0.34269773740919618</c:v>
                </c:pt>
                <c:pt idx="17">
                  <c:v>-5.1384120615796682</c:v>
                </c:pt>
                <c:pt idx="18">
                  <c:v>3.0147538626049979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3-4189-A66B-378C1A70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78303"/>
        <c:axId val="749378719"/>
      </c:scatterChart>
      <c:valAx>
        <c:axId val="74937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78719"/>
        <c:crosses val="autoZero"/>
        <c:crossBetween val="midCat"/>
      </c:valAx>
      <c:valAx>
        <c:axId val="749378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7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Sheet1!$E$97:$E$115</c:f>
              <c:numCache>
                <c:formatCode>General</c:formatCode>
                <c:ptCount val="19"/>
                <c:pt idx="0">
                  <c:v>1</c:v>
                </c:pt>
                <c:pt idx="1">
                  <c:v>3.375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91.125</c:v>
                </c:pt>
                <c:pt idx="6">
                  <c:v>125</c:v>
                </c:pt>
                <c:pt idx="7">
                  <c:v>166.375</c:v>
                </c:pt>
                <c:pt idx="8">
                  <c:v>216</c:v>
                </c:pt>
                <c:pt idx="9">
                  <c:v>274.625</c:v>
                </c:pt>
                <c:pt idx="10">
                  <c:v>343</c:v>
                </c:pt>
                <c:pt idx="11">
                  <c:v>512</c:v>
                </c:pt>
                <c:pt idx="12">
                  <c:v>729</c:v>
                </c:pt>
                <c:pt idx="13">
                  <c:v>1000</c:v>
                </c:pt>
                <c:pt idx="14">
                  <c:v>1331</c:v>
                </c:pt>
                <c:pt idx="15">
                  <c:v>1728</c:v>
                </c:pt>
                <c:pt idx="16">
                  <c:v>2197</c:v>
                </c:pt>
                <c:pt idx="17">
                  <c:v>2744</c:v>
                </c:pt>
                <c:pt idx="18">
                  <c:v>3375</c:v>
                </c:pt>
              </c:numCache>
            </c:numRef>
          </c:xVal>
          <c:yVal>
            <c:numRef>
              <c:f>'Regresión x^4'!$C$28:$C$46</c:f>
              <c:numCache>
                <c:formatCode>General</c:formatCode>
                <c:ptCount val="19"/>
                <c:pt idx="0">
                  <c:v>-2.356156519649395</c:v>
                </c:pt>
                <c:pt idx="1">
                  <c:v>-1.0543316835660086</c:v>
                </c:pt>
                <c:pt idx="2">
                  <c:v>4.5029754611944544</c:v>
                </c:pt>
                <c:pt idx="3">
                  <c:v>2.1931848166659478</c:v>
                </c:pt>
                <c:pt idx="4">
                  <c:v>-1.6146501751778857</c:v>
                </c:pt>
                <c:pt idx="5">
                  <c:v>-0.5351802152296834</c:v>
                </c:pt>
                <c:pt idx="6">
                  <c:v>0.53447996086941174</c:v>
                </c:pt>
                <c:pt idx="7">
                  <c:v>-1.8981479629252078</c:v>
                </c:pt>
                <c:pt idx="8">
                  <c:v>-0.32028410283630393</c:v>
                </c:pt>
                <c:pt idx="9">
                  <c:v>-0.9138903752647991</c:v>
                </c:pt>
                <c:pt idx="10">
                  <c:v>-1.0556704967897517</c:v>
                </c:pt>
                <c:pt idx="11">
                  <c:v>-0.86427615433623117</c:v>
                </c:pt>
                <c:pt idx="12">
                  <c:v>3.2454331883283558</c:v>
                </c:pt>
                <c:pt idx="13">
                  <c:v>0.64912299215755809</c:v>
                </c:pt>
                <c:pt idx="14">
                  <c:v>1.5065899152543096</c:v>
                </c:pt>
                <c:pt idx="15">
                  <c:v>-0.23823818712908462</c:v>
                </c:pt>
                <c:pt idx="16">
                  <c:v>0.34269773740919618</c:v>
                </c:pt>
                <c:pt idx="17">
                  <c:v>-5.1384120615796682</c:v>
                </c:pt>
                <c:pt idx="18">
                  <c:v>3.0147538626049979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C-44F7-A875-4068F93B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78303"/>
        <c:axId val="749379135"/>
      </c:scatterChart>
      <c:valAx>
        <c:axId val="74937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79135"/>
        <c:crosses val="autoZero"/>
        <c:crossBetween val="midCat"/>
      </c:valAx>
      <c:valAx>
        <c:axId val="749379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7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Sheet1!$F$97:$F$115</c:f>
              <c:numCache>
                <c:formatCode>General</c:formatCode>
                <c:ptCount val="19"/>
                <c:pt idx="0">
                  <c:v>1</c:v>
                </c:pt>
                <c:pt idx="1">
                  <c:v>5.0625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410.0625</c:v>
                </c:pt>
                <c:pt idx="6">
                  <c:v>625</c:v>
                </c:pt>
                <c:pt idx="7">
                  <c:v>915.0625</c:v>
                </c:pt>
                <c:pt idx="8">
                  <c:v>1296</c:v>
                </c:pt>
                <c:pt idx="9">
                  <c:v>1785.0625</c:v>
                </c:pt>
                <c:pt idx="10">
                  <c:v>2401</c:v>
                </c:pt>
                <c:pt idx="11">
                  <c:v>4096</c:v>
                </c:pt>
                <c:pt idx="12">
                  <c:v>6561</c:v>
                </c:pt>
                <c:pt idx="13">
                  <c:v>10000</c:v>
                </c:pt>
                <c:pt idx="14">
                  <c:v>14641</c:v>
                </c:pt>
                <c:pt idx="15">
                  <c:v>20736</c:v>
                </c:pt>
                <c:pt idx="16">
                  <c:v>28561</c:v>
                </c:pt>
                <c:pt idx="17">
                  <c:v>38416</c:v>
                </c:pt>
                <c:pt idx="18">
                  <c:v>50625</c:v>
                </c:pt>
              </c:numCache>
            </c:numRef>
          </c:xVal>
          <c:yVal>
            <c:numRef>
              <c:f>'Regresión x^4'!$C$28:$C$46</c:f>
              <c:numCache>
                <c:formatCode>General</c:formatCode>
                <c:ptCount val="19"/>
                <c:pt idx="0">
                  <c:v>-2.356156519649395</c:v>
                </c:pt>
                <c:pt idx="1">
                  <c:v>-1.0543316835660086</c:v>
                </c:pt>
                <c:pt idx="2">
                  <c:v>4.5029754611944544</c:v>
                </c:pt>
                <c:pt idx="3">
                  <c:v>2.1931848166659478</c:v>
                </c:pt>
                <c:pt idx="4">
                  <c:v>-1.6146501751778857</c:v>
                </c:pt>
                <c:pt idx="5">
                  <c:v>-0.5351802152296834</c:v>
                </c:pt>
                <c:pt idx="6">
                  <c:v>0.53447996086941174</c:v>
                </c:pt>
                <c:pt idx="7">
                  <c:v>-1.8981479629252078</c:v>
                </c:pt>
                <c:pt idx="8">
                  <c:v>-0.32028410283630393</c:v>
                </c:pt>
                <c:pt idx="9">
                  <c:v>-0.9138903752647991</c:v>
                </c:pt>
                <c:pt idx="10">
                  <c:v>-1.0556704967897517</c:v>
                </c:pt>
                <c:pt idx="11">
                  <c:v>-0.86427615433623117</c:v>
                </c:pt>
                <c:pt idx="12">
                  <c:v>3.2454331883283558</c:v>
                </c:pt>
                <c:pt idx="13">
                  <c:v>0.64912299215755809</c:v>
                </c:pt>
                <c:pt idx="14">
                  <c:v>1.5065899152543096</c:v>
                </c:pt>
                <c:pt idx="15">
                  <c:v>-0.23823818712908462</c:v>
                </c:pt>
                <c:pt idx="16">
                  <c:v>0.34269773740919618</c:v>
                </c:pt>
                <c:pt idx="17">
                  <c:v>-5.1384120615796682</c:v>
                </c:pt>
                <c:pt idx="18">
                  <c:v>3.0147538626049979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40-4F19-9D5C-814D6770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00879"/>
        <c:axId val="749378303"/>
      </c:scatterChart>
      <c:valAx>
        <c:axId val="97260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78303"/>
        <c:crosses val="autoZero"/>
        <c:crossBetween val="midCat"/>
      </c:valAx>
      <c:valAx>
        <c:axId val="74937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600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Resistencia</c:v>
          </c:tx>
          <c:spPr>
            <a:ln w="19050">
              <a:noFill/>
            </a:ln>
          </c:spPr>
          <c:xVal>
            <c:numRef>
              <c:f>Sheet1!$C$97:$C$115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Sheet1!$B$97:$B$115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4-49CF-95A7-84BDF5A9C9E3}"/>
            </c:ext>
          </c:extLst>
        </c:ser>
        <c:ser>
          <c:idx val="1"/>
          <c:order val="1"/>
          <c:tx>
            <c:v>Predicted Resistencia</c:v>
          </c:tx>
          <c:spPr>
            <a:ln w="19050">
              <a:noFill/>
            </a:ln>
          </c:spPr>
          <c:xVal>
            <c:numRef>
              <c:f>Sheet1!$C$97:$C$115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'Regresión x^4'!$B$28:$B$46</c:f>
              <c:numCache>
                <c:formatCode>General</c:formatCode>
                <c:ptCount val="19"/>
                <c:pt idx="0">
                  <c:v>8.6561565196493948</c:v>
                </c:pt>
                <c:pt idx="1">
                  <c:v>12.154331683566008</c:v>
                </c:pt>
                <c:pt idx="2">
                  <c:v>15.497024538805546</c:v>
                </c:pt>
                <c:pt idx="3">
                  <c:v>21.806815183334052</c:v>
                </c:pt>
                <c:pt idx="4">
                  <c:v>27.714650175177887</c:v>
                </c:pt>
                <c:pt idx="5">
                  <c:v>30.535180215229683</c:v>
                </c:pt>
                <c:pt idx="6">
                  <c:v>33.265520039130585</c:v>
                </c:pt>
                <c:pt idx="7">
                  <c:v>35.898147962925208</c:v>
                </c:pt>
                <c:pt idx="8">
                  <c:v>38.420284102836305</c:v>
                </c:pt>
                <c:pt idx="9">
                  <c:v>40.813890375264798</c:v>
                </c:pt>
                <c:pt idx="10">
                  <c:v>43.055670496789752</c:v>
                </c:pt>
                <c:pt idx="11">
                  <c:v>46.964276154336233</c:v>
                </c:pt>
                <c:pt idx="12">
                  <c:v>49.854566811671646</c:v>
                </c:pt>
                <c:pt idx="13">
                  <c:v>51.350877007842442</c:v>
                </c:pt>
                <c:pt idx="14">
                  <c:v>50.99341008474569</c:v>
                </c:pt>
                <c:pt idx="15">
                  <c:v>48.238238187129085</c:v>
                </c:pt>
                <c:pt idx="16">
                  <c:v>42.457302262590801</c:v>
                </c:pt>
                <c:pt idx="17">
                  <c:v>32.938412061579669</c:v>
                </c:pt>
                <c:pt idx="18">
                  <c:v>18.885246137395001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14-49CF-95A7-84BDF5A9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47759"/>
        <c:axId val="1370746511"/>
      </c:scatterChart>
      <c:valAx>
        <c:axId val="137074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746511"/>
        <c:crosses val="autoZero"/>
        <c:crossBetween val="midCat"/>
      </c:valAx>
      <c:valAx>
        <c:axId val="137074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747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Resistencia</c:v>
          </c:tx>
          <c:spPr>
            <a:ln w="19050">
              <a:noFill/>
            </a:ln>
          </c:spPr>
          <c:xVal>
            <c:numRef>
              <c:f>Sheet1!$D$97:$D$115</c:f>
              <c:numCache>
                <c:formatCode>General</c:formatCode>
                <c:ptCount val="19"/>
                <c:pt idx="0">
                  <c:v>1</c:v>
                </c:pt>
                <c:pt idx="1">
                  <c:v>2.25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20.25</c:v>
                </c:pt>
                <c:pt idx="6">
                  <c:v>25</c:v>
                </c:pt>
                <c:pt idx="7">
                  <c:v>30.25</c:v>
                </c:pt>
                <c:pt idx="8">
                  <c:v>36</c:v>
                </c:pt>
                <c:pt idx="9">
                  <c:v>42.25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  <c:pt idx="14">
                  <c:v>121</c:v>
                </c:pt>
                <c:pt idx="15">
                  <c:v>144</c:v>
                </c:pt>
                <c:pt idx="16">
                  <c:v>169</c:v>
                </c:pt>
                <c:pt idx="17">
                  <c:v>196</c:v>
                </c:pt>
                <c:pt idx="18">
                  <c:v>225</c:v>
                </c:pt>
              </c:numCache>
            </c:numRef>
          </c:xVal>
          <c:yVal>
            <c:numRef>
              <c:f>Sheet1!$B$97:$B$115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87-4E56-9B27-77DF603DA6D2}"/>
            </c:ext>
          </c:extLst>
        </c:ser>
        <c:ser>
          <c:idx val="1"/>
          <c:order val="1"/>
          <c:tx>
            <c:v>Predicted Resistencia</c:v>
          </c:tx>
          <c:spPr>
            <a:ln w="19050">
              <a:noFill/>
            </a:ln>
          </c:spPr>
          <c:xVal>
            <c:numRef>
              <c:f>Sheet1!$D$97:$D$115</c:f>
              <c:numCache>
                <c:formatCode>General</c:formatCode>
                <c:ptCount val="19"/>
                <c:pt idx="0">
                  <c:v>1</c:v>
                </c:pt>
                <c:pt idx="1">
                  <c:v>2.25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20.25</c:v>
                </c:pt>
                <c:pt idx="6">
                  <c:v>25</c:v>
                </c:pt>
                <c:pt idx="7">
                  <c:v>30.25</c:v>
                </c:pt>
                <c:pt idx="8">
                  <c:v>36</c:v>
                </c:pt>
                <c:pt idx="9">
                  <c:v>42.25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  <c:pt idx="14">
                  <c:v>121</c:v>
                </c:pt>
                <c:pt idx="15">
                  <c:v>144</c:v>
                </c:pt>
                <c:pt idx="16">
                  <c:v>169</c:v>
                </c:pt>
                <c:pt idx="17">
                  <c:v>196</c:v>
                </c:pt>
                <c:pt idx="18">
                  <c:v>225</c:v>
                </c:pt>
              </c:numCache>
            </c:numRef>
          </c:xVal>
          <c:yVal>
            <c:numRef>
              <c:f>'Regresión x^4'!$B$28:$B$46</c:f>
              <c:numCache>
                <c:formatCode>General</c:formatCode>
                <c:ptCount val="19"/>
                <c:pt idx="0">
                  <c:v>8.6561565196493948</c:v>
                </c:pt>
                <c:pt idx="1">
                  <c:v>12.154331683566008</c:v>
                </c:pt>
                <c:pt idx="2">
                  <c:v>15.497024538805546</c:v>
                </c:pt>
                <c:pt idx="3">
                  <c:v>21.806815183334052</c:v>
                </c:pt>
                <c:pt idx="4">
                  <c:v>27.714650175177887</c:v>
                </c:pt>
                <c:pt idx="5">
                  <c:v>30.535180215229683</c:v>
                </c:pt>
                <c:pt idx="6">
                  <c:v>33.265520039130585</c:v>
                </c:pt>
                <c:pt idx="7">
                  <c:v>35.898147962925208</c:v>
                </c:pt>
                <c:pt idx="8">
                  <c:v>38.420284102836305</c:v>
                </c:pt>
                <c:pt idx="9">
                  <c:v>40.813890375264798</c:v>
                </c:pt>
                <c:pt idx="10">
                  <c:v>43.055670496789752</c:v>
                </c:pt>
                <c:pt idx="11">
                  <c:v>46.964276154336233</c:v>
                </c:pt>
                <c:pt idx="12">
                  <c:v>49.854566811671646</c:v>
                </c:pt>
                <c:pt idx="13">
                  <c:v>51.350877007842442</c:v>
                </c:pt>
                <c:pt idx="14">
                  <c:v>50.99341008474569</c:v>
                </c:pt>
                <c:pt idx="15">
                  <c:v>48.238238187129085</c:v>
                </c:pt>
                <c:pt idx="16">
                  <c:v>42.457302262590801</c:v>
                </c:pt>
                <c:pt idx="17">
                  <c:v>32.938412061579669</c:v>
                </c:pt>
                <c:pt idx="18">
                  <c:v>18.885246137395001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87-4E56-9B27-77DF603D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45679"/>
        <c:axId val="1370747759"/>
      </c:scatterChart>
      <c:valAx>
        <c:axId val="137074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747759"/>
        <c:crosses val="autoZero"/>
        <c:crossBetween val="midCat"/>
      </c:valAx>
      <c:valAx>
        <c:axId val="137074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745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Resistencia</c:v>
          </c:tx>
          <c:spPr>
            <a:ln w="19050">
              <a:noFill/>
            </a:ln>
          </c:spPr>
          <c:xVal>
            <c:numRef>
              <c:f>Sheet1!$E$97:$E$115</c:f>
              <c:numCache>
                <c:formatCode>General</c:formatCode>
                <c:ptCount val="19"/>
                <c:pt idx="0">
                  <c:v>1</c:v>
                </c:pt>
                <c:pt idx="1">
                  <c:v>3.375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91.125</c:v>
                </c:pt>
                <c:pt idx="6">
                  <c:v>125</c:v>
                </c:pt>
                <c:pt idx="7">
                  <c:v>166.375</c:v>
                </c:pt>
                <c:pt idx="8">
                  <c:v>216</c:v>
                </c:pt>
                <c:pt idx="9">
                  <c:v>274.625</c:v>
                </c:pt>
                <c:pt idx="10">
                  <c:v>343</c:v>
                </c:pt>
                <c:pt idx="11">
                  <c:v>512</c:v>
                </c:pt>
                <c:pt idx="12">
                  <c:v>729</c:v>
                </c:pt>
                <c:pt idx="13">
                  <c:v>1000</c:v>
                </c:pt>
                <c:pt idx="14">
                  <c:v>1331</c:v>
                </c:pt>
                <c:pt idx="15">
                  <c:v>1728</c:v>
                </c:pt>
                <c:pt idx="16">
                  <c:v>2197</c:v>
                </c:pt>
                <c:pt idx="17">
                  <c:v>2744</c:v>
                </c:pt>
                <c:pt idx="18">
                  <c:v>3375</c:v>
                </c:pt>
              </c:numCache>
            </c:numRef>
          </c:xVal>
          <c:yVal>
            <c:numRef>
              <c:f>Sheet1!$B$97:$B$115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10-4D13-8631-B5E017DBCB56}"/>
            </c:ext>
          </c:extLst>
        </c:ser>
        <c:ser>
          <c:idx val="1"/>
          <c:order val="1"/>
          <c:tx>
            <c:v>Predicted Resistencia</c:v>
          </c:tx>
          <c:spPr>
            <a:ln w="19050">
              <a:noFill/>
            </a:ln>
          </c:spPr>
          <c:xVal>
            <c:numRef>
              <c:f>Sheet1!$E$97:$E$115</c:f>
              <c:numCache>
                <c:formatCode>General</c:formatCode>
                <c:ptCount val="19"/>
                <c:pt idx="0">
                  <c:v>1</c:v>
                </c:pt>
                <c:pt idx="1">
                  <c:v>3.375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91.125</c:v>
                </c:pt>
                <c:pt idx="6">
                  <c:v>125</c:v>
                </c:pt>
                <c:pt idx="7">
                  <c:v>166.375</c:v>
                </c:pt>
                <c:pt idx="8">
                  <c:v>216</c:v>
                </c:pt>
                <c:pt idx="9">
                  <c:v>274.625</c:v>
                </c:pt>
                <c:pt idx="10">
                  <c:v>343</c:v>
                </c:pt>
                <c:pt idx="11">
                  <c:v>512</c:v>
                </c:pt>
                <c:pt idx="12">
                  <c:v>729</c:v>
                </c:pt>
                <c:pt idx="13">
                  <c:v>1000</c:v>
                </c:pt>
                <c:pt idx="14">
                  <c:v>1331</c:v>
                </c:pt>
                <c:pt idx="15">
                  <c:v>1728</c:v>
                </c:pt>
                <c:pt idx="16">
                  <c:v>2197</c:v>
                </c:pt>
                <c:pt idx="17">
                  <c:v>2744</c:v>
                </c:pt>
                <c:pt idx="18">
                  <c:v>3375</c:v>
                </c:pt>
              </c:numCache>
            </c:numRef>
          </c:xVal>
          <c:yVal>
            <c:numRef>
              <c:f>'Regresión x^4'!$B$28:$B$46</c:f>
              <c:numCache>
                <c:formatCode>General</c:formatCode>
                <c:ptCount val="19"/>
                <c:pt idx="0">
                  <c:v>8.6561565196493948</c:v>
                </c:pt>
                <c:pt idx="1">
                  <c:v>12.154331683566008</c:v>
                </c:pt>
                <c:pt idx="2">
                  <c:v>15.497024538805546</c:v>
                </c:pt>
                <c:pt idx="3">
                  <c:v>21.806815183334052</c:v>
                </c:pt>
                <c:pt idx="4">
                  <c:v>27.714650175177887</c:v>
                </c:pt>
                <c:pt idx="5">
                  <c:v>30.535180215229683</c:v>
                </c:pt>
                <c:pt idx="6">
                  <c:v>33.265520039130585</c:v>
                </c:pt>
                <c:pt idx="7">
                  <c:v>35.898147962925208</c:v>
                </c:pt>
                <c:pt idx="8">
                  <c:v>38.420284102836305</c:v>
                </c:pt>
                <c:pt idx="9">
                  <c:v>40.813890375264798</c:v>
                </c:pt>
                <c:pt idx="10">
                  <c:v>43.055670496789752</c:v>
                </c:pt>
                <c:pt idx="11">
                  <c:v>46.964276154336233</c:v>
                </c:pt>
                <c:pt idx="12">
                  <c:v>49.854566811671646</c:v>
                </c:pt>
                <c:pt idx="13">
                  <c:v>51.350877007842442</c:v>
                </c:pt>
                <c:pt idx="14">
                  <c:v>50.99341008474569</c:v>
                </c:pt>
                <c:pt idx="15">
                  <c:v>48.238238187129085</c:v>
                </c:pt>
                <c:pt idx="16">
                  <c:v>42.457302262590801</c:v>
                </c:pt>
                <c:pt idx="17">
                  <c:v>32.938412061579669</c:v>
                </c:pt>
                <c:pt idx="18">
                  <c:v>18.885246137395001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10-4D13-8631-B5E017DB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49007"/>
        <c:axId val="1370747343"/>
      </c:scatterChart>
      <c:valAx>
        <c:axId val="137074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747343"/>
        <c:crosses val="autoZero"/>
        <c:crossBetween val="midCat"/>
      </c:valAx>
      <c:valAx>
        <c:axId val="1370747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749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Resistencia</c:v>
          </c:tx>
          <c:spPr>
            <a:ln w="19050">
              <a:noFill/>
            </a:ln>
          </c:spPr>
          <c:xVal>
            <c:numRef>
              <c:f>Sheet1!$F$97:$F$115</c:f>
              <c:numCache>
                <c:formatCode>General</c:formatCode>
                <c:ptCount val="19"/>
                <c:pt idx="0">
                  <c:v>1</c:v>
                </c:pt>
                <c:pt idx="1">
                  <c:v>5.0625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410.0625</c:v>
                </c:pt>
                <c:pt idx="6">
                  <c:v>625</c:v>
                </c:pt>
                <c:pt idx="7">
                  <c:v>915.0625</c:v>
                </c:pt>
                <c:pt idx="8">
                  <c:v>1296</c:v>
                </c:pt>
                <c:pt idx="9">
                  <c:v>1785.0625</c:v>
                </c:pt>
                <c:pt idx="10">
                  <c:v>2401</c:v>
                </c:pt>
                <c:pt idx="11">
                  <c:v>4096</c:v>
                </c:pt>
                <c:pt idx="12">
                  <c:v>6561</c:v>
                </c:pt>
                <c:pt idx="13">
                  <c:v>10000</c:v>
                </c:pt>
                <c:pt idx="14">
                  <c:v>14641</c:v>
                </c:pt>
                <c:pt idx="15">
                  <c:v>20736</c:v>
                </c:pt>
                <c:pt idx="16">
                  <c:v>28561</c:v>
                </c:pt>
                <c:pt idx="17">
                  <c:v>38416</c:v>
                </c:pt>
                <c:pt idx="18">
                  <c:v>50625</c:v>
                </c:pt>
              </c:numCache>
            </c:numRef>
          </c:xVal>
          <c:yVal>
            <c:numRef>
              <c:f>Sheet1!$B$97:$B$115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7-4E36-9387-41276324AF10}"/>
            </c:ext>
          </c:extLst>
        </c:ser>
        <c:ser>
          <c:idx val="1"/>
          <c:order val="1"/>
          <c:tx>
            <c:v>Predicted Resistencia</c:v>
          </c:tx>
          <c:spPr>
            <a:ln w="19050">
              <a:noFill/>
            </a:ln>
          </c:spPr>
          <c:xVal>
            <c:numRef>
              <c:f>Sheet1!$F$97:$F$115</c:f>
              <c:numCache>
                <c:formatCode>General</c:formatCode>
                <c:ptCount val="19"/>
                <c:pt idx="0">
                  <c:v>1</c:v>
                </c:pt>
                <c:pt idx="1">
                  <c:v>5.0625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410.0625</c:v>
                </c:pt>
                <c:pt idx="6">
                  <c:v>625</c:v>
                </c:pt>
                <c:pt idx="7">
                  <c:v>915.0625</c:v>
                </c:pt>
                <c:pt idx="8">
                  <c:v>1296</c:v>
                </c:pt>
                <c:pt idx="9">
                  <c:v>1785.0625</c:v>
                </c:pt>
                <c:pt idx="10">
                  <c:v>2401</c:v>
                </c:pt>
                <c:pt idx="11">
                  <c:v>4096</c:v>
                </c:pt>
                <c:pt idx="12">
                  <c:v>6561</c:v>
                </c:pt>
                <c:pt idx="13">
                  <c:v>10000</c:v>
                </c:pt>
                <c:pt idx="14">
                  <c:v>14641</c:v>
                </c:pt>
                <c:pt idx="15">
                  <c:v>20736</c:v>
                </c:pt>
                <c:pt idx="16">
                  <c:v>28561</c:v>
                </c:pt>
                <c:pt idx="17">
                  <c:v>38416</c:v>
                </c:pt>
                <c:pt idx="18">
                  <c:v>50625</c:v>
                </c:pt>
              </c:numCache>
            </c:numRef>
          </c:xVal>
          <c:yVal>
            <c:numRef>
              <c:f>'Regresión x^4'!$B$28:$B$46</c:f>
              <c:numCache>
                <c:formatCode>General</c:formatCode>
                <c:ptCount val="19"/>
                <c:pt idx="0">
                  <c:v>8.6561565196493948</c:v>
                </c:pt>
                <c:pt idx="1">
                  <c:v>12.154331683566008</c:v>
                </c:pt>
                <c:pt idx="2">
                  <c:v>15.497024538805546</c:v>
                </c:pt>
                <c:pt idx="3">
                  <c:v>21.806815183334052</c:v>
                </c:pt>
                <c:pt idx="4">
                  <c:v>27.714650175177887</c:v>
                </c:pt>
                <c:pt idx="5">
                  <c:v>30.535180215229683</c:v>
                </c:pt>
                <c:pt idx="6">
                  <c:v>33.265520039130585</c:v>
                </c:pt>
                <c:pt idx="7">
                  <c:v>35.898147962925208</c:v>
                </c:pt>
                <c:pt idx="8">
                  <c:v>38.420284102836305</c:v>
                </c:pt>
                <c:pt idx="9">
                  <c:v>40.813890375264798</c:v>
                </c:pt>
                <c:pt idx="10">
                  <c:v>43.055670496789752</c:v>
                </c:pt>
                <c:pt idx="11">
                  <c:v>46.964276154336233</c:v>
                </c:pt>
                <c:pt idx="12">
                  <c:v>49.854566811671646</c:v>
                </c:pt>
                <c:pt idx="13">
                  <c:v>51.350877007842442</c:v>
                </c:pt>
                <c:pt idx="14">
                  <c:v>50.99341008474569</c:v>
                </c:pt>
                <c:pt idx="15">
                  <c:v>48.238238187129085</c:v>
                </c:pt>
                <c:pt idx="16">
                  <c:v>42.457302262590801</c:v>
                </c:pt>
                <c:pt idx="17">
                  <c:v>32.938412061579669</c:v>
                </c:pt>
                <c:pt idx="18">
                  <c:v>18.885246137395001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E7-4E36-9387-41276324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48175"/>
        <c:axId val="1370749007"/>
      </c:scatterChart>
      <c:valAx>
        <c:axId val="137074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749007"/>
        <c:crosses val="autoZero"/>
        <c:crossBetween val="midCat"/>
      </c:valAx>
      <c:valAx>
        <c:axId val="1370749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748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Consistencia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Resistencia</c:v>
          </c:tx>
          <c:spPr>
            <a:ln w="19050">
              <a:noFill/>
            </a:ln>
          </c:spPr>
          <c:xVal>
            <c:numRef>
              <c:f>Sheet1!$A$4:$A$22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6-49A1-8299-DBD95879E4A1}"/>
            </c:ext>
          </c:extLst>
        </c:ser>
        <c:ser>
          <c:idx val="1"/>
          <c:order val="1"/>
          <c:tx>
            <c:v>Predicted Resistencia</c:v>
          </c:tx>
          <c:spPr>
            <a:ln w="19050">
              <a:noFill/>
            </a:ln>
          </c:spPr>
          <c:xVal>
            <c:numRef>
              <c:f>Sheet1!$A$4:$A$22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'Regresion normal'!$B$25:$B$43</c:f>
              <c:numCache>
                <c:formatCode>General</c:formatCode>
                <c:ptCount val="19"/>
                <c:pt idx="0">
                  <c:v>23.0922480620155</c:v>
                </c:pt>
                <c:pt idx="1">
                  <c:v>23.977740863787371</c:v>
                </c:pt>
                <c:pt idx="2">
                  <c:v>24.863233665559243</c:v>
                </c:pt>
                <c:pt idx="3">
                  <c:v>26.634219269102985</c:v>
                </c:pt>
                <c:pt idx="4">
                  <c:v>28.405204872646728</c:v>
                </c:pt>
                <c:pt idx="5">
                  <c:v>29.290697674418599</c:v>
                </c:pt>
                <c:pt idx="6">
                  <c:v>30.17619047619047</c:v>
                </c:pt>
                <c:pt idx="7">
                  <c:v>31.061683277962342</c:v>
                </c:pt>
                <c:pt idx="8">
                  <c:v>31.947176079734213</c:v>
                </c:pt>
                <c:pt idx="9">
                  <c:v>32.832668881506081</c:v>
                </c:pt>
                <c:pt idx="10">
                  <c:v>33.718161683277955</c:v>
                </c:pt>
                <c:pt idx="11">
                  <c:v>35.489147286821698</c:v>
                </c:pt>
                <c:pt idx="12">
                  <c:v>37.260132890365441</c:v>
                </c:pt>
                <c:pt idx="13">
                  <c:v>39.031118493909183</c:v>
                </c:pt>
                <c:pt idx="14">
                  <c:v>40.802104097452926</c:v>
                </c:pt>
                <c:pt idx="15">
                  <c:v>42.573089700996668</c:v>
                </c:pt>
                <c:pt idx="16">
                  <c:v>44.344075304540411</c:v>
                </c:pt>
                <c:pt idx="17">
                  <c:v>46.115060908084153</c:v>
                </c:pt>
                <c:pt idx="18">
                  <c:v>47.886046511627896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6-49A1-8299-DBD95879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33711"/>
        <c:axId val="1353436207"/>
      </c:scatterChart>
      <c:valAx>
        <c:axId val="135343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Consistencia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436207"/>
        <c:crosses val="autoZero"/>
        <c:crossBetween val="midCat"/>
      </c:valAx>
      <c:valAx>
        <c:axId val="1353436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433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Resistencia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Sheet1!$A$38:$A$56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Sheet1!$B$38:$B$56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7-4F4F-A97C-ECFC9FEA948C}"/>
            </c:ext>
          </c:extLst>
        </c:ser>
        <c:ser>
          <c:idx val="1"/>
          <c:order val="1"/>
          <c:tx>
            <c:strRef>
              <c:f>Sheet1!$E$37</c:f>
              <c:strCache>
                <c:ptCount val="1"/>
                <c:pt idx="0">
                  <c:v>Predicted Resistencia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Sheet1!$A$38:$A$56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Sheet1!$E$38:$E$56</c:f>
              <c:numCache>
                <c:formatCode>General</c:formatCode>
                <c:ptCount val="19"/>
                <c:pt idx="0">
                  <c:v>4.4552648902606702</c:v>
                </c:pt>
                <c:pt idx="1">
                  <c:v>9.5440812617753981</c:v>
                </c:pt>
                <c:pt idx="2">
                  <c:v>14.315623048442086</c:v>
                </c:pt>
                <c:pt idx="3">
                  <c:v>22.906882867231339</c:v>
                </c:pt>
                <c:pt idx="4">
                  <c:v>30.229044346628434</c:v>
                </c:pt>
                <c:pt idx="5">
                  <c:v>33.414213209054921</c:v>
                </c:pt>
                <c:pt idx="6">
                  <c:v>36.282107486633365</c:v>
                </c:pt>
                <c:pt idx="7">
                  <c:v>38.832727179363772</c:v>
                </c:pt>
                <c:pt idx="8">
                  <c:v>41.066072287246129</c:v>
                </c:pt>
                <c:pt idx="9">
                  <c:v>42.982142810280457</c:v>
                </c:pt>
                <c:pt idx="10">
                  <c:v>44.580938748466743</c:v>
                </c:pt>
                <c:pt idx="11">
                  <c:v>46.82670687029519</c:v>
                </c:pt>
                <c:pt idx="12">
                  <c:v>47.80337665273148</c:v>
                </c:pt>
                <c:pt idx="13">
                  <c:v>47.510948095775603</c:v>
                </c:pt>
                <c:pt idx="14">
                  <c:v>45.949421199427562</c:v>
                </c:pt>
                <c:pt idx="15">
                  <c:v>43.118795963687361</c:v>
                </c:pt>
                <c:pt idx="16">
                  <c:v>39.019072388555003</c:v>
                </c:pt>
                <c:pt idx="17">
                  <c:v>33.650250474030486</c:v>
                </c:pt>
                <c:pt idx="18">
                  <c:v>27.012330220113796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7-4F4F-A97C-ECFC9FEA9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28655"/>
        <c:axId val="913733231"/>
      </c:scatterChart>
      <c:valAx>
        <c:axId val="9137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3733231"/>
        <c:crosses val="autoZero"/>
        <c:crossBetween val="midCat"/>
      </c:valAx>
      <c:valAx>
        <c:axId val="9137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372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Resistencia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Sheet1!$A$68:$A$86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Sheet1!$B$68:$B$86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4-4079-9DC4-B45674C60FF3}"/>
            </c:ext>
          </c:extLst>
        </c:ser>
        <c:ser>
          <c:idx val="1"/>
          <c:order val="1"/>
          <c:tx>
            <c:strRef>
              <c:f>Sheet1!$F$67</c:f>
              <c:strCache>
                <c:ptCount val="1"/>
                <c:pt idx="0">
                  <c:v>Predicted Resistencia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Sheet1!$A$68:$A$86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Sheet1!$F$68:$F$86</c:f>
              <c:numCache>
                <c:formatCode>General</c:formatCode>
                <c:ptCount val="19"/>
                <c:pt idx="0">
                  <c:v>9.8253322973618378</c:v>
                </c:pt>
                <c:pt idx="1">
                  <c:v>12.300550766125637</c:v>
                </c:pt>
                <c:pt idx="2">
                  <c:v>14.978414865737038</c:v>
                </c:pt>
                <c:pt idx="3">
                  <c:v>20.776517162892006</c:v>
                </c:pt>
                <c:pt idx="4">
                  <c:v>26.888513599605471</c:v>
                </c:pt>
                <c:pt idx="5">
                  <c:v>29.958745373664996</c:v>
                </c:pt>
                <c:pt idx="6">
                  <c:v>32.983278586656169</c:v>
                </c:pt>
                <c:pt idx="7">
                  <c:v>35.920722539926338</c:v>
                </c:pt>
                <c:pt idx="8">
                  <c:v>38.729686534822847</c:v>
                </c:pt>
                <c:pt idx="9">
                  <c:v>41.368779872693018</c:v>
                </c:pt>
                <c:pt idx="10">
                  <c:v>43.796611854884219</c:v>
                </c:pt>
                <c:pt idx="11">
                  <c:v>47.852928957619042</c:v>
                </c:pt>
                <c:pt idx="12">
                  <c:v>50.567512253806022</c:v>
                </c:pt>
                <c:pt idx="13">
                  <c:v>51.609236154223936</c:v>
                </c:pt>
                <c:pt idx="14">
                  <c:v>50.646975069651475</c:v>
                </c:pt>
                <c:pt idx="15">
                  <c:v>47.349603410867402</c:v>
                </c:pt>
                <c:pt idx="16">
                  <c:v>41.385995588650417</c:v>
                </c:pt>
                <c:pt idx="17">
                  <c:v>32.425026013779302</c:v>
                </c:pt>
                <c:pt idx="18">
                  <c:v>20.1355690970328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4-4079-9DC4-B45674C6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58687"/>
        <c:axId val="1370063679"/>
      </c:scatterChart>
      <c:valAx>
        <c:axId val="137005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0063679"/>
        <c:crosses val="autoZero"/>
        <c:crossBetween val="midCat"/>
      </c:valAx>
      <c:valAx>
        <c:axId val="13700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005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Consistencia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Resistencia</c:v>
          </c:tx>
          <c:spPr>
            <a:ln w="19050">
              <a:noFill/>
            </a:ln>
          </c:spPr>
          <c:xVal>
            <c:numRef>
              <c:f>Sheet1!$A$4:$A$22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7F-4561-BD9C-BA67F8D7FD14}"/>
            </c:ext>
          </c:extLst>
        </c:ser>
        <c:ser>
          <c:idx val="1"/>
          <c:order val="1"/>
          <c:tx>
            <c:v>Predicted Resistencia</c:v>
          </c:tx>
          <c:spPr>
            <a:ln w="19050">
              <a:noFill/>
            </a:ln>
          </c:spPr>
          <c:xVal>
            <c:numRef>
              <c:f>Sheet1!$A$4:$A$22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'Regresion normal'!$B$25:$B$43</c:f>
              <c:numCache>
                <c:formatCode>General</c:formatCode>
                <c:ptCount val="19"/>
                <c:pt idx="0">
                  <c:v>23.0922480620155</c:v>
                </c:pt>
                <c:pt idx="1">
                  <c:v>23.977740863787371</c:v>
                </c:pt>
                <c:pt idx="2">
                  <c:v>24.863233665559243</c:v>
                </c:pt>
                <c:pt idx="3">
                  <c:v>26.634219269102985</c:v>
                </c:pt>
                <c:pt idx="4">
                  <c:v>28.405204872646728</c:v>
                </c:pt>
                <c:pt idx="5">
                  <c:v>29.290697674418599</c:v>
                </c:pt>
                <c:pt idx="6">
                  <c:v>30.17619047619047</c:v>
                </c:pt>
                <c:pt idx="7">
                  <c:v>31.061683277962342</c:v>
                </c:pt>
                <c:pt idx="8">
                  <c:v>31.947176079734213</c:v>
                </c:pt>
                <c:pt idx="9">
                  <c:v>32.832668881506081</c:v>
                </c:pt>
                <c:pt idx="10">
                  <c:v>33.718161683277955</c:v>
                </c:pt>
                <c:pt idx="11">
                  <c:v>35.489147286821698</c:v>
                </c:pt>
                <c:pt idx="12">
                  <c:v>37.260132890365441</c:v>
                </c:pt>
                <c:pt idx="13">
                  <c:v>39.031118493909183</c:v>
                </c:pt>
                <c:pt idx="14">
                  <c:v>40.802104097452926</c:v>
                </c:pt>
                <c:pt idx="15">
                  <c:v>42.573089700996668</c:v>
                </c:pt>
                <c:pt idx="16">
                  <c:v>44.344075304540411</c:v>
                </c:pt>
                <c:pt idx="17">
                  <c:v>46.115060908084153</c:v>
                </c:pt>
                <c:pt idx="18">
                  <c:v>47.886046511627896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7F-4561-BD9C-BA67F8D7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33711"/>
        <c:axId val="1353436207"/>
      </c:scatterChart>
      <c:valAx>
        <c:axId val="135343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Consistencia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436207"/>
        <c:crosses val="autoZero"/>
        <c:crossBetween val="midCat"/>
      </c:valAx>
      <c:valAx>
        <c:axId val="1353436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433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Resistencia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Sheet1!$A$97:$A$115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Sheet1!$B$97:$B$115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7-47DB-974A-04B6A39DF144}"/>
            </c:ext>
          </c:extLst>
        </c:ser>
        <c:ser>
          <c:idx val="1"/>
          <c:order val="1"/>
          <c:tx>
            <c:strRef>
              <c:f>Sheet1!$G$96</c:f>
              <c:strCache>
                <c:ptCount val="1"/>
                <c:pt idx="0">
                  <c:v>Predicted Resistencia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Sheet1!$A$97:$A$115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Sheet1!$G$97:$G$115</c:f>
              <c:numCache>
                <c:formatCode>General</c:formatCode>
                <c:ptCount val="19"/>
                <c:pt idx="0">
                  <c:v>8.6561565196493948</c:v>
                </c:pt>
                <c:pt idx="1">
                  <c:v>12.154331683566008</c:v>
                </c:pt>
                <c:pt idx="2">
                  <c:v>15.497024538805546</c:v>
                </c:pt>
                <c:pt idx="3">
                  <c:v>21.806815183334052</c:v>
                </c:pt>
                <c:pt idx="4">
                  <c:v>27.714650175177887</c:v>
                </c:pt>
                <c:pt idx="5">
                  <c:v>30.535180215229683</c:v>
                </c:pt>
                <c:pt idx="6">
                  <c:v>33.265520039130585</c:v>
                </c:pt>
                <c:pt idx="7">
                  <c:v>35.898147962925208</c:v>
                </c:pt>
                <c:pt idx="8">
                  <c:v>38.420284102836305</c:v>
                </c:pt>
                <c:pt idx="9">
                  <c:v>40.813890375264798</c:v>
                </c:pt>
                <c:pt idx="10">
                  <c:v>43.055670496789752</c:v>
                </c:pt>
                <c:pt idx="11">
                  <c:v>46.964276154336233</c:v>
                </c:pt>
                <c:pt idx="12">
                  <c:v>49.854566811671646</c:v>
                </c:pt>
                <c:pt idx="13">
                  <c:v>51.350877007842442</c:v>
                </c:pt>
                <c:pt idx="14">
                  <c:v>50.99341008474569</c:v>
                </c:pt>
                <c:pt idx="15">
                  <c:v>48.238238187129085</c:v>
                </c:pt>
                <c:pt idx="16">
                  <c:v>42.457302262590801</c:v>
                </c:pt>
                <c:pt idx="17">
                  <c:v>32.938412061579669</c:v>
                </c:pt>
                <c:pt idx="18">
                  <c:v>18.885246137395001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7-47DB-974A-04B6A39D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488303"/>
        <c:axId val="1037484143"/>
      </c:scatterChart>
      <c:valAx>
        <c:axId val="1037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484143"/>
        <c:crosses val="autoZero"/>
        <c:crossBetween val="midCat"/>
      </c:valAx>
      <c:valAx>
        <c:axId val="10374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Resistencia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4-4520-AC0C-511F9AAB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489967"/>
        <c:axId val="1037483727"/>
      </c:scatterChart>
      <c:valAx>
        <c:axId val="10374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483727"/>
        <c:crosses val="autoZero"/>
        <c:crossBetween val="midCat"/>
      </c:valAx>
      <c:valAx>
        <c:axId val="10374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4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Sheet1!$C$68:$C$86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'Regresión x^3'!$C$27:$C$45</c:f>
              <c:numCache>
                <c:formatCode>General</c:formatCode>
                <c:ptCount val="19"/>
                <c:pt idx="0">
                  <c:v>-3.525332297361838</c:v>
                </c:pt>
                <c:pt idx="1">
                  <c:v>-1.2005507661256374</c:v>
                </c:pt>
                <c:pt idx="2">
                  <c:v>5.0215851342629616</c:v>
                </c:pt>
                <c:pt idx="3">
                  <c:v>3.2234828371079942</c:v>
                </c:pt>
                <c:pt idx="4">
                  <c:v>-0.7885135996054693</c:v>
                </c:pt>
                <c:pt idx="5">
                  <c:v>4.1254626335003763E-2</c:v>
                </c:pt>
                <c:pt idx="6">
                  <c:v>0.81672141334382786</c:v>
                </c:pt>
                <c:pt idx="7">
                  <c:v>-1.9207225399263379</c:v>
                </c:pt>
                <c:pt idx="8">
                  <c:v>-0.62968653482284509</c:v>
                </c:pt>
                <c:pt idx="9">
                  <c:v>-1.4687798726930197</c:v>
                </c:pt>
                <c:pt idx="10">
                  <c:v>-1.7966118548842189</c:v>
                </c:pt>
                <c:pt idx="11">
                  <c:v>-1.7529289576190408</c:v>
                </c:pt>
                <c:pt idx="12">
                  <c:v>2.5324877461939792</c:v>
                </c:pt>
                <c:pt idx="13">
                  <c:v>0.39076384577606404</c:v>
                </c:pt>
                <c:pt idx="14">
                  <c:v>1.8530249303485249</c:v>
                </c:pt>
                <c:pt idx="15">
                  <c:v>0.65039658913259757</c:v>
                </c:pt>
                <c:pt idx="16">
                  <c:v>1.4140044113495804</c:v>
                </c:pt>
                <c:pt idx="17">
                  <c:v>-4.6250260137793013</c:v>
                </c:pt>
                <c:pt idx="18">
                  <c:v>1.7644309029671987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FF-4D64-8518-906AB13B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13327"/>
        <c:axId val="1044312079"/>
      </c:scatterChart>
      <c:valAx>
        <c:axId val="104431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312079"/>
        <c:crosses val="autoZero"/>
        <c:crossBetween val="midCat"/>
      </c:valAx>
      <c:valAx>
        <c:axId val="1044312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313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Sheet1!$D$68:$D$86</c:f>
              <c:numCache>
                <c:formatCode>General</c:formatCode>
                <c:ptCount val="19"/>
                <c:pt idx="0">
                  <c:v>1</c:v>
                </c:pt>
                <c:pt idx="1">
                  <c:v>2.25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20.25</c:v>
                </c:pt>
                <c:pt idx="6">
                  <c:v>25</c:v>
                </c:pt>
                <c:pt idx="7">
                  <c:v>30.25</c:v>
                </c:pt>
                <c:pt idx="8">
                  <c:v>36</c:v>
                </c:pt>
                <c:pt idx="9">
                  <c:v>42.25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  <c:pt idx="14">
                  <c:v>121</c:v>
                </c:pt>
                <c:pt idx="15">
                  <c:v>144</c:v>
                </c:pt>
                <c:pt idx="16">
                  <c:v>169</c:v>
                </c:pt>
                <c:pt idx="17">
                  <c:v>196</c:v>
                </c:pt>
                <c:pt idx="18">
                  <c:v>225</c:v>
                </c:pt>
              </c:numCache>
            </c:numRef>
          </c:xVal>
          <c:yVal>
            <c:numRef>
              <c:f>'Regresión x^3'!$C$27:$C$45</c:f>
              <c:numCache>
                <c:formatCode>General</c:formatCode>
                <c:ptCount val="19"/>
                <c:pt idx="0">
                  <c:v>-3.525332297361838</c:v>
                </c:pt>
                <c:pt idx="1">
                  <c:v>-1.2005507661256374</c:v>
                </c:pt>
                <c:pt idx="2">
                  <c:v>5.0215851342629616</c:v>
                </c:pt>
                <c:pt idx="3">
                  <c:v>3.2234828371079942</c:v>
                </c:pt>
                <c:pt idx="4">
                  <c:v>-0.7885135996054693</c:v>
                </c:pt>
                <c:pt idx="5">
                  <c:v>4.1254626335003763E-2</c:v>
                </c:pt>
                <c:pt idx="6">
                  <c:v>0.81672141334382786</c:v>
                </c:pt>
                <c:pt idx="7">
                  <c:v>-1.9207225399263379</c:v>
                </c:pt>
                <c:pt idx="8">
                  <c:v>-0.62968653482284509</c:v>
                </c:pt>
                <c:pt idx="9">
                  <c:v>-1.4687798726930197</c:v>
                </c:pt>
                <c:pt idx="10">
                  <c:v>-1.7966118548842189</c:v>
                </c:pt>
                <c:pt idx="11">
                  <c:v>-1.7529289576190408</c:v>
                </c:pt>
                <c:pt idx="12">
                  <c:v>2.5324877461939792</c:v>
                </c:pt>
                <c:pt idx="13">
                  <c:v>0.39076384577606404</c:v>
                </c:pt>
                <c:pt idx="14">
                  <c:v>1.8530249303485249</c:v>
                </c:pt>
                <c:pt idx="15">
                  <c:v>0.65039658913259757</c:v>
                </c:pt>
                <c:pt idx="16">
                  <c:v>1.4140044113495804</c:v>
                </c:pt>
                <c:pt idx="17">
                  <c:v>-4.6250260137793013</c:v>
                </c:pt>
                <c:pt idx="18">
                  <c:v>1.7644309029671987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40-47E2-A35A-2039948D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12495"/>
        <c:axId val="1044313327"/>
      </c:scatterChart>
      <c:valAx>
        <c:axId val="104431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313327"/>
        <c:crosses val="autoZero"/>
        <c:crossBetween val="midCat"/>
      </c:valAx>
      <c:valAx>
        <c:axId val="1044313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312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Sheet1!$E$68:$E$86</c:f>
              <c:numCache>
                <c:formatCode>General</c:formatCode>
                <c:ptCount val="19"/>
                <c:pt idx="0">
                  <c:v>1</c:v>
                </c:pt>
                <c:pt idx="1">
                  <c:v>3.375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91.125</c:v>
                </c:pt>
                <c:pt idx="6">
                  <c:v>125</c:v>
                </c:pt>
                <c:pt idx="7">
                  <c:v>166.375</c:v>
                </c:pt>
                <c:pt idx="8">
                  <c:v>216</c:v>
                </c:pt>
                <c:pt idx="9">
                  <c:v>274.625</c:v>
                </c:pt>
                <c:pt idx="10">
                  <c:v>343</c:v>
                </c:pt>
                <c:pt idx="11">
                  <c:v>512</c:v>
                </c:pt>
                <c:pt idx="12">
                  <c:v>729</c:v>
                </c:pt>
                <c:pt idx="13">
                  <c:v>1000</c:v>
                </c:pt>
                <c:pt idx="14">
                  <c:v>1331</c:v>
                </c:pt>
                <c:pt idx="15">
                  <c:v>1728</c:v>
                </c:pt>
                <c:pt idx="16">
                  <c:v>2197</c:v>
                </c:pt>
                <c:pt idx="17">
                  <c:v>2744</c:v>
                </c:pt>
                <c:pt idx="18">
                  <c:v>3375</c:v>
                </c:pt>
              </c:numCache>
            </c:numRef>
          </c:xVal>
          <c:yVal>
            <c:numRef>
              <c:f>'Regresión x^3'!$C$27:$C$45</c:f>
              <c:numCache>
                <c:formatCode>General</c:formatCode>
                <c:ptCount val="19"/>
                <c:pt idx="0">
                  <c:v>-3.525332297361838</c:v>
                </c:pt>
                <c:pt idx="1">
                  <c:v>-1.2005507661256374</c:v>
                </c:pt>
                <c:pt idx="2">
                  <c:v>5.0215851342629616</c:v>
                </c:pt>
                <c:pt idx="3">
                  <c:v>3.2234828371079942</c:v>
                </c:pt>
                <c:pt idx="4">
                  <c:v>-0.7885135996054693</c:v>
                </c:pt>
                <c:pt idx="5">
                  <c:v>4.1254626335003763E-2</c:v>
                </c:pt>
                <c:pt idx="6">
                  <c:v>0.81672141334382786</c:v>
                </c:pt>
                <c:pt idx="7">
                  <c:v>-1.9207225399263379</c:v>
                </c:pt>
                <c:pt idx="8">
                  <c:v>-0.62968653482284509</c:v>
                </c:pt>
                <c:pt idx="9">
                  <c:v>-1.4687798726930197</c:v>
                </c:pt>
                <c:pt idx="10">
                  <c:v>-1.7966118548842189</c:v>
                </c:pt>
                <c:pt idx="11">
                  <c:v>-1.7529289576190408</c:v>
                </c:pt>
                <c:pt idx="12">
                  <c:v>2.5324877461939792</c:v>
                </c:pt>
                <c:pt idx="13">
                  <c:v>0.39076384577606404</c:v>
                </c:pt>
                <c:pt idx="14">
                  <c:v>1.8530249303485249</c:v>
                </c:pt>
                <c:pt idx="15">
                  <c:v>0.65039658913259757</c:v>
                </c:pt>
                <c:pt idx="16">
                  <c:v>1.4140044113495804</c:v>
                </c:pt>
                <c:pt idx="17">
                  <c:v>-4.6250260137793013</c:v>
                </c:pt>
                <c:pt idx="18">
                  <c:v>1.7644309029671987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3E-44E3-98D9-B5916B4A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81903"/>
        <c:axId val="1370282735"/>
      </c:scatterChart>
      <c:valAx>
        <c:axId val="137028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82735"/>
        <c:crosses val="autoZero"/>
        <c:crossBetween val="midCat"/>
      </c:valAx>
      <c:valAx>
        <c:axId val="1370282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81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Resistencia</c:v>
          </c:tx>
          <c:spPr>
            <a:ln w="19050">
              <a:noFill/>
            </a:ln>
          </c:spPr>
          <c:xVal>
            <c:numRef>
              <c:f>Sheet1!$C$68:$C$86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Sheet1!$B$68:$B$86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F8-4C19-9D9A-D8EA28965A81}"/>
            </c:ext>
          </c:extLst>
        </c:ser>
        <c:ser>
          <c:idx val="1"/>
          <c:order val="1"/>
          <c:tx>
            <c:v>Predicted Resistencia</c:v>
          </c:tx>
          <c:spPr>
            <a:ln w="19050">
              <a:noFill/>
            </a:ln>
          </c:spPr>
          <c:xVal>
            <c:numRef>
              <c:f>Sheet1!$C$68:$C$86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'Regresión x^3'!$B$27:$B$45</c:f>
              <c:numCache>
                <c:formatCode>General</c:formatCode>
                <c:ptCount val="19"/>
                <c:pt idx="0">
                  <c:v>9.8253322973618378</c:v>
                </c:pt>
                <c:pt idx="1">
                  <c:v>12.300550766125637</c:v>
                </c:pt>
                <c:pt idx="2">
                  <c:v>14.978414865737038</c:v>
                </c:pt>
                <c:pt idx="3">
                  <c:v>20.776517162892006</c:v>
                </c:pt>
                <c:pt idx="4">
                  <c:v>26.888513599605471</c:v>
                </c:pt>
                <c:pt idx="5">
                  <c:v>29.958745373664996</c:v>
                </c:pt>
                <c:pt idx="6">
                  <c:v>32.983278586656169</c:v>
                </c:pt>
                <c:pt idx="7">
                  <c:v>35.920722539926338</c:v>
                </c:pt>
                <c:pt idx="8">
                  <c:v>38.729686534822847</c:v>
                </c:pt>
                <c:pt idx="9">
                  <c:v>41.368779872693018</c:v>
                </c:pt>
                <c:pt idx="10">
                  <c:v>43.796611854884219</c:v>
                </c:pt>
                <c:pt idx="11">
                  <c:v>47.852928957619042</c:v>
                </c:pt>
                <c:pt idx="12">
                  <c:v>50.567512253806022</c:v>
                </c:pt>
                <c:pt idx="13">
                  <c:v>51.609236154223936</c:v>
                </c:pt>
                <c:pt idx="14">
                  <c:v>50.646975069651475</c:v>
                </c:pt>
                <c:pt idx="15">
                  <c:v>47.349603410867402</c:v>
                </c:pt>
                <c:pt idx="16">
                  <c:v>41.385995588650417</c:v>
                </c:pt>
                <c:pt idx="17">
                  <c:v>32.425026013779302</c:v>
                </c:pt>
                <c:pt idx="18">
                  <c:v>20.1355690970328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F8-4C19-9D9A-D8EA2896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81487"/>
        <c:axId val="1370281903"/>
      </c:scatterChart>
      <c:valAx>
        <c:axId val="137028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81903"/>
        <c:crosses val="autoZero"/>
        <c:crossBetween val="midCat"/>
      </c:valAx>
      <c:valAx>
        <c:axId val="1370281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814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Resistencia</c:v>
          </c:tx>
          <c:spPr>
            <a:ln w="19050">
              <a:noFill/>
            </a:ln>
          </c:spPr>
          <c:xVal>
            <c:numRef>
              <c:f>Sheet1!$D$68:$D$86</c:f>
              <c:numCache>
                <c:formatCode>General</c:formatCode>
                <c:ptCount val="19"/>
                <c:pt idx="0">
                  <c:v>1</c:v>
                </c:pt>
                <c:pt idx="1">
                  <c:v>2.25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20.25</c:v>
                </c:pt>
                <c:pt idx="6">
                  <c:v>25</c:v>
                </c:pt>
                <c:pt idx="7">
                  <c:v>30.25</c:v>
                </c:pt>
                <c:pt idx="8">
                  <c:v>36</c:v>
                </c:pt>
                <c:pt idx="9">
                  <c:v>42.25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  <c:pt idx="14">
                  <c:v>121</c:v>
                </c:pt>
                <c:pt idx="15">
                  <c:v>144</c:v>
                </c:pt>
                <c:pt idx="16">
                  <c:v>169</c:v>
                </c:pt>
                <c:pt idx="17">
                  <c:v>196</c:v>
                </c:pt>
                <c:pt idx="18">
                  <c:v>225</c:v>
                </c:pt>
              </c:numCache>
            </c:numRef>
          </c:xVal>
          <c:yVal>
            <c:numRef>
              <c:f>Sheet1!$B$68:$B$86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B7-4F3B-A3C3-F4E0037BDAC8}"/>
            </c:ext>
          </c:extLst>
        </c:ser>
        <c:ser>
          <c:idx val="1"/>
          <c:order val="1"/>
          <c:tx>
            <c:v>Predicted Resistencia</c:v>
          </c:tx>
          <c:spPr>
            <a:ln w="19050">
              <a:noFill/>
            </a:ln>
          </c:spPr>
          <c:xVal>
            <c:numRef>
              <c:f>Sheet1!$D$68:$D$86</c:f>
              <c:numCache>
                <c:formatCode>General</c:formatCode>
                <c:ptCount val="19"/>
                <c:pt idx="0">
                  <c:v>1</c:v>
                </c:pt>
                <c:pt idx="1">
                  <c:v>2.25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20.25</c:v>
                </c:pt>
                <c:pt idx="6">
                  <c:v>25</c:v>
                </c:pt>
                <c:pt idx="7">
                  <c:v>30.25</c:v>
                </c:pt>
                <c:pt idx="8">
                  <c:v>36</c:v>
                </c:pt>
                <c:pt idx="9">
                  <c:v>42.25</c:v>
                </c:pt>
                <c:pt idx="10">
                  <c:v>49</c:v>
                </c:pt>
                <c:pt idx="11">
                  <c:v>64</c:v>
                </c:pt>
                <c:pt idx="12">
                  <c:v>81</c:v>
                </c:pt>
                <c:pt idx="13">
                  <c:v>100</c:v>
                </c:pt>
                <c:pt idx="14">
                  <c:v>121</c:v>
                </c:pt>
                <c:pt idx="15">
                  <c:v>144</c:v>
                </c:pt>
                <c:pt idx="16">
                  <c:v>169</c:v>
                </c:pt>
                <c:pt idx="17">
                  <c:v>196</c:v>
                </c:pt>
                <c:pt idx="18">
                  <c:v>225</c:v>
                </c:pt>
              </c:numCache>
            </c:numRef>
          </c:xVal>
          <c:yVal>
            <c:numRef>
              <c:f>'Regresión x^3'!$B$27:$B$45</c:f>
              <c:numCache>
                <c:formatCode>General</c:formatCode>
                <c:ptCount val="19"/>
                <c:pt idx="0">
                  <c:v>9.8253322973618378</c:v>
                </c:pt>
                <c:pt idx="1">
                  <c:v>12.300550766125637</c:v>
                </c:pt>
                <c:pt idx="2">
                  <c:v>14.978414865737038</c:v>
                </c:pt>
                <c:pt idx="3">
                  <c:v>20.776517162892006</c:v>
                </c:pt>
                <c:pt idx="4">
                  <c:v>26.888513599605471</c:v>
                </c:pt>
                <c:pt idx="5">
                  <c:v>29.958745373664996</c:v>
                </c:pt>
                <c:pt idx="6">
                  <c:v>32.983278586656169</c:v>
                </c:pt>
                <c:pt idx="7">
                  <c:v>35.920722539926338</c:v>
                </c:pt>
                <c:pt idx="8">
                  <c:v>38.729686534822847</c:v>
                </c:pt>
                <c:pt idx="9">
                  <c:v>41.368779872693018</c:v>
                </c:pt>
                <c:pt idx="10">
                  <c:v>43.796611854884219</c:v>
                </c:pt>
                <c:pt idx="11">
                  <c:v>47.852928957619042</c:v>
                </c:pt>
                <c:pt idx="12">
                  <c:v>50.567512253806022</c:v>
                </c:pt>
                <c:pt idx="13">
                  <c:v>51.609236154223936</c:v>
                </c:pt>
                <c:pt idx="14">
                  <c:v>50.646975069651475</c:v>
                </c:pt>
                <c:pt idx="15">
                  <c:v>47.349603410867402</c:v>
                </c:pt>
                <c:pt idx="16">
                  <c:v>41.385995588650417</c:v>
                </c:pt>
                <c:pt idx="17">
                  <c:v>32.425026013779302</c:v>
                </c:pt>
                <c:pt idx="18">
                  <c:v>20.1355690970328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B7-4F3B-A3C3-F4E0037B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79823"/>
        <c:axId val="1370280239"/>
      </c:scatterChart>
      <c:valAx>
        <c:axId val="137027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80239"/>
        <c:crosses val="autoZero"/>
        <c:crossBetween val="midCat"/>
      </c:valAx>
      <c:valAx>
        <c:axId val="137028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79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x^3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Resistencia</c:v>
          </c:tx>
          <c:spPr>
            <a:ln w="19050">
              <a:noFill/>
            </a:ln>
          </c:spPr>
          <c:xVal>
            <c:numRef>
              <c:f>Sheet1!$E$68:$E$86</c:f>
              <c:numCache>
                <c:formatCode>General</c:formatCode>
                <c:ptCount val="19"/>
                <c:pt idx="0">
                  <c:v>1</c:v>
                </c:pt>
                <c:pt idx="1">
                  <c:v>3.375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91.125</c:v>
                </c:pt>
                <c:pt idx="6">
                  <c:v>125</c:v>
                </c:pt>
                <c:pt idx="7">
                  <c:v>166.375</c:v>
                </c:pt>
                <c:pt idx="8">
                  <c:v>216</c:v>
                </c:pt>
                <c:pt idx="9">
                  <c:v>274.625</c:v>
                </c:pt>
                <c:pt idx="10">
                  <c:v>343</c:v>
                </c:pt>
                <c:pt idx="11">
                  <c:v>512</c:v>
                </c:pt>
                <c:pt idx="12">
                  <c:v>729</c:v>
                </c:pt>
                <c:pt idx="13">
                  <c:v>1000</c:v>
                </c:pt>
                <c:pt idx="14">
                  <c:v>1331</c:v>
                </c:pt>
                <c:pt idx="15">
                  <c:v>1728</c:v>
                </c:pt>
                <c:pt idx="16">
                  <c:v>2197</c:v>
                </c:pt>
                <c:pt idx="17">
                  <c:v>2744</c:v>
                </c:pt>
                <c:pt idx="18">
                  <c:v>3375</c:v>
                </c:pt>
              </c:numCache>
            </c:numRef>
          </c:xVal>
          <c:yVal>
            <c:numRef>
              <c:f>Sheet1!$B$68:$B$86</c:f>
              <c:numCache>
                <c:formatCode>General</c:formatCode>
                <c:ptCount val="19"/>
                <c:pt idx="0">
                  <c:v>6.3</c:v>
                </c:pt>
                <c:pt idx="1">
                  <c:v>11.1</c:v>
                </c:pt>
                <c:pt idx="2">
                  <c:v>20</c:v>
                </c:pt>
                <c:pt idx="3">
                  <c:v>24</c:v>
                </c:pt>
                <c:pt idx="4">
                  <c:v>26.1</c:v>
                </c:pt>
                <c:pt idx="5">
                  <c:v>30</c:v>
                </c:pt>
                <c:pt idx="6">
                  <c:v>33.799999999999997</c:v>
                </c:pt>
                <c:pt idx="7">
                  <c:v>34</c:v>
                </c:pt>
                <c:pt idx="8">
                  <c:v>38.1</c:v>
                </c:pt>
                <c:pt idx="9">
                  <c:v>39.9</c:v>
                </c:pt>
                <c:pt idx="10">
                  <c:v>42</c:v>
                </c:pt>
                <c:pt idx="11">
                  <c:v>46.1</c:v>
                </c:pt>
                <c:pt idx="12">
                  <c:v>53.1</c:v>
                </c:pt>
                <c:pt idx="13">
                  <c:v>52</c:v>
                </c:pt>
                <c:pt idx="14">
                  <c:v>52.5</c:v>
                </c:pt>
                <c:pt idx="15">
                  <c:v>48</c:v>
                </c:pt>
                <c:pt idx="16">
                  <c:v>42.8</c:v>
                </c:pt>
                <c:pt idx="17">
                  <c:v>27.8</c:v>
                </c:pt>
                <c:pt idx="18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5-4825-9AF3-A50CFF0B19B6}"/>
            </c:ext>
          </c:extLst>
        </c:ser>
        <c:ser>
          <c:idx val="1"/>
          <c:order val="1"/>
          <c:tx>
            <c:v>Predicted Resistencia</c:v>
          </c:tx>
          <c:spPr>
            <a:ln w="19050">
              <a:noFill/>
            </a:ln>
          </c:spPr>
          <c:xVal>
            <c:numRef>
              <c:f>Sheet1!$E$68:$E$86</c:f>
              <c:numCache>
                <c:formatCode>General</c:formatCode>
                <c:ptCount val="19"/>
                <c:pt idx="0">
                  <c:v>1</c:v>
                </c:pt>
                <c:pt idx="1">
                  <c:v>3.375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91.125</c:v>
                </c:pt>
                <c:pt idx="6">
                  <c:v>125</c:v>
                </c:pt>
                <c:pt idx="7">
                  <c:v>166.375</c:v>
                </c:pt>
                <c:pt idx="8">
                  <c:v>216</c:v>
                </c:pt>
                <c:pt idx="9">
                  <c:v>274.625</c:v>
                </c:pt>
                <c:pt idx="10">
                  <c:v>343</c:v>
                </c:pt>
                <c:pt idx="11">
                  <c:v>512</c:v>
                </c:pt>
                <c:pt idx="12">
                  <c:v>729</c:v>
                </c:pt>
                <c:pt idx="13">
                  <c:v>1000</c:v>
                </c:pt>
                <c:pt idx="14">
                  <c:v>1331</c:v>
                </c:pt>
                <c:pt idx="15">
                  <c:v>1728</c:v>
                </c:pt>
                <c:pt idx="16">
                  <c:v>2197</c:v>
                </c:pt>
                <c:pt idx="17">
                  <c:v>2744</c:v>
                </c:pt>
                <c:pt idx="18">
                  <c:v>3375</c:v>
                </c:pt>
              </c:numCache>
            </c:numRef>
          </c:xVal>
          <c:yVal>
            <c:numRef>
              <c:f>'Regresión x^3'!$B$27:$B$45</c:f>
              <c:numCache>
                <c:formatCode>General</c:formatCode>
                <c:ptCount val="19"/>
                <c:pt idx="0">
                  <c:v>9.8253322973618378</c:v>
                </c:pt>
                <c:pt idx="1">
                  <c:v>12.300550766125637</c:v>
                </c:pt>
                <c:pt idx="2">
                  <c:v>14.978414865737038</c:v>
                </c:pt>
                <c:pt idx="3">
                  <c:v>20.776517162892006</c:v>
                </c:pt>
                <c:pt idx="4">
                  <c:v>26.888513599605471</c:v>
                </c:pt>
                <c:pt idx="5">
                  <c:v>29.958745373664996</c:v>
                </c:pt>
                <c:pt idx="6">
                  <c:v>32.983278586656169</c:v>
                </c:pt>
                <c:pt idx="7">
                  <c:v>35.920722539926338</c:v>
                </c:pt>
                <c:pt idx="8">
                  <c:v>38.729686534822847</c:v>
                </c:pt>
                <c:pt idx="9">
                  <c:v>41.368779872693018</c:v>
                </c:pt>
                <c:pt idx="10">
                  <c:v>43.796611854884219</c:v>
                </c:pt>
                <c:pt idx="11">
                  <c:v>47.852928957619042</c:v>
                </c:pt>
                <c:pt idx="12">
                  <c:v>50.567512253806022</c:v>
                </c:pt>
                <c:pt idx="13">
                  <c:v>51.609236154223936</c:v>
                </c:pt>
                <c:pt idx="14">
                  <c:v>50.646975069651475</c:v>
                </c:pt>
                <c:pt idx="15">
                  <c:v>47.349603410867402</c:v>
                </c:pt>
                <c:pt idx="16">
                  <c:v>41.385995588650417</c:v>
                </c:pt>
                <c:pt idx="17">
                  <c:v>32.425026013779302</c:v>
                </c:pt>
                <c:pt idx="18">
                  <c:v>20.1355690970328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F5-4825-9AF3-A50CFF0B1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11663"/>
        <c:axId val="1044312495"/>
      </c:scatterChart>
      <c:valAx>
        <c:axId val="104431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x^3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312495"/>
        <c:crosses val="autoZero"/>
        <c:crossBetween val="midCat"/>
      </c:valAx>
      <c:valAx>
        <c:axId val="104431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Resistencia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311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Sheet1!$C$97:$C$115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'Regresión x^4'!$C$28:$C$46</c:f>
              <c:numCache>
                <c:formatCode>General</c:formatCode>
                <c:ptCount val="19"/>
                <c:pt idx="0">
                  <c:v>-2.356156519649395</c:v>
                </c:pt>
                <c:pt idx="1">
                  <c:v>-1.0543316835660086</c:v>
                </c:pt>
                <c:pt idx="2">
                  <c:v>4.5029754611944544</c:v>
                </c:pt>
                <c:pt idx="3">
                  <c:v>2.1931848166659478</c:v>
                </c:pt>
                <c:pt idx="4">
                  <c:v>-1.6146501751778857</c:v>
                </c:pt>
                <c:pt idx="5">
                  <c:v>-0.5351802152296834</c:v>
                </c:pt>
                <c:pt idx="6">
                  <c:v>0.53447996086941174</c:v>
                </c:pt>
                <c:pt idx="7">
                  <c:v>-1.8981479629252078</c:v>
                </c:pt>
                <c:pt idx="8">
                  <c:v>-0.32028410283630393</c:v>
                </c:pt>
                <c:pt idx="9">
                  <c:v>-0.9138903752647991</c:v>
                </c:pt>
                <c:pt idx="10">
                  <c:v>-1.0556704967897517</c:v>
                </c:pt>
                <c:pt idx="11">
                  <c:v>-0.86427615433623117</c:v>
                </c:pt>
                <c:pt idx="12">
                  <c:v>3.2454331883283558</c:v>
                </c:pt>
                <c:pt idx="13">
                  <c:v>0.64912299215755809</c:v>
                </c:pt>
                <c:pt idx="14">
                  <c:v>1.5065899152543096</c:v>
                </c:pt>
                <c:pt idx="15">
                  <c:v>-0.23823818712908462</c:v>
                </c:pt>
                <c:pt idx="16">
                  <c:v>0.34269773740919618</c:v>
                </c:pt>
                <c:pt idx="17">
                  <c:v>-5.1384120615796682</c:v>
                </c:pt>
                <c:pt idx="18">
                  <c:v>3.0147538626049979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1-4D3E-8F21-9079FFE7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00879"/>
        <c:axId val="972601295"/>
      </c:scatterChart>
      <c:valAx>
        <c:axId val="97260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601295"/>
        <c:crosses val="autoZero"/>
        <c:crossBetween val="midCat"/>
      </c:valAx>
      <c:valAx>
        <c:axId val="97260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600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1B303-CAFA-491E-946F-A5657676E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10</xdr:row>
      <xdr:rowOff>38100</xdr:rowOff>
    </xdr:from>
    <xdr:to>
      <xdr:col>18</xdr:col>
      <xdr:colOff>552450</xdr:colOff>
      <xdr:row>20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94A1C-8AED-4130-B928-60AA52182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06A3F-1A9C-4EDB-BB65-15FB81C77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</xdr:row>
      <xdr:rowOff>57150</xdr:rowOff>
    </xdr:from>
    <xdr:to>
      <xdr:col>15</xdr:col>
      <xdr:colOff>393700</xdr:colOff>
      <xdr:row>12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BA191-17BF-4847-A419-CD390785D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6EB24-F9F5-47E3-8E25-245683848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9C7CB4-F9CB-42EC-B273-E06B1244A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577850</xdr:colOff>
      <xdr:row>19</xdr:row>
      <xdr:rowOff>31750</xdr:rowOff>
    </xdr:from>
    <xdr:to>
      <xdr:col>19</xdr:col>
      <xdr:colOff>577850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29E723-436A-4747-9EA7-2F1778F4E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571500</xdr:colOff>
      <xdr:row>22</xdr:row>
      <xdr:rowOff>171450</xdr:rowOff>
    </xdr:from>
    <xdr:to>
      <xdr:col>20</xdr:col>
      <xdr:colOff>571500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A9B86-76A7-4E38-8448-9DF30A0F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0035C-6DB8-4C79-B023-5495005DE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09D1A-7AFE-4F85-A659-0C98D8CA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B8AC89-52FC-462C-9636-D371F2808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E8FFBE-2916-4367-BA2E-4D9FE0D2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FA7A0-68EC-4099-BE05-B021F5B99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BFA3B8-44A9-4DBE-9292-5183C096D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80DE98-6496-47DF-BA38-456F18CE0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F14B9B-3CEC-48FD-8A9E-FF57FC702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19050</xdr:rowOff>
    </xdr:from>
    <xdr:to>
      <xdr:col>13</xdr:col>
      <xdr:colOff>571500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F7713-55BF-4F76-829C-FFB6882AC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33</xdr:row>
      <xdr:rowOff>15874</xdr:rowOff>
    </xdr:from>
    <xdr:to>
      <xdr:col>14</xdr:col>
      <xdr:colOff>546100</xdr:colOff>
      <xdr:row>49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8C4AE-E59C-466A-9061-2BE916A8E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425450</xdr:colOff>
      <xdr:row>66</xdr:row>
      <xdr:rowOff>130174</xdr:rowOff>
    </xdr:from>
    <xdr:to>
      <xdr:col>15</xdr:col>
      <xdr:colOff>438150</xdr:colOff>
      <xdr:row>87</xdr:row>
      <xdr:rowOff>107949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EADF1-C7EB-4BE4-9B99-68A42EC0D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94</xdr:row>
      <xdr:rowOff>142874</xdr:rowOff>
    </xdr:from>
    <xdr:to>
      <xdr:col>17</xdr:col>
      <xdr:colOff>50800</xdr:colOff>
      <xdr:row>115</xdr:row>
      <xdr:rowOff>50799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D56ABE-A36A-4F20-9AC6-2A87AA6B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11</xdr:col>
      <xdr:colOff>298450</xdr:colOff>
      <xdr:row>139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65E75F-9278-4E2D-BA78-2629F23EE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B3FE-3A60-47F2-9E91-2A82740E84BF}">
  <dimension ref="A1:G43"/>
  <sheetViews>
    <sheetView workbookViewId="0">
      <selection activeCell="B7" sqref="B7"/>
    </sheetView>
  </sheetViews>
  <sheetFormatPr defaultRowHeight="14.5" x14ac:dyDescent="0.35"/>
  <cols>
    <col min="1" max="1" width="17.26953125" bestFit="1" customWidth="1"/>
    <col min="2" max="2" width="18.90625" bestFit="1" customWidth="1"/>
    <col min="3" max="3" width="13.54296875" bestFit="1" customWidth="1"/>
    <col min="4" max="4" width="17" bestFit="1" customWidth="1"/>
    <col min="5" max="5" width="11.81640625" bestFit="1" customWidth="1"/>
    <col min="6" max="6" width="12.453125" bestFit="1" customWidth="1"/>
    <col min="7" max="7" width="11.81640625" bestFit="1" customWidth="1"/>
  </cols>
  <sheetData>
    <row r="1" spans="1:7" x14ac:dyDescent="0.35">
      <c r="A1" t="s">
        <v>4</v>
      </c>
    </row>
    <row r="2" spans="1:7" ht="15" thickBot="1" x14ac:dyDescent="0.4"/>
    <row r="3" spans="1:7" x14ac:dyDescent="0.35">
      <c r="A3" s="4" t="s">
        <v>5</v>
      </c>
      <c r="B3" s="4"/>
    </row>
    <row r="4" spans="1:7" x14ac:dyDescent="0.35">
      <c r="A4" s="1" t="s">
        <v>6</v>
      </c>
      <c r="B4" s="1">
        <v>0.55260642194482246</v>
      </c>
    </row>
    <row r="5" spans="1:7" x14ac:dyDescent="0.35">
      <c r="A5" s="1" t="s">
        <v>7</v>
      </c>
      <c r="B5" s="1">
        <v>0.30537385757465918</v>
      </c>
    </row>
    <row r="6" spans="1:7" x14ac:dyDescent="0.35">
      <c r="A6" s="1" t="s">
        <v>8</v>
      </c>
      <c r="B6" s="1">
        <v>0.26451349625552151</v>
      </c>
    </row>
    <row r="7" spans="1:7" x14ac:dyDescent="0.35">
      <c r="A7" s="1" t="s">
        <v>9</v>
      </c>
      <c r="B7" s="1">
        <v>11.815886189307532</v>
      </c>
    </row>
    <row r="8" spans="1:7" ht="15" thickBot="1" x14ac:dyDescent="0.4">
      <c r="A8" s="2" t="s">
        <v>10</v>
      </c>
      <c r="B8" s="2">
        <v>19</v>
      </c>
    </row>
    <row r="10" spans="1:7" ht="15" thickBot="1" x14ac:dyDescent="0.4">
      <c r="A10" t="s">
        <v>11</v>
      </c>
    </row>
    <row r="11" spans="1:7" x14ac:dyDescent="0.3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7" x14ac:dyDescent="0.35">
      <c r="A12" s="1" t="s">
        <v>12</v>
      </c>
      <c r="B12" s="1">
        <v>1</v>
      </c>
      <c r="C12" s="1">
        <v>1043.4274337005309</v>
      </c>
      <c r="D12" s="1">
        <v>1043.4274337005309</v>
      </c>
      <c r="E12" s="1">
        <v>7.4735966035530819</v>
      </c>
      <c r="F12" s="1">
        <v>1.4140159684468799E-2</v>
      </c>
    </row>
    <row r="13" spans="1:7" x14ac:dyDescent="0.35">
      <c r="A13" s="1" t="s">
        <v>13</v>
      </c>
      <c r="B13" s="1">
        <v>17</v>
      </c>
      <c r="C13" s="1">
        <v>2373.4578294573639</v>
      </c>
      <c r="D13" s="1">
        <v>139.61516643866847</v>
      </c>
      <c r="E13" s="1"/>
      <c r="F13" s="1"/>
    </row>
    <row r="14" spans="1:7" ht="15" thickBot="1" x14ac:dyDescent="0.4">
      <c r="A14" s="2" t="s">
        <v>14</v>
      </c>
      <c r="B14" s="2">
        <v>18</v>
      </c>
      <c r="C14" s="2">
        <v>3416.8852631578948</v>
      </c>
      <c r="D14" s="2"/>
      <c r="E14" s="2"/>
      <c r="F14" s="2"/>
    </row>
    <row r="15" spans="1:7" ht="15" thickBot="1" x14ac:dyDescent="0.4"/>
    <row r="16" spans="1:7" x14ac:dyDescent="0.3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</row>
    <row r="17" spans="1:7" x14ac:dyDescent="0.35">
      <c r="A17" s="1" t="s">
        <v>15</v>
      </c>
      <c r="B17" s="1">
        <v>21.321262458471757</v>
      </c>
      <c r="C17" s="1">
        <v>5.4301776372331245</v>
      </c>
      <c r="D17" s="1">
        <v>3.9264392222232578</v>
      </c>
      <c r="E17" s="1">
        <v>1.0875038342411162E-3</v>
      </c>
      <c r="F17" s="1">
        <v>9.8645890890351975</v>
      </c>
      <c r="G17" s="1">
        <v>32.777935827908316</v>
      </c>
    </row>
    <row r="18" spans="1:7" ht="15" thickBot="1" x14ac:dyDescent="0.4">
      <c r="A18" s="2" t="s">
        <v>1</v>
      </c>
      <c r="B18" s="2">
        <v>1.7709856035437426</v>
      </c>
      <c r="C18" s="2">
        <v>0.64781381374440694</v>
      </c>
      <c r="D18" s="2">
        <v>2.7337879587768095</v>
      </c>
      <c r="E18" s="2">
        <v>1.4140159684468823E-2</v>
      </c>
      <c r="F18" s="2">
        <v>0.40421792777018184</v>
      </c>
      <c r="G18" s="2">
        <v>3.1377532793173035</v>
      </c>
    </row>
    <row r="22" spans="1:7" x14ac:dyDescent="0.35">
      <c r="A22" t="s">
        <v>28</v>
      </c>
    </row>
    <row r="23" spans="1:7" ht="15" thickBot="1" x14ac:dyDescent="0.4"/>
    <row r="24" spans="1:7" x14ac:dyDescent="0.35">
      <c r="A24" s="3" t="s">
        <v>29</v>
      </c>
      <c r="B24" s="3" t="s">
        <v>30</v>
      </c>
      <c r="C24" s="3" t="s">
        <v>31</v>
      </c>
      <c r="D24" s="3" t="s">
        <v>32</v>
      </c>
    </row>
    <row r="25" spans="1:7" x14ac:dyDescent="0.35">
      <c r="A25" s="1">
        <v>1</v>
      </c>
      <c r="B25" s="1">
        <v>23.0922480620155</v>
      </c>
      <c r="C25" s="1">
        <v>-16.792248062015499</v>
      </c>
      <c r="D25" s="1">
        <v>-1.4623601164695035</v>
      </c>
    </row>
    <row r="26" spans="1:7" x14ac:dyDescent="0.35">
      <c r="A26" s="1">
        <v>2</v>
      </c>
      <c r="B26" s="1">
        <v>23.977740863787371</v>
      </c>
      <c r="C26" s="1">
        <v>-12.877740863787372</v>
      </c>
      <c r="D26" s="1">
        <v>-1.1214635800926751</v>
      </c>
    </row>
    <row r="27" spans="1:7" x14ac:dyDescent="0.35">
      <c r="A27" s="1">
        <v>3</v>
      </c>
      <c r="B27" s="1">
        <v>24.863233665559243</v>
      </c>
      <c r="C27" s="1">
        <v>-4.8632336655592425</v>
      </c>
      <c r="D27" s="1">
        <v>-0.42351678722950131</v>
      </c>
    </row>
    <row r="28" spans="1:7" x14ac:dyDescent="0.35">
      <c r="A28" s="1">
        <v>4</v>
      </c>
      <c r="B28" s="1">
        <v>26.634219269102985</v>
      </c>
      <c r="C28" s="1">
        <v>-2.6342192691029851</v>
      </c>
      <c r="D28" s="1">
        <v>-0.22940211357914467</v>
      </c>
    </row>
    <row r="29" spans="1:7" x14ac:dyDescent="0.35">
      <c r="A29" s="1">
        <v>5</v>
      </c>
      <c r="B29" s="1">
        <v>28.405204872646728</v>
      </c>
      <c r="C29" s="1">
        <v>-2.3052048726467262</v>
      </c>
      <c r="D29" s="1">
        <v>-0.20074975391026487</v>
      </c>
    </row>
    <row r="30" spans="1:7" x14ac:dyDescent="0.35">
      <c r="A30" s="1">
        <v>6</v>
      </c>
      <c r="B30" s="1">
        <v>29.290697674418599</v>
      </c>
      <c r="C30" s="1">
        <v>0.70930232558140105</v>
      </c>
      <c r="D30" s="1">
        <v>6.1769896896390307E-2</v>
      </c>
    </row>
    <row r="31" spans="1:7" x14ac:dyDescent="0.35">
      <c r="A31" s="1">
        <v>7</v>
      </c>
      <c r="B31" s="1">
        <v>30.17619047619047</v>
      </c>
      <c r="C31" s="1">
        <v>3.6238095238095269</v>
      </c>
      <c r="D31" s="1">
        <v>0.31558100486191498</v>
      </c>
    </row>
    <row r="32" spans="1:7" x14ac:dyDescent="0.35">
      <c r="A32" s="1">
        <v>8</v>
      </c>
      <c r="B32" s="1">
        <v>31.061683277962342</v>
      </c>
      <c r="C32" s="1">
        <v>2.9383167220376585</v>
      </c>
      <c r="D32" s="1">
        <v>0.25588457054674696</v>
      </c>
    </row>
    <row r="33" spans="1:4" x14ac:dyDescent="0.35">
      <c r="A33" s="1">
        <v>9</v>
      </c>
      <c r="B33" s="1">
        <v>31.947176079734213</v>
      </c>
      <c r="C33" s="1">
        <v>6.1528239202657886</v>
      </c>
      <c r="D33" s="1">
        <v>0.53582130703566311</v>
      </c>
    </row>
    <row r="34" spans="1:4" x14ac:dyDescent="0.35">
      <c r="A34" s="1">
        <v>10</v>
      </c>
      <c r="B34" s="1">
        <v>32.832668881506081</v>
      </c>
      <c r="C34" s="1">
        <v>7.067331118493918</v>
      </c>
      <c r="D34" s="1">
        <v>0.61546155817858073</v>
      </c>
    </row>
    <row r="35" spans="1:4" x14ac:dyDescent="0.35">
      <c r="A35" s="1">
        <v>11</v>
      </c>
      <c r="B35" s="1">
        <v>33.718161683277955</v>
      </c>
      <c r="C35" s="1">
        <v>8.2818383167220446</v>
      </c>
      <c r="D35" s="1">
        <v>0.7212274378448893</v>
      </c>
    </row>
    <row r="36" spans="1:4" x14ac:dyDescent="0.35">
      <c r="A36" s="1">
        <v>12</v>
      </c>
      <c r="B36" s="1">
        <v>35.489147286821698</v>
      </c>
      <c r="C36" s="1">
        <v>10.610852713178303</v>
      </c>
      <c r="D36" s="1">
        <v>0.92405065433637645</v>
      </c>
    </row>
    <row r="37" spans="1:4" x14ac:dyDescent="0.35">
      <c r="A37" s="1">
        <v>13</v>
      </c>
      <c r="B37" s="1">
        <v>37.260132890365441</v>
      </c>
      <c r="C37" s="1">
        <v>15.839867109634561</v>
      </c>
      <c r="D37" s="1">
        <v>1.379421613220644</v>
      </c>
    </row>
    <row r="38" spans="1:4" x14ac:dyDescent="0.35">
      <c r="A38" s="1">
        <v>14</v>
      </c>
      <c r="B38" s="1">
        <v>39.031118493909183</v>
      </c>
      <c r="C38" s="1">
        <v>12.968881506090817</v>
      </c>
      <c r="D38" s="1">
        <v>1.129400601973352</v>
      </c>
    </row>
    <row r="39" spans="1:4" x14ac:dyDescent="0.35">
      <c r="A39" s="1">
        <v>15</v>
      </c>
      <c r="B39" s="1">
        <v>40.802104097452926</v>
      </c>
      <c r="C39" s="1">
        <v>11.697895902547074</v>
      </c>
      <c r="D39" s="1">
        <v>1.0187162761841457</v>
      </c>
    </row>
    <row r="40" spans="1:4" x14ac:dyDescent="0.35">
      <c r="A40" s="1">
        <v>16</v>
      </c>
      <c r="B40" s="1">
        <v>42.573089700996668</v>
      </c>
      <c r="C40" s="1">
        <v>5.4269102990033318</v>
      </c>
      <c r="D40" s="1">
        <v>0.47260480833842122</v>
      </c>
    </row>
    <row r="41" spans="1:4" x14ac:dyDescent="0.35">
      <c r="A41" s="1">
        <v>17</v>
      </c>
      <c r="B41" s="1">
        <v>44.344075304540411</v>
      </c>
      <c r="C41" s="1">
        <v>-1.5440753045404136</v>
      </c>
      <c r="D41" s="1">
        <v>-0.13446645939521609</v>
      </c>
    </row>
    <row r="42" spans="1:4" x14ac:dyDescent="0.35">
      <c r="A42" s="1">
        <v>18</v>
      </c>
      <c r="B42" s="1">
        <v>46.115060908084153</v>
      </c>
      <c r="C42" s="1">
        <v>-18.315060908084153</v>
      </c>
      <c r="D42" s="1">
        <v>-1.5949749255596288</v>
      </c>
    </row>
    <row r="43" spans="1:4" ht="15" thickBot="1" x14ac:dyDescent="0.4">
      <c r="A43" s="2">
        <v>19</v>
      </c>
      <c r="B43" s="2">
        <v>47.886046511627896</v>
      </c>
      <c r="C43" s="2">
        <v>-25.986046511627897</v>
      </c>
      <c r="D43" s="2">
        <v>-2.2630059931811788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B2D-22E6-4BF4-A0C7-AFBBC7C5E7ED}">
  <dimension ref="A1:I44"/>
  <sheetViews>
    <sheetView workbookViewId="0">
      <selection activeCell="B7" sqref="B7"/>
    </sheetView>
  </sheetViews>
  <sheetFormatPr defaultRowHeight="14.5" x14ac:dyDescent="0.35"/>
  <sheetData>
    <row r="1" spans="1:9" x14ac:dyDescent="0.35">
      <c r="A1" t="s">
        <v>4</v>
      </c>
    </row>
    <row r="2" spans="1:9" ht="15" thickBot="1" x14ac:dyDescent="0.4"/>
    <row r="3" spans="1:9" x14ac:dyDescent="0.35">
      <c r="A3" s="4" t="s">
        <v>5</v>
      </c>
      <c r="B3" s="4"/>
    </row>
    <row r="4" spans="1:9" x14ac:dyDescent="0.35">
      <c r="A4" s="1" t="s">
        <v>6</v>
      </c>
      <c r="B4" s="1">
        <v>0.95315369416678275</v>
      </c>
    </row>
    <row r="5" spans="1:9" x14ac:dyDescent="0.35">
      <c r="A5" s="1" t="s">
        <v>7</v>
      </c>
      <c r="B5" s="1">
        <v>0.90850196470378475</v>
      </c>
    </row>
    <row r="6" spans="1:9" x14ac:dyDescent="0.35">
      <c r="A6" s="1" t="s">
        <v>8</v>
      </c>
      <c r="B6" s="1">
        <v>0.89706471029175794</v>
      </c>
    </row>
    <row r="7" spans="1:9" x14ac:dyDescent="0.35">
      <c r="A7" s="1" t="s">
        <v>9</v>
      </c>
      <c r="B7" s="1">
        <v>4.4203951209955408</v>
      </c>
    </row>
    <row r="8" spans="1:9" ht="15" thickBot="1" x14ac:dyDescent="0.4">
      <c r="A8" s="2" t="s">
        <v>10</v>
      </c>
      <c r="B8" s="2">
        <v>19</v>
      </c>
    </row>
    <row r="10" spans="1:9" ht="15" thickBot="1" x14ac:dyDescent="0.4">
      <c r="A10" t="s">
        <v>11</v>
      </c>
    </row>
    <row r="11" spans="1:9" x14ac:dyDescent="0.3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5">
      <c r="A12" s="1" t="s">
        <v>12</v>
      </c>
      <c r="B12" s="1">
        <v>2</v>
      </c>
      <c r="C12" s="1">
        <v>3104.246974746356</v>
      </c>
      <c r="D12" s="1">
        <v>1552.123487373178</v>
      </c>
      <c r="E12" s="1">
        <v>79.433571377798884</v>
      </c>
      <c r="F12" s="1">
        <v>4.9124048306733084E-9</v>
      </c>
    </row>
    <row r="13" spans="1:9" x14ac:dyDescent="0.35">
      <c r="A13" s="1" t="s">
        <v>13</v>
      </c>
      <c r="B13" s="1">
        <v>16</v>
      </c>
      <c r="C13" s="1">
        <v>312.63828841153889</v>
      </c>
      <c r="D13" s="1">
        <v>19.539893025721181</v>
      </c>
      <c r="E13" s="1"/>
      <c r="F13" s="1"/>
    </row>
    <row r="14" spans="1:9" ht="15" thickBot="1" x14ac:dyDescent="0.4">
      <c r="A14" s="2" t="s">
        <v>14</v>
      </c>
      <c r="B14" s="2">
        <v>18</v>
      </c>
      <c r="C14" s="2">
        <v>3416.8852631578948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5">
      <c r="A17" s="1" t="s">
        <v>15</v>
      </c>
      <c r="B17" s="1">
        <v>-6.6741916073129062</v>
      </c>
      <c r="C17" s="1">
        <v>3.399707509941353</v>
      </c>
      <c r="D17" s="1">
        <v>-1.9631664158744173</v>
      </c>
      <c r="E17" s="1">
        <v>6.7252028809729067E-2</v>
      </c>
      <c r="F17" s="1">
        <v>-13.881249573439877</v>
      </c>
      <c r="G17" s="1">
        <v>0.53286635881406585</v>
      </c>
      <c r="H17" s="1">
        <v>-13.881249573439877</v>
      </c>
      <c r="I17" s="1">
        <v>0.53286635881406585</v>
      </c>
    </row>
    <row r="18" spans="1:9" x14ac:dyDescent="0.35">
      <c r="A18" s="1" t="s">
        <v>33</v>
      </c>
      <c r="B18" s="1">
        <v>11.764005667269657</v>
      </c>
      <c r="C18" s="1">
        <v>1.0027822201298535</v>
      </c>
      <c r="D18" s="1">
        <v>11.731366423455631</v>
      </c>
      <c r="E18" s="1">
        <v>2.8541737609084483E-9</v>
      </c>
      <c r="F18" s="1">
        <v>9.6382023248515267</v>
      </c>
      <c r="G18" s="1">
        <v>13.889809009687788</v>
      </c>
      <c r="H18" s="1">
        <v>9.6382023248515267</v>
      </c>
      <c r="I18" s="1">
        <v>13.889809009687788</v>
      </c>
    </row>
    <row r="19" spans="1:9" ht="15" thickBot="1" x14ac:dyDescent="0.4">
      <c r="A19" s="2" t="s">
        <v>34</v>
      </c>
      <c r="B19" s="2">
        <v>-0.63454916969608066</v>
      </c>
      <c r="C19" s="2">
        <v>6.1788320299429524E-2</v>
      </c>
      <c r="D19" s="2">
        <v>-10.26972681278632</v>
      </c>
      <c r="E19" s="2">
        <v>1.894348947601632E-8</v>
      </c>
      <c r="F19" s="2">
        <v>-0.76553455732882159</v>
      </c>
      <c r="G19" s="2">
        <v>-0.50356378206333974</v>
      </c>
      <c r="H19" s="2">
        <v>-0.76553455732882159</v>
      </c>
      <c r="I19" s="2">
        <v>-0.50356378206333974</v>
      </c>
    </row>
    <row r="23" spans="1:9" x14ac:dyDescent="0.35">
      <c r="A23" t="s">
        <v>28</v>
      </c>
    </row>
    <row r="24" spans="1:9" ht="15" thickBot="1" x14ac:dyDescent="0.4"/>
    <row r="25" spans="1:9" x14ac:dyDescent="0.35">
      <c r="A25" s="3" t="s">
        <v>29</v>
      </c>
      <c r="B25" s="3" t="s">
        <v>30</v>
      </c>
      <c r="C25" s="3" t="s">
        <v>31</v>
      </c>
      <c r="D25" s="3" t="s">
        <v>32</v>
      </c>
    </row>
    <row r="26" spans="1:9" x14ac:dyDescent="0.35">
      <c r="A26" s="1">
        <v>1</v>
      </c>
      <c r="B26" s="1">
        <v>4.4552648902606702</v>
      </c>
      <c r="C26" s="1">
        <v>1.8447351097393296</v>
      </c>
      <c r="D26" s="1">
        <v>0.44263849833037516</v>
      </c>
    </row>
    <row r="27" spans="1:9" x14ac:dyDescent="0.35">
      <c r="A27" s="1">
        <v>2</v>
      </c>
      <c r="B27" s="1">
        <v>9.5440812617753981</v>
      </c>
      <c r="C27" s="1">
        <v>1.5559187382246016</v>
      </c>
      <c r="D27" s="1">
        <v>0.37333790102208653</v>
      </c>
    </row>
    <row r="28" spans="1:9" x14ac:dyDescent="0.35">
      <c r="A28" s="1">
        <v>3</v>
      </c>
      <c r="B28" s="1">
        <v>14.315623048442086</v>
      </c>
      <c r="C28" s="1">
        <v>5.6843769515579137</v>
      </c>
      <c r="D28" s="1">
        <v>1.363948712472292</v>
      </c>
    </row>
    <row r="29" spans="1:9" x14ac:dyDescent="0.35">
      <c r="A29" s="1">
        <v>4</v>
      </c>
      <c r="B29" s="1">
        <v>22.906882867231339</v>
      </c>
      <c r="C29" s="1">
        <v>1.0931171327686613</v>
      </c>
      <c r="D29" s="1">
        <v>0.26229008359704115</v>
      </c>
    </row>
    <row r="30" spans="1:9" x14ac:dyDescent="0.35">
      <c r="A30" s="1">
        <v>5</v>
      </c>
      <c r="B30" s="1">
        <v>30.229044346628434</v>
      </c>
      <c r="C30" s="1">
        <v>-4.129044346628433</v>
      </c>
      <c r="D30" s="1">
        <v>-0.99075145232607098</v>
      </c>
    </row>
    <row r="31" spans="1:9" x14ac:dyDescent="0.35">
      <c r="A31" s="1">
        <v>6</v>
      </c>
      <c r="B31" s="1">
        <v>33.414213209054921</v>
      </c>
      <c r="C31" s="1">
        <v>-3.4142132090549211</v>
      </c>
      <c r="D31" s="1">
        <v>-0.81922992621382407</v>
      </c>
    </row>
    <row r="32" spans="1:9" x14ac:dyDescent="0.35">
      <c r="A32" s="1">
        <v>7</v>
      </c>
      <c r="B32" s="1">
        <v>36.282107486633365</v>
      </c>
      <c r="C32" s="1">
        <v>-2.4821074866333674</v>
      </c>
      <c r="D32" s="1">
        <v>-0.59557403378809437</v>
      </c>
    </row>
    <row r="33" spans="1:4" x14ac:dyDescent="0.35">
      <c r="A33" s="1">
        <v>8</v>
      </c>
      <c r="B33" s="1">
        <v>38.832727179363772</v>
      </c>
      <c r="C33" s="1">
        <v>-4.8327271793637721</v>
      </c>
      <c r="D33" s="1">
        <v>-1.1595979770863918</v>
      </c>
    </row>
    <row r="34" spans="1:4" x14ac:dyDescent="0.35">
      <c r="A34" s="1">
        <v>9</v>
      </c>
      <c r="B34" s="1">
        <v>41.066072287246129</v>
      </c>
      <c r="C34" s="1">
        <v>-2.9660722872461278</v>
      </c>
      <c r="D34" s="1">
        <v>-0.71169989459976524</v>
      </c>
    </row>
    <row r="35" spans="1:4" x14ac:dyDescent="0.35">
      <c r="A35" s="1">
        <v>10</v>
      </c>
      <c r="B35" s="1">
        <v>42.982142810280457</v>
      </c>
      <c r="C35" s="1">
        <v>-3.0821428102804589</v>
      </c>
      <c r="D35" s="1">
        <v>-0.73955065850895185</v>
      </c>
    </row>
    <row r="36" spans="1:4" x14ac:dyDescent="0.35">
      <c r="A36" s="1">
        <v>11</v>
      </c>
      <c r="B36" s="1">
        <v>44.580938748466743</v>
      </c>
      <c r="C36" s="1">
        <v>-2.5809387484667425</v>
      </c>
      <c r="D36" s="1">
        <v>-0.61928829015751041</v>
      </c>
    </row>
    <row r="37" spans="1:4" x14ac:dyDescent="0.35">
      <c r="A37" s="1">
        <v>12</v>
      </c>
      <c r="B37" s="1">
        <v>46.82670687029519</v>
      </c>
      <c r="C37" s="1">
        <v>-0.72670687029518888</v>
      </c>
      <c r="D37" s="1">
        <v>-0.17437107154060863</v>
      </c>
    </row>
    <row r="38" spans="1:4" x14ac:dyDescent="0.35">
      <c r="A38" s="1">
        <v>13</v>
      </c>
      <c r="B38" s="1">
        <v>47.80337665273148</v>
      </c>
      <c r="C38" s="1">
        <v>5.2966233472685218</v>
      </c>
      <c r="D38" s="1">
        <v>1.2709084313941594</v>
      </c>
    </row>
    <row r="39" spans="1:4" x14ac:dyDescent="0.35">
      <c r="A39" s="1">
        <v>14</v>
      </c>
      <c r="B39" s="1">
        <v>47.510948095775603</v>
      </c>
      <c r="C39" s="1">
        <v>4.4890519042243966</v>
      </c>
      <c r="D39" s="1">
        <v>1.0771341551003357</v>
      </c>
    </row>
    <row r="40" spans="1:4" x14ac:dyDescent="0.35">
      <c r="A40" s="1">
        <v>15</v>
      </c>
      <c r="B40" s="1">
        <v>45.949421199427562</v>
      </c>
      <c r="C40" s="1">
        <v>6.5505788005724384</v>
      </c>
      <c r="D40" s="1">
        <v>1.571791173796163</v>
      </c>
    </row>
    <row r="41" spans="1:4" x14ac:dyDescent="0.35">
      <c r="A41" s="1">
        <v>16</v>
      </c>
      <c r="B41" s="1">
        <v>43.118795963687361</v>
      </c>
      <c r="C41" s="1">
        <v>4.8812040363126386</v>
      </c>
      <c r="D41" s="1">
        <v>1.171229849353763</v>
      </c>
    </row>
    <row r="42" spans="1:4" x14ac:dyDescent="0.35">
      <c r="A42" s="1">
        <v>17</v>
      </c>
      <c r="B42" s="1">
        <v>39.019072388555003</v>
      </c>
      <c r="C42" s="1">
        <v>3.7809276114449943</v>
      </c>
      <c r="D42" s="1">
        <v>0.90722191570493305</v>
      </c>
    </row>
    <row r="43" spans="1:4" x14ac:dyDescent="0.35">
      <c r="A43" s="1">
        <v>18</v>
      </c>
      <c r="B43" s="1">
        <v>33.650250474030486</v>
      </c>
      <c r="C43" s="1">
        <v>-5.850250474030485</v>
      </c>
      <c r="D43" s="1">
        <v>-1.40374955244785</v>
      </c>
    </row>
    <row r="44" spans="1:4" ht="15" thickBot="1" x14ac:dyDescent="0.4">
      <c r="A44" s="2">
        <v>19</v>
      </c>
      <c r="B44" s="2">
        <v>27.012330220113796</v>
      </c>
      <c r="C44" s="2">
        <v>-5.1123302201137975</v>
      </c>
      <c r="D44" s="2">
        <v>-1.2266878641020331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F627-B458-461E-BFE1-B3244E4D5921}">
  <dimension ref="A1:I45"/>
  <sheetViews>
    <sheetView workbookViewId="0">
      <selection activeCell="B7" sqref="B7"/>
    </sheetView>
  </sheetViews>
  <sheetFormatPr defaultRowHeight="14.5" x14ac:dyDescent="0.35"/>
  <sheetData>
    <row r="1" spans="1:9" x14ac:dyDescent="0.35">
      <c r="A1" t="s">
        <v>4</v>
      </c>
    </row>
    <row r="2" spans="1:9" ht="15" thickBot="1" x14ac:dyDescent="0.4"/>
    <row r="3" spans="1:9" x14ac:dyDescent="0.35">
      <c r="A3" s="4" t="s">
        <v>5</v>
      </c>
      <c r="B3" s="4"/>
    </row>
    <row r="4" spans="1:9" x14ac:dyDescent="0.35">
      <c r="A4" s="1" t="s">
        <v>6</v>
      </c>
      <c r="B4" s="1">
        <v>0.98522294234199781</v>
      </c>
    </row>
    <row r="5" spans="1:9" x14ac:dyDescent="0.35">
      <c r="A5" s="1" t="s">
        <v>7</v>
      </c>
      <c r="B5" s="1">
        <v>0.97066424611702351</v>
      </c>
    </row>
    <row r="6" spans="1:9" x14ac:dyDescent="0.35">
      <c r="A6" s="1" t="s">
        <v>8</v>
      </c>
      <c r="B6" s="1">
        <v>0.96479709534042823</v>
      </c>
    </row>
    <row r="7" spans="1:9" x14ac:dyDescent="0.35">
      <c r="A7" s="1" t="s">
        <v>9</v>
      </c>
      <c r="B7" s="1">
        <v>2.5850455202487179</v>
      </c>
    </row>
    <row r="8" spans="1:9" ht="15" thickBot="1" x14ac:dyDescent="0.4">
      <c r="A8" s="2" t="s">
        <v>10</v>
      </c>
      <c r="B8" s="2">
        <v>19</v>
      </c>
    </row>
    <row r="10" spans="1:9" ht="15" thickBot="1" x14ac:dyDescent="0.4">
      <c r="A10" t="s">
        <v>11</v>
      </c>
    </row>
    <row r="11" spans="1:9" x14ac:dyDescent="0.3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5">
      <c r="A12" s="1" t="s">
        <v>12</v>
      </c>
      <c r="B12" s="1">
        <v>3</v>
      </c>
      <c r="C12" s="1">
        <v>3316.6483580315253</v>
      </c>
      <c r="D12" s="1">
        <v>1105.5494526771752</v>
      </c>
      <c r="E12" s="1">
        <v>165.44048092118371</v>
      </c>
      <c r="F12" s="1">
        <v>1.0246265373135836E-11</v>
      </c>
    </row>
    <row r="13" spans="1:9" x14ac:dyDescent="0.35">
      <c r="A13" s="1" t="s">
        <v>13</v>
      </c>
      <c r="B13" s="1">
        <v>15</v>
      </c>
      <c r="C13" s="1">
        <v>100.23690512636946</v>
      </c>
      <c r="D13" s="1">
        <v>6.682460341757964</v>
      </c>
      <c r="E13" s="1"/>
      <c r="F13" s="1"/>
    </row>
    <row r="14" spans="1:9" ht="15" thickBot="1" x14ac:dyDescent="0.4">
      <c r="A14" s="2" t="s">
        <v>14</v>
      </c>
      <c r="B14" s="2">
        <v>18</v>
      </c>
      <c r="C14" s="2">
        <v>3416.8852631578948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5">
      <c r="A17" s="1" t="s">
        <v>15</v>
      </c>
      <c r="B17" s="1">
        <v>5.648395046987666</v>
      </c>
      <c r="C17" s="1">
        <v>2.9546632271711584</v>
      </c>
      <c r="D17" s="1">
        <v>1.9116882746720103</v>
      </c>
      <c r="E17" s="1">
        <v>7.5212677199492289E-2</v>
      </c>
      <c r="F17" s="1">
        <v>-0.64932054584847521</v>
      </c>
      <c r="G17" s="1">
        <v>11.946110639823807</v>
      </c>
      <c r="H17" s="1">
        <v>-0.64932054584847521</v>
      </c>
      <c r="I17" s="1">
        <v>11.946110639823807</v>
      </c>
    </row>
    <row r="18" spans="1:9" x14ac:dyDescent="0.35">
      <c r="A18" s="1" t="s">
        <v>33</v>
      </c>
      <c r="B18" s="1">
        <v>3.5784893949665673</v>
      </c>
      <c r="C18" s="1">
        <v>1.5658541288729102</v>
      </c>
      <c r="D18" s="1">
        <v>2.2853274318357717</v>
      </c>
      <c r="E18" s="1">
        <v>3.7265349587470055E-2</v>
      </c>
      <c r="F18" s="1">
        <v>0.24095032356750679</v>
      </c>
      <c r="G18" s="1">
        <v>6.9160284663656277</v>
      </c>
      <c r="H18" s="1">
        <v>0.24095032356750679</v>
      </c>
      <c r="I18" s="1">
        <v>6.9160284663656277</v>
      </c>
    </row>
    <row r="19" spans="1:9" x14ac:dyDescent="0.35">
      <c r="A19" s="1" t="s">
        <v>34</v>
      </c>
      <c r="B19" s="1">
        <v>0.65363545361114772</v>
      </c>
      <c r="C19" s="1">
        <v>0.23132971272330449</v>
      </c>
      <c r="D19" s="1">
        <v>2.8255577111832877</v>
      </c>
      <c r="E19" s="1">
        <v>1.2782802366130422E-2</v>
      </c>
      <c r="F19" s="1">
        <v>0.16056784255258727</v>
      </c>
      <c r="G19" s="1">
        <v>1.1467030646697083</v>
      </c>
      <c r="H19" s="1">
        <v>0.16056784255258727</v>
      </c>
      <c r="I19" s="1">
        <v>1.1467030646697083</v>
      </c>
    </row>
    <row r="20" spans="1:9" ht="15" thickBot="1" x14ac:dyDescent="0.4">
      <c r="A20" s="2" t="s">
        <v>38</v>
      </c>
      <c r="B20" s="2">
        <v>-5.5187598203544186E-2</v>
      </c>
      <c r="C20" s="2">
        <v>9.7888352302718216E-3</v>
      </c>
      <c r="D20" s="2">
        <v>-5.6378105162989556</v>
      </c>
      <c r="E20" s="2">
        <v>4.7217246603063821E-5</v>
      </c>
      <c r="F20" s="2">
        <v>-7.605200660666657E-2</v>
      </c>
      <c r="G20" s="2">
        <v>-3.4323189800421802E-2</v>
      </c>
      <c r="H20" s="2">
        <v>-7.605200660666657E-2</v>
      </c>
      <c r="I20" s="2">
        <v>-3.4323189800421802E-2</v>
      </c>
    </row>
    <row r="24" spans="1:9" x14ac:dyDescent="0.35">
      <c r="A24" t="s">
        <v>28</v>
      </c>
    </row>
    <row r="25" spans="1:9" ht="15" thickBot="1" x14ac:dyDescent="0.4"/>
    <row r="26" spans="1:9" x14ac:dyDescent="0.35">
      <c r="A26" s="3" t="s">
        <v>29</v>
      </c>
      <c r="B26" s="3" t="s">
        <v>30</v>
      </c>
      <c r="C26" s="3" t="s">
        <v>31</v>
      </c>
      <c r="D26" s="3" t="s">
        <v>32</v>
      </c>
    </row>
    <row r="27" spans="1:9" x14ac:dyDescent="0.35">
      <c r="A27" s="1">
        <v>1</v>
      </c>
      <c r="B27" s="1">
        <v>9.8253322973618378</v>
      </c>
      <c r="C27" s="1">
        <v>-3.525332297361838</v>
      </c>
      <c r="D27" s="1">
        <v>-1.4939033040940888</v>
      </c>
    </row>
    <row r="28" spans="1:9" x14ac:dyDescent="0.35">
      <c r="A28" s="1">
        <v>2</v>
      </c>
      <c r="B28" s="1">
        <v>12.300550766125637</v>
      </c>
      <c r="C28" s="1">
        <v>-1.2005507661256374</v>
      </c>
      <c r="D28" s="1">
        <v>-0.50874828383977866</v>
      </c>
    </row>
    <row r="29" spans="1:9" x14ac:dyDescent="0.35">
      <c r="A29" s="1">
        <v>3</v>
      </c>
      <c r="B29" s="1">
        <v>14.978414865737038</v>
      </c>
      <c r="C29" s="1">
        <v>5.0215851342629616</v>
      </c>
      <c r="D29" s="1">
        <v>2.1279590095603464</v>
      </c>
    </row>
    <row r="30" spans="1:9" x14ac:dyDescent="0.35">
      <c r="A30" s="1">
        <v>4</v>
      </c>
      <c r="B30" s="1">
        <v>20.776517162892006</v>
      </c>
      <c r="C30" s="1">
        <v>3.2234828371079942</v>
      </c>
      <c r="D30" s="1">
        <v>1.3659908498980153</v>
      </c>
    </row>
    <row r="31" spans="1:9" x14ac:dyDescent="0.35">
      <c r="A31" s="1">
        <v>5</v>
      </c>
      <c r="B31" s="1">
        <v>26.888513599605471</v>
      </c>
      <c r="C31" s="1">
        <v>-0.7885135996054693</v>
      </c>
      <c r="D31" s="1">
        <v>-0.3341424218804156</v>
      </c>
    </row>
    <row r="32" spans="1:9" x14ac:dyDescent="0.35">
      <c r="A32" s="1">
        <v>6</v>
      </c>
      <c r="B32" s="1">
        <v>29.958745373664996</v>
      </c>
      <c r="C32" s="1">
        <v>4.1254626335003763E-2</v>
      </c>
      <c r="D32" s="1">
        <v>1.7482159805800406E-2</v>
      </c>
    </row>
    <row r="33" spans="1:4" x14ac:dyDescent="0.35">
      <c r="A33" s="1">
        <v>7</v>
      </c>
      <c r="B33" s="1">
        <v>32.983278586656169</v>
      </c>
      <c r="C33" s="1">
        <v>0.81672141334382786</v>
      </c>
      <c r="D33" s="1">
        <v>0.34609583296070995</v>
      </c>
    </row>
    <row r="34" spans="1:4" x14ac:dyDescent="0.35">
      <c r="A34" s="1">
        <v>8</v>
      </c>
      <c r="B34" s="1">
        <v>35.920722539926338</v>
      </c>
      <c r="C34" s="1">
        <v>-1.9207225399263379</v>
      </c>
      <c r="D34" s="1">
        <v>-0.81393000903524071</v>
      </c>
    </row>
    <row r="35" spans="1:4" x14ac:dyDescent="0.35">
      <c r="A35" s="1">
        <v>9</v>
      </c>
      <c r="B35" s="1">
        <v>38.729686534822847</v>
      </c>
      <c r="C35" s="1">
        <v>-0.62968653482284509</v>
      </c>
      <c r="D35" s="1">
        <v>-0.26683748241814431</v>
      </c>
    </row>
    <row r="36" spans="1:4" x14ac:dyDescent="0.35">
      <c r="A36" s="1">
        <v>10</v>
      </c>
      <c r="B36" s="1">
        <v>41.368779872693018</v>
      </c>
      <c r="C36" s="1">
        <v>-1.4687798726930197</v>
      </c>
      <c r="D36" s="1">
        <v>-0.62241369599258078</v>
      </c>
    </row>
    <row r="37" spans="1:4" x14ac:dyDescent="0.35">
      <c r="A37" s="1">
        <v>11</v>
      </c>
      <c r="B37" s="1">
        <v>43.796611854884219</v>
      </c>
      <c r="C37" s="1">
        <v>-1.7966118548842189</v>
      </c>
      <c r="D37" s="1">
        <v>-0.76133656625637058</v>
      </c>
    </row>
    <row r="38" spans="1:4" x14ac:dyDescent="0.35">
      <c r="A38" s="1">
        <v>12</v>
      </c>
      <c r="B38" s="1">
        <v>47.852928957619042</v>
      </c>
      <c r="C38" s="1">
        <v>-1.7529289576190408</v>
      </c>
      <c r="D38" s="1">
        <v>-0.74282539651339696</v>
      </c>
    </row>
    <row r="39" spans="1:4" x14ac:dyDescent="0.35">
      <c r="A39" s="1">
        <v>13</v>
      </c>
      <c r="B39" s="1">
        <v>50.567512253806022</v>
      </c>
      <c r="C39" s="1">
        <v>2.5324877461939792</v>
      </c>
      <c r="D39" s="1">
        <v>1.0731731061063896</v>
      </c>
    </row>
    <row r="40" spans="1:4" x14ac:dyDescent="0.35">
      <c r="A40" s="1">
        <v>14</v>
      </c>
      <c r="B40" s="1">
        <v>51.609236154223936</v>
      </c>
      <c r="C40" s="1">
        <v>0.39076384577606404</v>
      </c>
      <c r="D40" s="1">
        <v>0.16559102833007572</v>
      </c>
    </row>
    <row r="41" spans="1:4" x14ac:dyDescent="0.35">
      <c r="A41" s="1">
        <v>15</v>
      </c>
      <c r="B41" s="1">
        <v>50.646975069651475</v>
      </c>
      <c r="C41" s="1">
        <v>1.8530249303485249</v>
      </c>
      <c r="D41" s="1">
        <v>0.78524230697003417</v>
      </c>
    </row>
    <row r="42" spans="1:4" x14ac:dyDescent="0.35">
      <c r="A42" s="1">
        <v>16</v>
      </c>
      <c r="B42" s="1">
        <v>47.349603410867402</v>
      </c>
      <c r="C42" s="1">
        <v>0.65039658913259757</v>
      </c>
      <c r="D42" s="1">
        <v>0.27561362490674324</v>
      </c>
    </row>
    <row r="43" spans="1:4" x14ac:dyDescent="0.35">
      <c r="A43" s="1">
        <v>17</v>
      </c>
      <c r="B43" s="1">
        <v>41.385995588650417</v>
      </c>
      <c r="C43" s="1">
        <v>1.4140044113495804</v>
      </c>
      <c r="D43" s="1">
        <v>0.59920191458250538</v>
      </c>
    </row>
    <row r="44" spans="1:4" x14ac:dyDescent="0.35">
      <c r="A44" s="1">
        <v>18</v>
      </c>
      <c r="B44" s="1">
        <v>32.425026013779302</v>
      </c>
      <c r="C44" s="1">
        <v>-4.6250260137793013</v>
      </c>
      <c r="D44" s="1">
        <v>-1.9599121616639024</v>
      </c>
    </row>
    <row r="45" spans="1:4" ht="15" thickBot="1" x14ac:dyDescent="0.4">
      <c r="A45" s="2">
        <v>19</v>
      </c>
      <c r="B45" s="2">
        <v>20.1355690970328</v>
      </c>
      <c r="C45" s="2">
        <v>1.7644309029671987</v>
      </c>
      <c r="D45" s="2">
        <v>0.74769948857330903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606C-15E2-4FA0-BC1F-8371E01876E2}">
  <dimension ref="A1:I46"/>
  <sheetViews>
    <sheetView workbookViewId="0">
      <selection activeCell="B7" sqref="B7"/>
    </sheetView>
  </sheetViews>
  <sheetFormatPr defaultRowHeight="14.5" x14ac:dyDescent="0.35"/>
  <sheetData>
    <row r="1" spans="1:9" x14ac:dyDescent="0.35">
      <c r="A1" t="s">
        <v>4</v>
      </c>
    </row>
    <row r="2" spans="1:9" ht="15" thickBot="1" x14ac:dyDescent="0.4"/>
    <row r="3" spans="1:9" x14ac:dyDescent="0.35">
      <c r="A3" s="4" t="s">
        <v>5</v>
      </c>
      <c r="B3" s="4"/>
    </row>
    <row r="4" spans="1:9" x14ac:dyDescent="0.35">
      <c r="A4" s="1" t="s">
        <v>6</v>
      </c>
      <c r="B4" s="1">
        <v>0.98670937742491172</v>
      </c>
    </row>
    <row r="5" spans="1:9" x14ac:dyDescent="0.35">
      <c r="A5" s="1" t="s">
        <v>7</v>
      </c>
      <c r="B5" s="1">
        <v>0.9735953954982568</v>
      </c>
    </row>
    <row r="6" spans="1:9" x14ac:dyDescent="0.35">
      <c r="A6" s="1" t="s">
        <v>8</v>
      </c>
      <c r="B6" s="1">
        <v>0.96605122278347311</v>
      </c>
    </row>
    <row r="7" spans="1:9" x14ac:dyDescent="0.35">
      <c r="A7" s="1" t="s">
        <v>9</v>
      </c>
      <c r="B7" s="1">
        <v>2.538580930946587</v>
      </c>
    </row>
    <row r="8" spans="1:9" ht="15" thickBot="1" x14ac:dyDescent="0.4">
      <c r="A8" s="2" t="s">
        <v>10</v>
      </c>
      <c r="B8" s="2">
        <v>19</v>
      </c>
    </row>
    <row r="10" spans="1:9" ht="15" thickBot="1" x14ac:dyDescent="0.4">
      <c r="A10" t="s">
        <v>11</v>
      </c>
    </row>
    <row r="11" spans="1:9" x14ac:dyDescent="0.3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5">
      <c r="A12" s="1" t="s">
        <v>12</v>
      </c>
      <c r="B12" s="1">
        <v>4</v>
      </c>
      <c r="C12" s="1">
        <v>3326.6637591563758</v>
      </c>
      <c r="D12" s="1">
        <v>831.66593978909395</v>
      </c>
      <c r="E12" s="1">
        <v>129.052638679702</v>
      </c>
      <c r="F12" s="1">
        <v>6.9935224504621393E-11</v>
      </c>
    </row>
    <row r="13" spans="1:9" x14ac:dyDescent="0.35">
      <c r="A13" s="1" t="s">
        <v>13</v>
      </c>
      <c r="B13" s="1">
        <v>14</v>
      </c>
      <c r="C13" s="1">
        <v>90.221504001518966</v>
      </c>
      <c r="D13" s="1">
        <v>6.44439314296564</v>
      </c>
      <c r="E13" s="1"/>
      <c r="F13" s="1"/>
    </row>
    <row r="14" spans="1:9" ht="15" thickBot="1" x14ac:dyDescent="0.4">
      <c r="A14" s="2" t="s">
        <v>14</v>
      </c>
      <c r="B14" s="2">
        <v>18</v>
      </c>
      <c r="C14" s="2">
        <v>3416.8852631578948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5">
      <c r="A17" s="1" t="s">
        <v>15</v>
      </c>
      <c r="B17" s="1">
        <v>1.0709582067732129</v>
      </c>
      <c r="C17" s="1">
        <v>4.6798662301337632</v>
      </c>
      <c r="D17" s="1">
        <v>0.22884376478055912</v>
      </c>
      <c r="E17" s="1">
        <v>0.8222994711602658</v>
      </c>
      <c r="F17" s="1">
        <v>-8.966356584853763</v>
      </c>
      <c r="G17" s="1">
        <v>11.108272998400189</v>
      </c>
      <c r="H17" s="1">
        <v>-8.966356584853763</v>
      </c>
      <c r="I17" s="1">
        <v>11.108272998400189</v>
      </c>
    </row>
    <row r="18" spans="1:9" x14ac:dyDescent="0.35">
      <c r="A18" s="1" t="s">
        <v>33</v>
      </c>
      <c r="B18" s="1">
        <v>8.0494805653876753</v>
      </c>
      <c r="C18" s="1">
        <v>3.9021696031527604</v>
      </c>
      <c r="D18" s="1">
        <v>2.0628218104318408</v>
      </c>
      <c r="E18" s="1">
        <v>5.8191299748054599E-2</v>
      </c>
      <c r="F18" s="1">
        <v>-0.31984085345186664</v>
      </c>
      <c r="G18" s="1">
        <v>16.418801984227215</v>
      </c>
      <c r="H18" s="1">
        <v>-0.31984085345186664</v>
      </c>
      <c r="I18" s="1">
        <v>16.418801984227215</v>
      </c>
    </row>
    <row r="19" spans="1:9" x14ac:dyDescent="0.35">
      <c r="A19" s="1" t="s">
        <v>34</v>
      </c>
      <c r="B19" s="1">
        <v>-0.51735173843302007</v>
      </c>
      <c r="C19" s="1">
        <v>0.96639040558120259</v>
      </c>
      <c r="D19" s="1">
        <v>-0.53534444821177263</v>
      </c>
      <c r="E19" s="1">
        <v>0.60081284801266122</v>
      </c>
      <c r="F19" s="1">
        <v>-2.5900530156550712</v>
      </c>
      <c r="G19" s="1">
        <v>1.5553495387890308</v>
      </c>
      <c r="H19" s="1">
        <v>-2.5900530156550712</v>
      </c>
      <c r="I19" s="1">
        <v>1.5553495387890308</v>
      </c>
    </row>
    <row r="20" spans="1:9" x14ac:dyDescent="0.35">
      <c r="A20" s="1" t="s">
        <v>38</v>
      </c>
      <c r="B20" s="1">
        <v>5.6574952469417551E-2</v>
      </c>
      <c r="C20" s="1">
        <v>9.0164491890545137E-2</v>
      </c>
      <c r="D20" s="1">
        <v>0.62746377518653917</v>
      </c>
      <c r="E20" s="1">
        <v>0.54045485151022865</v>
      </c>
      <c r="F20" s="1">
        <v>-0.1368086494602965</v>
      </c>
      <c r="G20" s="1">
        <v>0.24995855439913159</v>
      </c>
      <c r="H20" s="1">
        <v>-0.1368086494602965</v>
      </c>
      <c r="I20" s="1">
        <v>0.24995855439913159</v>
      </c>
    </row>
    <row r="21" spans="1:9" ht="15" thickBot="1" x14ac:dyDescent="0.4">
      <c r="A21" s="2" t="s">
        <v>40</v>
      </c>
      <c r="B21" s="2">
        <v>-3.5054665478923067E-3</v>
      </c>
      <c r="C21" s="2">
        <v>2.8119180956826632E-3</v>
      </c>
      <c r="D21" s="2">
        <v>-1.2466460361254823</v>
      </c>
      <c r="E21" s="2">
        <v>0.23298271726957948</v>
      </c>
      <c r="F21" s="2">
        <v>-9.5364310470276645E-3</v>
      </c>
      <c r="G21" s="2">
        <v>2.525497951243052E-3</v>
      </c>
      <c r="H21" s="2">
        <v>-9.5364310470276645E-3</v>
      </c>
      <c r="I21" s="2">
        <v>2.525497951243052E-3</v>
      </c>
    </row>
    <row r="25" spans="1:9" x14ac:dyDescent="0.35">
      <c r="A25" t="s">
        <v>28</v>
      </c>
    </row>
    <row r="26" spans="1:9" ht="15" thickBot="1" x14ac:dyDescent="0.4"/>
    <row r="27" spans="1:9" x14ac:dyDescent="0.35">
      <c r="A27" s="3" t="s">
        <v>29</v>
      </c>
      <c r="B27" s="3" t="s">
        <v>30</v>
      </c>
      <c r="C27" s="3" t="s">
        <v>31</v>
      </c>
      <c r="D27" s="3" t="s">
        <v>32</v>
      </c>
    </row>
    <row r="28" spans="1:9" x14ac:dyDescent="0.35">
      <c r="A28" s="1">
        <v>1</v>
      </c>
      <c r="B28" s="1">
        <v>8.6561565196493948</v>
      </c>
      <c r="C28" s="1">
        <v>-2.356156519649395</v>
      </c>
      <c r="D28" s="1">
        <v>-1.0524109510400372</v>
      </c>
    </row>
    <row r="29" spans="1:9" x14ac:dyDescent="0.35">
      <c r="A29" s="1">
        <v>2</v>
      </c>
      <c r="B29" s="1">
        <v>12.154331683566008</v>
      </c>
      <c r="C29" s="1">
        <v>-1.0543316835660086</v>
      </c>
      <c r="D29" s="1">
        <v>-0.47093230036282047</v>
      </c>
    </row>
    <row r="30" spans="1:9" x14ac:dyDescent="0.35">
      <c r="A30" s="1">
        <v>3</v>
      </c>
      <c r="B30" s="1">
        <v>15.497024538805546</v>
      </c>
      <c r="C30" s="1">
        <v>4.5029754611944544</v>
      </c>
      <c r="D30" s="1">
        <v>2.0113182838679937</v>
      </c>
    </row>
    <row r="31" spans="1:9" x14ac:dyDescent="0.35">
      <c r="A31" s="1">
        <v>4</v>
      </c>
      <c r="B31" s="1">
        <v>21.806815183334052</v>
      </c>
      <c r="C31" s="1">
        <v>2.1931848166659478</v>
      </c>
      <c r="D31" s="1">
        <v>0.97961731296927523</v>
      </c>
    </row>
    <row r="32" spans="1:9" x14ac:dyDescent="0.35">
      <c r="A32" s="1">
        <v>5</v>
      </c>
      <c r="B32" s="1">
        <v>27.714650175177887</v>
      </c>
      <c r="C32" s="1">
        <v>-1.6146501751778857</v>
      </c>
      <c r="D32" s="1">
        <v>-0.72120655494855657</v>
      </c>
    </row>
    <row r="33" spans="1:4" x14ac:dyDescent="0.35">
      <c r="A33" s="1">
        <v>6</v>
      </c>
      <c r="B33" s="1">
        <v>30.535180215229683</v>
      </c>
      <c r="C33" s="1">
        <v>-0.5351802152296834</v>
      </c>
      <c r="D33" s="1">
        <v>-0.23904588451173592</v>
      </c>
    </row>
    <row r="34" spans="1:4" x14ac:dyDescent="0.35">
      <c r="A34" s="1">
        <v>7</v>
      </c>
      <c r="B34" s="1">
        <v>33.265520039130585</v>
      </c>
      <c r="C34" s="1">
        <v>0.53447996086941174</v>
      </c>
      <c r="D34" s="1">
        <v>0.238733105903389</v>
      </c>
    </row>
    <row r="35" spans="1:4" x14ac:dyDescent="0.35">
      <c r="A35" s="1">
        <v>8</v>
      </c>
      <c r="B35" s="1">
        <v>35.898147962925208</v>
      </c>
      <c r="C35" s="1">
        <v>-1.8981479629252078</v>
      </c>
      <c r="D35" s="1">
        <v>-0.84783488966772136</v>
      </c>
    </row>
    <row r="36" spans="1:4" x14ac:dyDescent="0.35">
      <c r="A36" s="1">
        <v>9</v>
      </c>
      <c r="B36" s="1">
        <v>38.420284102836305</v>
      </c>
      <c r="C36" s="1">
        <v>-0.32028410283630393</v>
      </c>
      <c r="D36" s="1">
        <v>-0.14305946759390886</v>
      </c>
    </row>
    <row r="37" spans="1:4" x14ac:dyDescent="0.35">
      <c r="A37" s="1">
        <v>10</v>
      </c>
      <c r="B37" s="1">
        <v>40.813890375264798</v>
      </c>
      <c r="C37" s="1">
        <v>-0.9138903752647991</v>
      </c>
      <c r="D37" s="1">
        <v>-0.40820218476906678</v>
      </c>
    </row>
    <row r="38" spans="1:4" x14ac:dyDescent="0.35">
      <c r="A38" s="1">
        <v>11</v>
      </c>
      <c r="B38" s="1">
        <v>43.055670496789752</v>
      </c>
      <c r="C38" s="1">
        <v>-1.0556704967897517</v>
      </c>
      <c r="D38" s="1">
        <v>-0.4715303004049714</v>
      </c>
    </row>
    <row r="39" spans="1:4" x14ac:dyDescent="0.35">
      <c r="A39" s="1">
        <v>12</v>
      </c>
      <c r="B39" s="1">
        <v>46.964276154336233</v>
      </c>
      <c r="C39" s="1">
        <v>-0.86427615433623117</v>
      </c>
      <c r="D39" s="1">
        <v>-0.3860412845924035</v>
      </c>
    </row>
    <row r="40" spans="1:4" x14ac:dyDescent="0.35">
      <c r="A40" s="1">
        <v>13</v>
      </c>
      <c r="B40" s="1">
        <v>49.854566811671646</v>
      </c>
      <c r="C40" s="1">
        <v>3.2454331883283558</v>
      </c>
      <c r="D40" s="1">
        <v>1.4496190723245281</v>
      </c>
    </row>
    <row r="41" spans="1:4" x14ac:dyDescent="0.35">
      <c r="A41" s="1">
        <v>14</v>
      </c>
      <c r="B41" s="1">
        <v>51.350877007842442</v>
      </c>
      <c r="C41" s="1">
        <v>0.64912299215755809</v>
      </c>
      <c r="D41" s="1">
        <v>0.28994005271778156</v>
      </c>
    </row>
    <row r="42" spans="1:4" x14ac:dyDescent="0.35">
      <c r="A42" s="1">
        <v>15</v>
      </c>
      <c r="B42" s="1">
        <v>50.99341008474569</v>
      </c>
      <c r="C42" s="1">
        <v>1.5065899152543096</v>
      </c>
      <c r="D42" s="1">
        <v>0.67293989695389722</v>
      </c>
    </row>
    <row r="43" spans="1:4" x14ac:dyDescent="0.35">
      <c r="A43" s="1">
        <v>16</v>
      </c>
      <c r="B43" s="1">
        <v>48.238238187129085</v>
      </c>
      <c r="C43" s="1">
        <v>-0.23823818712908462</v>
      </c>
      <c r="D43" s="1">
        <v>-0.10641248788000003</v>
      </c>
    </row>
    <row r="44" spans="1:4" x14ac:dyDescent="0.35">
      <c r="A44" s="1">
        <v>17</v>
      </c>
      <c r="B44" s="1">
        <v>42.457302262590801</v>
      </c>
      <c r="C44" s="1">
        <v>0.34269773740919618</v>
      </c>
      <c r="D44" s="1">
        <v>0.15307083750096045</v>
      </c>
    </row>
    <row r="45" spans="1:4" x14ac:dyDescent="0.35">
      <c r="A45" s="1">
        <v>18</v>
      </c>
      <c r="B45" s="1">
        <v>32.938412061579669</v>
      </c>
      <c r="C45" s="1">
        <v>-5.1384120615796682</v>
      </c>
      <c r="D45" s="1">
        <v>-2.2951451142844053</v>
      </c>
    </row>
    <row r="46" spans="1:4" ht="15" thickBot="1" x14ac:dyDescent="0.4">
      <c r="A46" s="2">
        <v>19</v>
      </c>
      <c r="B46" s="2">
        <v>18.885246137395001</v>
      </c>
      <c r="C46" s="2">
        <v>3.0147538626049979</v>
      </c>
      <c r="D46" s="2">
        <v>1.3465828578178967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75B4-395B-4E15-B2B0-3BF3655F7BA5}">
  <dimension ref="A1:L123"/>
  <sheetViews>
    <sheetView tabSelected="1" topLeftCell="A76" zoomScale="85" zoomScaleNormal="85" workbookViewId="0">
      <selection activeCell="A118" sqref="A118"/>
    </sheetView>
  </sheetViews>
  <sheetFormatPr defaultRowHeight="14.5" x14ac:dyDescent="0.35"/>
  <cols>
    <col min="1" max="1" width="11.1796875" bestFit="1" customWidth="1"/>
    <col min="2" max="2" width="10" bestFit="1" customWidth="1"/>
    <col min="3" max="3" width="18.90625" bestFit="1" customWidth="1"/>
    <col min="5" max="7" width="18.90625" bestFit="1" customWidth="1"/>
    <col min="11" max="11" width="16.08984375" bestFit="1" customWidth="1"/>
  </cols>
  <sheetData>
    <row r="1" spans="1:5" x14ac:dyDescent="0.35">
      <c r="A1" s="6" t="s">
        <v>36</v>
      </c>
      <c r="B1" s="6"/>
      <c r="C1" s="6"/>
      <c r="D1" s="6"/>
      <c r="E1" s="6"/>
    </row>
    <row r="2" spans="1:5" x14ac:dyDescent="0.35">
      <c r="A2" s="5" t="s">
        <v>0</v>
      </c>
      <c r="B2" s="5" t="s">
        <v>2</v>
      </c>
    </row>
    <row r="3" spans="1:5" x14ac:dyDescent="0.35">
      <c r="A3" s="8" t="s">
        <v>1</v>
      </c>
      <c r="B3" s="8" t="s">
        <v>3</v>
      </c>
      <c r="C3" s="8" t="s">
        <v>30</v>
      </c>
    </row>
    <row r="4" spans="1:5" x14ac:dyDescent="0.35">
      <c r="A4" s="10">
        <v>1</v>
      </c>
      <c r="B4" s="10">
        <v>6.3</v>
      </c>
      <c r="C4" s="11">
        <v>23.0922480620155</v>
      </c>
    </row>
    <row r="5" spans="1:5" x14ac:dyDescent="0.35">
      <c r="A5" s="10">
        <v>1.5</v>
      </c>
      <c r="B5" s="10">
        <v>11.1</v>
      </c>
      <c r="C5" s="11">
        <v>23.977740863787371</v>
      </c>
    </row>
    <row r="6" spans="1:5" x14ac:dyDescent="0.35">
      <c r="A6" s="10">
        <v>2</v>
      </c>
      <c r="B6" s="10">
        <v>20</v>
      </c>
      <c r="C6" s="11">
        <v>24.863233665559243</v>
      </c>
    </row>
    <row r="7" spans="1:5" x14ac:dyDescent="0.35">
      <c r="A7" s="10">
        <v>3</v>
      </c>
      <c r="B7" s="10">
        <v>24</v>
      </c>
      <c r="C7" s="11">
        <v>26.634219269102985</v>
      </c>
    </row>
    <row r="8" spans="1:5" x14ac:dyDescent="0.35">
      <c r="A8" s="10">
        <v>4</v>
      </c>
      <c r="B8" s="10">
        <v>26.1</v>
      </c>
      <c r="C8" s="11">
        <v>28.405204872646728</v>
      </c>
    </row>
    <row r="9" spans="1:5" x14ac:dyDescent="0.35">
      <c r="A9" s="10">
        <v>4.5</v>
      </c>
      <c r="B9" s="10">
        <v>30</v>
      </c>
      <c r="C9" s="11">
        <v>29.290697674418599</v>
      </c>
    </row>
    <row r="10" spans="1:5" x14ac:dyDescent="0.35">
      <c r="A10" s="10">
        <v>5</v>
      </c>
      <c r="B10" s="10">
        <v>33.799999999999997</v>
      </c>
      <c r="C10" s="11">
        <v>30.17619047619047</v>
      </c>
    </row>
    <row r="11" spans="1:5" x14ac:dyDescent="0.35">
      <c r="A11" s="10">
        <v>5.5</v>
      </c>
      <c r="B11" s="10">
        <v>34</v>
      </c>
      <c r="C11" s="11">
        <v>31.061683277962342</v>
      </c>
    </row>
    <row r="12" spans="1:5" x14ac:dyDescent="0.35">
      <c r="A12" s="10">
        <v>6</v>
      </c>
      <c r="B12" s="10">
        <v>38.1</v>
      </c>
      <c r="C12" s="11">
        <v>31.947176079734213</v>
      </c>
    </row>
    <row r="13" spans="1:5" x14ac:dyDescent="0.35">
      <c r="A13" s="10">
        <v>6.5</v>
      </c>
      <c r="B13" s="10">
        <v>39.9</v>
      </c>
      <c r="C13" s="11">
        <v>32.832668881506081</v>
      </c>
    </row>
    <row r="14" spans="1:5" x14ac:dyDescent="0.35">
      <c r="A14" s="10">
        <v>7</v>
      </c>
      <c r="B14" s="10">
        <v>42</v>
      </c>
      <c r="C14" s="11">
        <v>33.718161683277955</v>
      </c>
    </row>
    <row r="15" spans="1:5" x14ac:dyDescent="0.35">
      <c r="A15" s="10">
        <v>8</v>
      </c>
      <c r="B15" s="10">
        <v>46.1</v>
      </c>
      <c r="C15" s="11">
        <v>35.489147286821698</v>
      </c>
    </row>
    <row r="16" spans="1:5" x14ac:dyDescent="0.35">
      <c r="A16" s="10">
        <v>9</v>
      </c>
      <c r="B16" s="10">
        <v>53.1</v>
      </c>
      <c r="C16" s="11">
        <v>37.260132890365441</v>
      </c>
    </row>
    <row r="17" spans="1:3" x14ac:dyDescent="0.35">
      <c r="A17" s="10">
        <v>10</v>
      </c>
      <c r="B17" s="10">
        <v>52</v>
      </c>
      <c r="C17" s="11">
        <v>39.031118493909183</v>
      </c>
    </row>
    <row r="18" spans="1:3" x14ac:dyDescent="0.35">
      <c r="A18" s="10">
        <v>11</v>
      </c>
      <c r="B18" s="10">
        <v>52.5</v>
      </c>
      <c r="C18" s="11">
        <v>40.802104097452926</v>
      </c>
    </row>
    <row r="19" spans="1:3" x14ac:dyDescent="0.35">
      <c r="A19" s="10">
        <v>12</v>
      </c>
      <c r="B19" s="10">
        <v>48</v>
      </c>
      <c r="C19" s="11">
        <v>42.573089700996668</v>
      </c>
    </row>
    <row r="20" spans="1:3" x14ac:dyDescent="0.35">
      <c r="A20" s="10">
        <v>13</v>
      </c>
      <c r="B20" s="10">
        <v>42.8</v>
      </c>
      <c r="C20" s="11">
        <v>44.344075304540411</v>
      </c>
    </row>
    <row r="21" spans="1:3" x14ac:dyDescent="0.35">
      <c r="A21" s="10">
        <v>14</v>
      </c>
      <c r="B21" s="10">
        <v>27.8</v>
      </c>
      <c r="C21" s="11">
        <v>46.115060908084153</v>
      </c>
    </row>
    <row r="22" spans="1:3" x14ac:dyDescent="0.35">
      <c r="A22" s="10">
        <v>15</v>
      </c>
      <c r="B22" s="10">
        <v>21.9</v>
      </c>
      <c r="C22" s="11">
        <v>47.886046511627896</v>
      </c>
    </row>
    <row r="34" spans="1:5" x14ac:dyDescent="0.35">
      <c r="A34" s="6" t="s">
        <v>35</v>
      </c>
      <c r="B34" s="6"/>
      <c r="C34" s="6"/>
      <c r="D34" s="6"/>
      <c r="E34" s="6"/>
    </row>
    <row r="36" spans="1:5" x14ac:dyDescent="0.35">
      <c r="A36" s="5" t="s">
        <v>0</v>
      </c>
      <c r="B36" s="5" t="s">
        <v>2</v>
      </c>
    </row>
    <row r="37" spans="1:5" x14ac:dyDescent="0.35">
      <c r="A37" s="8" t="s">
        <v>1</v>
      </c>
      <c r="B37" s="8" t="s">
        <v>3</v>
      </c>
      <c r="C37" s="8" t="s">
        <v>33</v>
      </c>
      <c r="D37" s="8" t="s">
        <v>34</v>
      </c>
      <c r="E37" s="8" t="s">
        <v>30</v>
      </c>
    </row>
    <row r="38" spans="1:5" x14ac:dyDescent="0.35">
      <c r="A38" s="10">
        <v>1</v>
      </c>
      <c r="B38" s="10">
        <v>6.3</v>
      </c>
      <c r="C38" s="10">
        <f>A38</f>
        <v>1</v>
      </c>
      <c r="D38" s="10">
        <f>A38^2</f>
        <v>1</v>
      </c>
      <c r="E38" s="11">
        <v>4.4552648902606702</v>
      </c>
    </row>
    <row r="39" spans="1:5" x14ac:dyDescent="0.35">
      <c r="A39" s="10">
        <v>1.5</v>
      </c>
      <c r="B39" s="10">
        <v>11.1</v>
      </c>
      <c r="C39" s="10">
        <f t="shared" ref="C39:C56" si="0">A39</f>
        <v>1.5</v>
      </c>
      <c r="D39" s="10">
        <f t="shared" ref="D39:D56" si="1">A39^2</f>
        <v>2.25</v>
      </c>
      <c r="E39" s="11">
        <v>9.5440812617753981</v>
      </c>
    </row>
    <row r="40" spans="1:5" x14ac:dyDescent="0.35">
      <c r="A40" s="10">
        <v>2</v>
      </c>
      <c r="B40" s="10">
        <v>20</v>
      </c>
      <c r="C40" s="10">
        <f t="shared" si="0"/>
        <v>2</v>
      </c>
      <c r="D40" s="10">
        <f t="shared" si="1"/>
        <v>4</v>
      </c>
      <c r="E40" s="11">
        <v>14.315623048442086</v>
      </c>
    </row>
    <row r="41" spans="1:5" x14ac:dyDescent="0.35">
      <c r="A41" s="10">
        <v>3</v>
      </c>
      <c r="B41" s="10">
        <v>24</v>
      </c>
      <c r="C41" s="10">
        <f t="shared" si="0"/>
        <v>3</v>
      </c>
      <c r="D41" s="10">
        <f t="shared" si="1"/>
        <v>9</v>
      </c>
      <c r="E41" s="11">
        <v>22.906882867231339</v>
      </c>
    </row>
    <row r="42" spans="1:5" x14ac:dyDescent="0.35">
      <c r="A42" s="10">
        <v>4</v>
      </c>
      <c r="B42" s="10">
        <v>26.1</v>
      </c>
      <c r="C42" s="10">
        <f t="shared" si="0"/>
        <v>4</v>
      </c>
      <c r="D42" s="10">
        <f t="shared" si="1"/>
        <v>16</v>
      </c>
      <c r="E42" s="11">
        <v>30.229044346628434</v>
      </c>
    </row>
    <row r="43" spans="1:5" x14ac:dyDescent="0.35">
      <c r="A43" s="10">
        <v>4.5</v>
      </c>
      <c r="B43" s="10">
        <v>30</v>
      </c>
      <c r="C43" s="10">
        <f t="shared" si="0"/>
        <v>4.5</v>
      </c>
      <c r="D43" s="10">
        <f t="shared" si="1"/>
        <v>20.25</v>
      </c>
      <c r="E43" s="11">
        <v>33.414213209054921</v>
      </c>
    </row>
    <row r="44" spans="1:5" x14ac:dyDescent="0.35">
      <c r="A44" s="10">
        <v>5</v>
      </c>
      <c r="B44" s="10">
        <v>33.799999999999997</v>
      </c>
      <c r="C44" s="10">
        <f t="shared" si="0"/>
        <v>5</v>
      </c>
      <c r="D44" s="10">
        <f t="shared" si="1"/>
        <v>25</v>
      </c>
      <c r="E44" s="11">
        <v>36.282107486633365</v>
      </c>
    </row>
    <row r="45" spans="1:5" x14ac:dyDescent="0.35">
      <c r="A45" s="10">
        <v>5.5</v>
      </c>
      <c r="B45" s="10">
        <v>34</v>
      </c>
      <c r="C45" s="10">
        <f t="shared" si="0"/>
        <v>5.5</v>
      </c>
      <c r="D45" s="10">
        <f t="shared" si="1"/>
        <v>30.25</v>
      </c>
      <c r="E45" s="11">
        <v>38.832727179363772</v>
      </c>
    </row>
    <row r="46" spans="1:5" x14ac:dyDescent="0.35">
      <c r="A46" s="10">
        <v>6</v>
      </c>
      <c r="B46" s="10">
        <v>38.1</v>
      </c>
      <c r="C46" s="10">
        <f t="shared" si="0"/>
        <v>6</v>
      </c>
      <c r="D46" s="10">
        <f t="shared" si="1"/>
        <v>36</v>
      </c>
      <c r="E46" s="11">
        <v>41.066072287246129</v>
      </c>
    </row>
    <row r="47" spans="1:5" x14ac:dyDescent="0.35">
      <c r="A47" s="10">
        <v>6.5</v>
      </c>
      <c r="B47" s="10">
        <v>39.9</v>
      </c>
      <c r="C47" s="10">
        <f t="shared" si="0"/>
        <v>6.5</v>
      </c>
      <c r="D47" s="10">
        <f t="shared" si="1"/>
        <v>42.25</v>
      </c>
      <c r="E47" s="11">
        <v>42.982142810280457</v>
      </c>
    </row>
    <row r="48" spans="1:5" x14ac:dyDescent="0.35">
      <c r="A48" s="10">
        <v>7</v>
      </c>
      <c r="B48" s="10">
        <v>42</v>
      </c>
      <c r="C48" s="10">
        <f t="shared" si="0"/>
        <v>7</v>
      </c>
      <c r="D48" s="10">
        <f t="shared" si="1"/>
        <v>49</v>
      </c>
      <c r="E48" s="11">
        <v>44.580938748466743</v>
      </c>
    </row>
    <row r="49" spans="1:6" x14ac:dyDescent="0.35">
      <c r="A49" s="10">
        <v>8</v>
      </c>
      <c r="B49" s="10">
        <v>46.1</v>
      </c>
      <c r="C49" s="10">
        <f t="shared" si="0"/>
        <v>8</v>
      </c>
      <c r="D49" s="10">
        <f t="shared" si="1"/>
        <v>64</v>
      </c>
      <c r="E49" s="11">
        <v>46.82670687029519</v>
      </c>
    </row>
    <row r="50" spans="1:6" x14ac:dyDescent="0.35">
      <c r="A50" s="10">
        <v>9</v>
      </c>
      <c r="B50" s="10">
        <v>53.1</v>
      </c>
      <c r="C50" s="10">
        <f t="shared" si="0"/>
        <v>9</v>
      </c>
      <c r="D50" s="10">
        <f t="shared" si="1"/>
        <v>81</v>
      </c>
      <c r="E50" s="11">
        <v>47.80337665273148</v>
      </c>
    </row>
    <row r="51" spans="1:6" x14ac:dyDescent="0.35">
      <c r="A51" s="10">
        <v>10</v>
      </c>
      <c r="B51" s="10">
        <v>52</v>
      </c>
      <c r="C51" s="10">
        <f t="shared" si="0"/>
        <v>10</v>
      </c>
      <c r="D51" s="10">
        <f t="shared" si="1"/>
        <v>100</v>
      </c>
      <c r="E51" s="11">
        <v>47.510948095775603</v>
      </c>
    </row>
    <row r="52" spans="1:6" x14ac:dyDescent="0.35">
      <c r="A52" s="10">
        <v>11</v>
      </c>
      <c r="B52" s="10">
        <v>52.5</v>
      </c>
      <c r="C52" s="10">
        <f t="shared" si="0"/>
        <v>11</v>
      </c>
      <c r="D52" s="10">
        <f t="shared" si="1"/>
        <v>121</v>
      </c>
      <c r="E52" s="11">
        <v>45.949421199427562</v>
      </c>
    </row>
    <row r="53" spans="1:6" x14ac:dyDescent="0.35">
      <c r="A53" s="10">
        <v>12</v>
      </c>
      <c r="B53" s="10">
        <v>48</v>
      </c>
      <c r="C53" s="10">
        <f t="shared" si="0"/>
        <v>12</v>
      </c>
      <c r="D53" s="10">
        <f t="shared" si="1"/>
        <v>144</v>
      </c>
      <c r="E53" s="11">
        <v>43.118795963687361</v>
      </c>
    </row>
    <row r="54" spans="1:6" x14ac:dyDescent="0.35">
      <c r="A54" s="10">
        <v>13</v>
      </c>
      <c r="B54" s="10">
        <v>42.8</v>
      </c>
      <c r="C54" s="10">
        <f t="shared" si="0"/>
        <v>13</v>
      </c>
      <c r="D54" s="10">
        <f t="shared" si="1"/>
        <v>169</v>
      </c>
      <c r="E54" s="11">
        <v>39.019072388555003</v>
      </c>
    </row>
    <row r="55" spans="1:6" x14ac:dyDescent="0.35">
      <c r="A55" s="10">
        <v>14</v>
      </c>
      <c r="B55" s="10">
        <v>27.8</v>
      </c>
      <c r="C55" s="10">
        <f t="shared" si="0"/>
        <v>14</v>
      </c>
      <c r="D55" s="10">
        <f t="shared" si="1"/>
        <v>196</v>
      </c>
      <c r="E55" s="11">
        <v>33.650250474030486</v>
      </c>
    </row>
    <row r="56" spans="1:6" x14ac:dyDescent="0.35">
      <c r="A56" s="10">
        <v>15</v>
      </c>
      <c r="B56" s="10">
        <v>21.9</v>
      </c>
      <c r="C56" s="10">
        <f t="shared" si="0"/>
        <v>15</v>
      </c>
      <c r="D56" s="10">
        <f t="shared" si="1"/>
        <v>225</v>
      </c>
      <c r="E56" s="11">
        <v>27.012330220113796</v>
      </c>
    </row>
    <row r="64" spans="1:6" x14ac:dyDescent="0.35">
      <c r="A64" s="6" t="s">
        <v>37</v>
      </c>
      <c r="B64" s="6"/>
      <c r="C64" s="6"/>
      <c r="D64" s="6"/>
      <c r="E64" s="6"/>
      <c r="F64" s="7"/>
    </row>
    <row r="66" spans="1:6" x14ac:dyDescent="0.35">
      <c r="A66" s="5" t="s">
        <v>0</v>
      </c>
      <c r="B66" s="5" t="s">
        <v>2</v>
      </c>
    </row>
    <row r="67" spans="1:6" x14ac:dyDescent="0.35">
      <c r="A67" s="8" t="s">
        <v>1</v>
      </c>
      <c r="B67" s="8" t="s">
        <v>3</v>
      </c>
      <c r="C67" s="8" t="s">
        <v>33</v>
      </c>
      <c r="D67" s="8" t="s">
        <v>34</v>
      </c>
      <c r="E67" s="8" t="s">
        <v>38</v>
      </c>
      <c r="F67" s="8" t="s">
        <v>30</v>
      </c>
    </row>
    <row r="68" spans="1:6" x14ac:dyDescent="0.35">
      <c r="A68" s="10">
        <v>1</v>
      </c>
      <c r="B68" s="10">
        <v>6.3</v>
      </c>
      <c r="C68" s="10">
        <f>A68</f>
        <v>1</v>
      </c>
      <c r="D68" s="10">
        <f>A68^2</f>
        <v>1</v>
      </c>
      <c r="E68" s="10">
        <f>A68^3</f>
        <v>1</v>
      </c>
      <c r="F68" s="11">
        <v>9.8253322973618378</v>
      </c>
    </row>
    <row r="69" spans="1:6" x14ac:dyDescent="0.35">
      <c r="A69" s="10">
        <v>1.5</v>
      </c>
      <c r="B69" s="10">
        <v>11.1</v>
      </c>
      <c r="C69" s="10">
        <f t="shared" ref="C69:C86" si="2">A69</f>
        <v>1.5</v>
      </c>
      <c r="D69" s="10">
        <f t="shared" ref="D69:D86" si="3">A69^2</f>
        <v>2.25</v>
      </c>
      <c r="E69" s="10">
        <f t="shared" ref="E69:E86" si="4">A69^3</f>
        <v>3.375</v>
      </c>
      <c r="F69" s="11">
        <v>12.300550766125637</v>
      </c>
    </row>
    <row r="70" spans="1:6" x14ac:dyDescent="0.35">
      <c r="A70" s="10">
        <v>2</v>
      </c>
      <c r="B70" s="10">
        <v>20</v>
      </c>
      <c r="C70" s="10">
        <f t="shared" si="2"/>
        <v>2</v>
      </c>
      <c r="D70" s="10">
        <f t="shared" si="3"/>
        <v>4</v>
      </c>
      <c r="E70" s="10">
        <f t="shared" si="4"/>
        <v>8</v>
      </c>
      <c r="F70" s="11">
        <v>14.978414865737038</v>
      </c>
    </row>
    <row r="71" spans="1:6" x14ac:dyDescent="0.35">
      <c r="A71" s="10">
        <v>3</v>
      </c>
      <c r="B71" s="10">
        <v>24</v>
      </c>
      <c r="C71" s="10">
        <f t="shared" si="2"/>
        <v>3</v>
      </c>
      <c r="D71" s="10">
        <f t="shared" si="3"/>
        <v>9</v>
      </c>
      <c r="E71" s="10">
        <f t="shared" si="4"/>
        <v>27</v>
      </c>
      <c r="F71" s="11">
        <v>20.776517162892006</v>
      </c>
    </row>
    <row r="72" spans="1:6" x14ac:dyDescent="0.35">
      <c r="A72" s="10">
        <v>4</v>
      </c>
      <c r="B72" s="10">
        <v>26.1</v>
      </c>
      <c r="C72" s="10">
        <f t="shared" si="2"/>
        <v>4</v>
      </c>
      <c r="D72" s="10">
        <f t="shared" si="3"/>
        <v>16</v>
      </c>
      <c r="E72" s="10">
        <f t="shared" si="4"/>
        <v>64</v>
      </c>
      <c r="F72" s="11">
        <v>26.888513599605471</v>
      </c>
    </row>
    <row r="73" spans="1:6" x14ac:dyDescent="0.35">
      <c r="A73" s="10">
        <v>4.5</v>
      </c>
      <c r="B73" s="10">
        <v>30</v>
      </c>
      <c r="C73" s="10">
        <f t="shared" si="2"/>
        <v>4.5</v>
      </c>
      <c r="D73" s="10">
        <f t="shared" si="3"/>
        <v>20.25</v>
      </c>
      <c r="E73" s="10">
        <f t="shared" si="4"/>
        <v>91.125</v>
      </c>
      <c r="F73" s="11">
        <v>29.958745373664996</v>
      </c>
    </row>
    <row r="74" spans="1:6" x14ac:dyDescent="0.35">
      <c r="A74" s="10">
        <v>5</v>
      </c>
      <c r="B74" s="10">
        <v>33.799999999999997</v>
      </c>
      <c r="C74" s="10">
        <f t="shared" si="2"/>
        <v>5</v>
      </c>
      <c r="D74" s="10">
        <f t="shared" si="3"/>
        <v>25</v>
      </c>
      <c r="E74" s="10">
        <f t="shared" si="4"/>
        <v>125</v>
      </c>
      <c r="F74" s="11">
        <v>32.983278586656169</v>
      </c>
    </row>
    <row r="75" spans="1:6" x14ac:dyDescent="0.35">
      <c r="A75" s="10">
        <v>5.5</v>
      </c>
      <c r="B75" s="10">
        <v>34</v>
      </c>
      <c r="C75" s="10">
        <f t="shared" si="2"/>
        <v>5.5</v>
      </c>
      <c r="D75" s="10">
        <f t="shared" si="3"/>
        <v>30.25</v>
      </c>
      <c r="E75" s="10">
        <f t="shared" si="4"/>
        <v>166.375</v>
      </c>
      <c r="F75" s="11">
        <v>35.920722539926338</v>
      </c>
    </row>
    <row r="76" spans="1:6" x14ac:dyDescent="0.35">
      <c r="A76" s="10">
        <v>6</v>
      </c>
      <c r="B76" s="10">
        <v>38.1</v>
      </c>
      <c r="C76" s="10">
        <f t="shared" si="2"/>
        <v>6</v>
      </c>
      <c r="D76" s="10">
        <f t="shared" si="3"/>
        <v>36</v>
      </c>
      <c r="E76" s="10">
        <f t="shared" si="4"/>
        <v>216</v>
      </c>
      <c r="F76" s="11">
        <v>38.729686534822847</v>
      </c>
    </row>
    <row r="77" spans="1:6" x14ac:dyDescent="0.35">
      <c r="A77" s="10">
        <v>6.5</v>
      </c>
      <c r="B77" s="10">
        <v>39.9</v>
      </c>
      <c r="C77" s="10">
        <f t="shared" si="2"/>
        <v>6.5</v>
      </c>
      <c r="D77" s="10">
        <f t="shared" si="3"/>
        <v>42.25</v>
      </c>
      <c r="E77" s="10">
        <f t="shared" si="4"/>
        <v>274.625</v>
      </c>
      <c r="F77" s="11">
        <v>41.368779872693018</v>
      </c>
    </row>
    <row r="78" spans="1:6" x14ac:dyDescent="0.35">
      <c r="A78" s="10">
        <v>7</v>
      </c>
      <c r="B78" s="10">
        <v>42</v>
      </c>
      <c r="C78" s="10">
        <f t="shared" si="2"/>
        <v>7</v>
      </c>
      <c r="D78" s="10">
        <f t="shared" si="3"/>
        <v>49</v>
      </c>
      <c r="E78" s="10">
        <f t="shared" si="4"/>
        <v>343</v>
      </c>
      <c r="F78" s="11">
        <v>43.796611854884219</v>
      </c>
    </row>
    <row r="79" spans="1:6" x14ac:dyDescent="0.35">
      <c r="A79" s="10">
        <v>8</v>
      </c>
      <c r="B79" s="10">
        <v>46.1</v>
      </c>
      <c r="C79" s="10">
        <f t="shared" si="2"/>
        <v>8</v>
      </c>
      <c r="D79" s="10">
        <f t="shared" si="3"/>
        <v>64</v>
      </c>
      <c r="E79" s="10">
        <f t="shared" si="4"/>
        <v>512</v>
      </c>
      <c r="F79" s="11">
        <v>47.852928957619042</v>
      </c>
    </row>
    <row r="80" spans="1:6" x14ac:dyDescent="0.35">
      <c r="A80" s="10">
        <v>9</v>
      </c>
      <c r="B80" s="10">
        <v>53.1</v>
      </c>
      <c r="C80" s="10">
        <f t="shared" si="2"/>
        <v>9</v>
      </c>
      <c r="D80" s="10">
        <f t="shared" si="3"/>
        <v>81</v>
      </c>
      <c r="E80" s="10">
        <f t="shared" si="4"/>
        <v>729</v>
      </c>
      <c r="F80" s="11">
        <v>50.567512253806022</v>
      </c>
    </row>
    <row r="81" spans="1:7" x14ac:dyDescent="0.35">
      <c r="A81" s="10">
        <v>10</v>
      </c>
      <c r="B81" s="10">
        <v>52</v>
      </c>
      <c r="C81" s="10">
        <f t="shared" si="2"/>
        <v>10</v>
      </c>
      <c r="D81" s="10">
        <f t="shared" si="3"/>
        <v>100</v>
      </c>
      <c r="E81" s="10">
        <f t="shared" si="4"/>
        <v>1000</v>
      </c>
      <c r="F81" s="11">
        <v>51.609236154223936</v>
      </c>
    </row>
    <row r="82" spans="1:7" x14ac:dyDescent="0.35">
      <c r="A82" s="10">
        <v>11</v>
      </c>
      <c r="B82" s="10">
        <v>52.5</v>
      </c>
      <c r="C82" s="10">
        <f t="shared" si="2"/>
        <v>11</v>
      </c>
      <c r="D82" s="10">
        <f t="shared" si="3"/>
        <v>121</v>
      </c>
      <c r="E82" s="10">
        <f t="shared" si="4"/>
        <v>1331</v>
      </c>
      <c r="F82" s="11">
        <v>50.646975069651475</v>
      </c>
    </row>
    <row r="83" spans="1:7" x14ac:dyDescent="0.35">
      <c r="A83" s="10">
        <v>12</v>
      </c>
      <c r="B83" s="10">
        <v>48</v>
      </c>
      <c r="C83" s="10">
        <f t="shared" si="2"/>
        <v>12</v>
      </c>
      <c r="D83" s="10">
        <f t="shared" si="3"/>
        <v>144</v>
      </c>
      <c r="E83" s="10">
        <f t="shared" si="4"/>
        <v>1728</v>
      </c>
      <c r="F83" s="11">
        <v>47.349603410867402</v>
      </c>
    </row>
    <row r="84" spans="1:7" x14ac:dyDescent="0.35">
      <c r="A84" s="10">
        <v>13</v>
      </c>
      <c r="B84" s="10">
        <v>42.8</v>
      </c>
      <c r="C84" s="10">
        <f t="shared" si="2"/>
        <v>13</v>
      </c>
      <c r="D84" s="10">
        <f t="shared" si="3"/>
        <v>169</v>
      </c>
      <c r="E84" s="10">
        <f t="shared" si="4"/>
        <v>2197</v>
      </c>
      <c r="F84" s="11">
        <v>41.385995588650417</v>
      </c>
    </row>
    <row r="85" spans="1:7" x14ac:dyDescent="0.35">
      <c r="A85" s="10">
        <v>14</v>
      </c>
      <c r="B85" s="10">
        <v>27.8</v>
      </c>
      <c r="C85" s="10">
        <f t="shared" si="2"/>
        <v>14</v>
      </c>
      <c r="D85" s="10">
        <f t="shared" si="3"/>
        <v>196</v>
      </c>
      <c r="E85" s="10">
        <f t="shared" si="4"/>
        <v>2744</v>
      </c>
      <c r="F85" s="11">
        <v>32.425026013779302</v>
      </c>
    </row>
    <row r="86" spans="1:7" x14ac:dyDescent="0.35">
      <c r="A86" s="10">
        <v>15</v>
      </c>
      <c r="B86" s="10">
        <v>21.9</v>
      </c>
      <c r="C86" s="10">
        <f t="shared" si="2"/>
        <v>15</v>
      </c>
      <c r="D86" s="10">
        <f t="shared" si="3"/>
        <v>225</v>
      </c>
      <c r="E86" s="10">
        <f t="shared" si="4"/>
        <v>3375</v>
      </c>
      <c r="F86" s="11">
        <v>20.1355690970328</v>
      </c>
    </row>
    <row r="93" spans="1:7" x14ac:dyDescent="0.35">
      <c r="A93" s="6" t="s">
        <v>39</v>
      </c>
      <c r="B93" s="6"/>
      <c r="C93" s="6"/>
      <c r="D93" s="6"/>
      <c r="E93" s="6"/>
      <c r="F93" s="6"/>
      <c r="G93" s="6"/>
    </row>
    <row r="95" spans="1:7" ht="15" thickBot="1" x14ac:dyDescent="0.4">
      <c r="A95" s="5" t="s">
        <v>0</v>
      </c>
      <c r="B95" s="5" t="s">
        <v>2</v>
      </c>
    </row>
    <row r="96" spans="1:7" x14ac:dyDescent="0.35">
      <c r="A96" s="8" t="s">
        <v>1</v>
      </c>
      <c r="B96" s="8" t="s">
        <v>3</v>
      </c>
      <c r="C96" s="8" t="s">
        <v>33</v>
      </c>
      <c r="D96" s="8" t="s">
        <v>34</v>
      </c>
      <c r="E96" s="8" t="s">
        <v>38</v>
      </c>
      <c r="F96" s="8" t="s">
        <v>40</v>
      </c>
      <c r="G96" s="9" t="s">
        <v>30</v>
      </c>
    </row>
    <row r="97" spans="1:7" x14ac:dyDescent="0.35">
      <c r="A97" s="10">
        <v>1</v>
      </c>
      <c r="B97" s="10">
        <v>6.3</v>
      </c>
      <c r="C97" s="10">
        <f>A97</f>
        <v>1</v>
      </c>
      <c r="D97" s="10">
        <f>A97^2</f>
        <v>1</v>
      </c>
      <c r="E97" s="10">
        <f>A97^3</f>
        <v>1</v>
      </c>
      <c r="F97" s="10">
        <f>A97^4</f>
        <v>1</v>
      </c>
      <c r="G97" s="11">
        <v>8.6561565196493948</v>
      </c>
    </row>
    <row r="98" spans="1:7" x14ac:dyDescent="0.35">
      <c r="A98" s="10">
        <v>1.5</v>
      </c>
      <c r="B98" s="10">
        <v>11.1</v>
      </c>
      <c r="C98" s="10">
        <f t="shared" ref="C98:C115" si="5">A98</f>
        <v>1.5</v>
      </c>
      <c r="D98" s="10">
        <f t="shared" ref="D98:D115" si="6">A98^2</f>
        <v>2.25</v>
      </c>
      <c r="E98" s="10">
        <f t="shared" ref="E98:E115" si="7">A98^3</f>
        <v>3.375</v>
      </c>
      <c r="F98" s="10">
        <f t="shared" ref="F98:F115" si="8">A98^4</f>
        <v>5.0625</v>
      </c>
      <c r="G98" s="11">
        <v>12.154331683566008</v>
      </c>
    </row>
    <row r="99" spans="1:7" x14ac:dyDescent="0.35">
      <c r="A99" s="10">
        <v>2</v>
      </c>
      <c r="B99" s="10">
        <v>20</v>
      </c>
      <c r="C99" s="10">
        <f t="shared" si="5"/>
        <v>2</v>
      </c>
      <c r="D99" s="10">
        <f t="shared" si="6"/>
        <v>4</v>
      </c>
      <c r="E99" s="10">
        <f t="shared" si="7"/>
        <v>8</v>
      </c>
      <c r="F99" s="10">
        <f t="shared" si="8"/>
        <v>16</v>
      </c>
      <c r="G99" s="11">
        <v>15.497024538805546</v>
      </c>
    </row>
    <row r="100" spans="1:7" x14ac:dyDescent="0.35">
      <c r="A100" s="10">
        <v>3</v>
      </c>
      <c r="B100" s="10">
        <v>24</v>
      </c>
      <c r="C100" s="10">
        <f t="shared" si="5"/>
        <v>3</v>
      </c>
      <c r="D100" s="10">
        <f t="shared" si="6"/>
        <v>9</v>
      </c>
      <c r="E100" s="10">
        <f t="shared" si="7"/>
        <v>27</v>
      </c>
      <c r="F100" s="10">
        <f t="shared" si="8"/>
        <v>81</v>
      </c>
      <c r="G100" s="11">
        <v>21.806815183334052</v>
      </c>
    </row>
    <row r="101" spans="1:7" x14ac:dyDescent="0.35">
      <c r="A101" s="10">
        <v>4</v>
      </c>
      <c r="B101" s="10">
        <v>26.1</v>
      </c>
      <c r="C101" s="10">
        <f t="shared" si="5"/>
        <v>4</v>
      </c>
      <c r="D101" s="10">
        <f t="shared" si="6"/>
        <v>16</v>
      </c>
      <c r="E101" s="10">
        <f t="shared" si="7"/>
        <v>64</v>
      </c>
      <c r="F101" s="10">
        <f t="shared" si="8"/>
        <v>256</v>
      </c>
      <c r="G101" s="11">
        <v>27.714650175177887</v>
      </c>
    </row>
    <row r="102" spans="1:7" x14ac:dyDescent="0.35">
      <c r="A102" s="10">
        <v>4.5</v>
      </c>
      <c r="B102" s="10">
        <v>30</v>
      </c>
      <c r="C102" s="10">
        <f t="shared" si="5"/>
        <v>4.5</v>
      </c>
      <c r="D102" s="10">
        <f t="shared" si="6"/>
        <v>20.25</v>
      </c>
      <c r="E102" s="10">
        <f t="shared" si="7"/>
        <v>91.125</v>
      </c>
      <c r="F102" s="10">
        <f t="shared" si="8"/>
        <v>410.0625</v>
      </c>
      <c r="G102" s="11">
        <v>30.535180215229683</v>
      </c>
    </row>
    <row r="103" spans="1:7" x14ac:dyDescent="0.35">
      <c r="A103" s="10">
        <v>5</v>
      </c>
      <c r="B103" s="10">
        <v>33.799999999999997</v>
      </c>
      <c r="C103" s="10">
        <f t="shared" si="5"/>
        <v>5</v>
      </c>
      <c r="D103" s="10">
        <f t="shared" si="6"/>
        <v>25</v>
      </c>
      <c r="E103" s="10">
        <f t="shared" si="7"/>
        <v>125</v>
      </c>
      <c r="F103" s="10">
        <f t="shared" si="8"/>
        <v>625</v>
      </c>
      <c r="G103" s="11">
        <v>33.265520039130585</v>
      </c>
    </row>
    <row r="104" spans="1:7" x14ac:dyDescent="0.35">
      <c r="A104" s="10">
        <v>5.5</v>
      </c>
      <c r="B104" s="10">
        <v>34</v>
      </c>
      <c r="C104" s="10">
        <f t="shared" si="5"/>
        <v>5.5</v>
      </c>
      <c r="D104" s="10">
        <f t="shared" si="6"/>
        <v>30.25</v>
      </c>
      <c r="E104" s="10">
        <f t="shared" si="7"/>
        <v>166.375</v>
      </c>
      <c r="F104" s="10">
        <f t="shared" si="8"/>
        <v>915.0625</v>
      </c>
      <c r="G104" s="11">
        <v>35.898147962925208</v>
      </c>
    </row>
    <row r="105" spans="1:7" x14ac:dyDescent="0.35">
      <c r="A105" s="10">
        <v>6</v>
      </c>
      <c r="B105" s="10">
        <v>38.1</v>
      </c>
      <c r="C105" s="10">
        <f t="shared" si="5"/>
        <v>6</v>
      </c>
      <c r="D105" s="10">
        <f t="shared" si="6"/>
        <v>36</v>
      </c>
      <c r="E105" s="10">
        <f t="shared" si="7"/>
        <v>216</v>
      </c>
      <c r="F105" s="10">
        <f t="shared" si="8"/>
        <v>1296</v>
      </c>
      <c r="G105" s="11">
        <v>38.420284102836305</v>
      </c>
    </row>
    <row r="106" spans="1:7" x14ac:dyDescent="0.35">
      <c r="A106" s="10">
        <v>6.5</v>
      </c>
      <c r="B106" s="10">
        <v>39.9</v>
      </c>
      <c r="C106" s="10">
        <f t="shared" si="5"/>
        <v>6.5</v>
      </c>
      <c r="D106" s="10">
        <f t="shared" si="6"/>
        <v>42.25</v>
      </c>
      <c r="E106" s="10">
        <f t="shared" si="7"/>
        <v>274.625</v>
      </c>
      <c r="F106" s="10">
        <f t="shared" si="8"/>
        <v>1785.0625</v>
      </c>
      <c r="G106" s="11">
        <v>40.813890375264798</v>
      </c>
    </row>
    <row r="107" spans="1:7" x14ac:dyDescent="0.35">
      <c r="A107" s="10">
        <v>7</v>
      </c>
      <c r="B107" s="10">
        <v>42</v>
      </c>
      <c r="C107" s="10">
        <f t="shared" si="5"/>
        <v>7</v>
      </c>
      <c r="D107" s="10">
        <f t="shared" si="6"/>
        <v>49</v>
      </c>
      <c r="E107" s="10">
        <f t="shared" si="7"/>
        <v>343</v>
      </c>
      <c r="F107" s="10">
        <f t="shared" si="8"/>
        <v>2401</v>
      </c>
      <c r="G107" s="11">
        <v>43.055670496789752</v>
      </c>
    </row>
    <row r="108" spans="1:7" x14ac:dyDescent="0.35">
      <c r="A108" s="10">
        <v>8</v>
      </c>
      <c r="B108" s="10">
        <v>46.1</v>
      </c>
      <c r="C108" s="10">
        <f t="shared" si="5"/>
        <v>8</v>
      </c>
      <c r="D108" s="10">
        <f t="shared" si="6"/>
        <v>64</v>
      </c>
      <c r="E108" s="10">
        <f t="shared" si="7"/>
        <v>512</v>
      </c>
      <c r="F108" s="10">
        <f t="shared" si="8"/>
        <v>4096</v>
      </c>
      <c r="G108" s="11">
        <v>46.964276154336233</v>
      </c>
    </row>
    <row r="109" spans="1:7" x14ac:dyDescent="0.35">
      <c r="A109" s="10">
        <v>9</v>
      </c>
      <c r="B109" s="10">
        <v>53.1</v>
      </c>
      <c r="C109" s="10">
        <f t="shared" si="5"/>
        <v>9</v>
      </c>
      <c r="D109" s="10">
        <f t="shared" si="6"/>
        <v>81</v>
      </c>
      <c r="E109" s="10">
        <f t="shared" si="7"/>
        <v>729</v>
      </c>
      <c r="F109" s="10">
        <f t="shared" si="8"/>
        <v>6561</v>
      </c>
      <c r="G109" s="11">
        <v>49.854566811671646</v>
      </c>
    </row>
    <row r="110" spans="1:7" x14ac:dyDescent="0.35">
      <c r="A110" s="10">
        <v>10</v>
      </c>
      <c r="B110" s="10">
        <v>52</v>
      </c>
      <c r="C110" s="10">
        <f t="shared" si="5"/>
        <v>10</v>
      </c>
      <c r="D110" s="10">
        <f t="shared" si="6"/>
        <v>100</v>
      </c>
      <c r="E110" s="10">
        <f t="shared" si="7"/>
        <v>1000</v>
      </c>
      <c r="F110" s="10">
        <f t="shared" si="8"/>
        <v>10000</v>
      </c>
      <c r="G110" s="11">
        <v>51.350877007842442</v>
      </c>
    </row>
    <row r="111" spans="1:7" x14ac:dyDescent="0.35">
      <c r="A111" s="10">
        <v>11</v>
      </c>
      <c r="B111" s="10">
        <v>52.5</v>
      </c>
      <c r="C111" s="10">
        <f t="shared" si="5"/>
        <v>11</v>
      </c>
      <c r="D111" s="10">
        <f t="shared" si="6"/>
        <v>121</v>
      </c>
      <c r="E111" s="10">
        <f t="shared" si="7"/>
        <v>1331</v>
      </c>
      <c r="F111" s="10">
        <f t="shared" si="8"/>
        <v>14641</v>
      </c>
      <c r="G111" s="11">
        <v>50.99341008474569</v>
      </c>
    </row>
    <row r="112" spans="1:7" x14ac:dyDescent="0.35">
      <c r="A112" s="10">
        <v>12</v>
      </c>
      <c r="B112" s="10">
        <v>48</v>
      </c>
      <c r="C112" s="10">
        <f t="shared" si="5"/>
        <v>12</v>
      </c>
      <c r="D112" s="10">
        <f t="shared" si="6"/>
        <v>144</v>
      </c>
      <c r="E112" s="10">
        <f t="shared" si="7"/>
        <v>1728</v>
      </c>
      <c r="F112" s="10">
        <f t="shared" si="8"/>
        <v>20736</v>
      </c>
      <c r="G112" s="11">
        <v>48.238238187129085</v>
      </c>
    </row>
    <row r="113" spans="1:12" x14ac:dyDescent="0.35">
      <c r="A113" s="10">
        <v>13</v>
      </c>
      <c r="B113" s="10">
        <v>42.8</v>
      </c>
      <c r="C113" s="10">
        <f t="shared" si="5"/>
        <v>13</v>
      </c>
      <c r="D113" s="10">
        <f t="shared" si="6"/>
        <v>169</v>
      </c>
      <c r="E113" s="10">
        <f t="shared" si="7"/>
        <v>2197</v>
      </c>
      <c r="F113" s="10">
        <f t="shared" si="8"/>
        <v>28561</v>
      </c>
      <c r="G113" s="11">
        <v>42.457302262590801</v>
      </c>
    </row>
    <row r="114" spans="1:12" x14ac:dyDescent="0.35">
      <c r="A114" s="10">
        <v>14</v>
      </c>
      <c r="B114" s="10">
        <v>27.8</v>
      </c>
      <c r="C114" s="10">
        <f t="shared" si="5"/>
        <v>14</v>
      </c>
      <c r="D114" s="10">
        <f t="shared" si="6"/>
        <v>196</v>
      </c>
      <c r="E114" s="10">
        <f t="shared" si="7"/>
        <v>2744</v>
      </c>
      <c r="F114" s="10">
        <f t="shared" si="8"/>
        <v>38416</v>
      </c>
      <c r="G114" s="11">
        <v>32.938412061579669</v>
      </c>
    </row>
    <row r="115" spans="1:12" x14ac:dyDescent="0.35">
      <c r="A115" s="10">
        <v>15</v>
      </c>
      <c r="B115" s="10">
        <v>21.9</v>
      </c>
      <c r="C115" s="10">
        <f t="shared" si="5"/>
        <v>15</v>
      </c>
      <c r="D115" s="10">
        <f t="shared" si="6"/>
        <v>225</v>
      </c>
      <c r="E115" s="10">
        <f t="shared" si="7"/>
        <v>3375</v>
      </c>
      <c r="F115" s="10">
        <f t="shared" si="8"/>
        <v>50625</v>
      </c>
      <c r="G115" s="11">
        <v>18.885246137395001</v>
      </c>
    </row>
    <row r="119" spans="1:12" x14ac:dyDescent="0.35">
      <c r="K119" s="12" t="s">
        <v>8</v>
      </c>
      <c r="L119" s="12" t="s">
        <v>42</v>
      </c>
    </row>
    <row r="120" spans="1:12" x14ac:dyDescent="0.35">
      <c r="J120" s="12" t="s">
        <v>41</v>
      </c>
      <c r="K120" s="11">
        <v>0.26451349625552151</v>
      </c>
      <c r="L120" s="11">
        <v>11.815886189307532</v>
      </c>
    </row>
    <row r="121" spans="1:12" x14ac:dyDescent="0.35">
      <c r="J121" s="12" t="s">
        <v>34</v>
      </c>
      <c r="K121" s="11">
        <v>0.89706471029175794</v>
      </c>
      <c r="L121" s="11">
        <v>4.4203951209955408</v>
      </c>
    </row>
    <row r="122" spans="1:12" x14ac:dyDescent="0.35">
      <c r="J122" s="12" t="s">
        <v>38</v>
      </c>
      <c r="K122" s="11">
        <v>0.96479709534042823</v>
      </c>
      <c r="L122" s="11">
        <v>2.5850455202487179</v>
      </c>
    </row>
    <row r="123" spans="1:12" x14ac:dyDescent="0.35">
      <c r="J123" s="12" t="s">
        <v>40</v>
      </c>
      <c r="K123" s="11">
        <v>0.96605122278347311</v>
      </c>
      <c r="L123" s="11">
        <v>2.538580930946587</v>
      </c>
    </row>
  </sheetData>
  <mergeCells count="4">
    <mergeCell ref="A34:E34"/>
    <mergeCell ref="A1:E1"/>
    <mergeCell ref="A64:E64"/>
    <mergeCell ref="A93:G93"/>
  </mergeCells>
  <conditionalFormatting sqref="K120:K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:L1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Regresion normal</vt:lpstr>
      <vt:lpstr>Regresión x^2</vt:lpstr>
      <vt:lpstr>Regresión x^3</vt:lpstr>
      <vt:lpstr>Regresión x^4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2021-11-08T23:08:00Z</dcterms:created>
  <dcterms:modified xsi:type="dcterms:W3CDTF">2021-11-08T23:53:31Z</dcterms:modified>
</cp:coreProperties>
</file>