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4.19\"/>
    </mc:Choice>
  </mc:AlternateContent>
  <bookViews>
    <workbookView xWindow="480" yWindow="90" windowWidth="12855" windowHeight="4620" tabRatio="722"/>
  </bookViews>
  <sheets>
    <sheet name="3-4" sheetId="4" r:id="rId1"/>
    <sheet name="每人阶段性有效通话率" sheetId="2" r:id="rId2"/>
    <sheet name="Sheet1" sheetId="5" r:id="rId3"/>
  </sheets>
  <definedNames>
    <definedName name="_xlnm._FilterDatabase" localSheetId="0" hidden="1">'3-4'!$A$3:$BU$185</definedName>
    <definedName name="_xlnm._FilterDatabase" localSheetId="1" hidden="1">每人阶段性有效通话率!$A$1:$N$1</definedName>
  </definedNames>
  <calcPr calcId="152511"/>
</workbook>
</file>

<file path=xl/calcChain.xml><?xml version="1.0" encoding="utf-8"?>
<calcChain xmlns="http://schemas.openxmlformats.org/spreadsheetml/2006/main">
  <c r="BR212" i="4" l="1"/>
  <c r="BR213" i="4"/>
  <c r="BR214" i="4"/>
  <c r="BR215" i="4"/>
  <c r="BR216" i="4"/>
  <c r="BR217" i="4"/>
  <c r="BR218" i="4"/>
  <c r="BR219" i="4"/>
  <c r="BR220" i="4"/>
  <c r="BR221" i="4"/>
  <c r="BR222" i="4"/>
  <c r="BR223" i="4"/>
  <c r="AQ212" i="4"/>
  <c r="AQ213" i="4"/>
  <c r="AQ214" i="4"/>
  <c r="AQ215" i="4"/>
  <c r="AQ216" i="4"/>
  <c r="AQ217" i="4"/>
  <c r="AQ218" i="4"/>
  <c r="AQ219" i="4"/>
  <c r="AQ220" i="4"/>
  <c r="AQ221" i="4"/>
  <c r="AQ222" i="4"/>
  <c r="AQ223" i="4"/>
  <c r="AO212" i="4"/>
  <c r="AO213" i="4"/>
  <c r="AO214" i="4"/>
  <c r="AO215" i="4"/>
  <c r="AO216" i="4"/>
  <c r="AO217" i="4"/>
  <c r="AO218" i="4"/>
  <c r="AO219" i="4"/>
  <c r="AO220" i="4"/>
  <c r="AO221" i="4"/>
  <c r="AO222" i="4"/>
  <c r="AO223" i="4"/>
  <c r="AM212" i="4"/>
  <c r="AM213" i="4"/>
  <c r="AM214" i="4"/>
  <c r="AM215" i="4"/>
  <c r="AM216" i="4"/>
  <c r="AM217" i="4"/>
  <c r="AM218" i="4"/>
  <c r="AM219" i="4"/>
  <c r="AM220" i="4"/>
  <c r="AM221" i="4"/>
  <c r="AM222" i="4"/>
  <c r="AM223" i="4"/>
  <c r="AK212" i="4"/>
  <c r="AK213" i="4"/>
  <c r="AK214" i="4"/>
  <c r="AK215" i="4"/>
  <c r="AK216" i="4"/>
  <c r="AK217" i="4"/>
  <c r="AK218" i="4"/>
  <c r="AK219" i="4"/>
  <c r="AK220" i="4"/>
  <c r="AK221" i="4"/>
  <c r="AK222" i="4"/>
  <c r="AK223" i="4"/>
  <c r="BR200" i="4" l="1"/>
  <c r="BR201" i="4"/>
  <c r="BR202" i="4"/>
  <c r="BR203" i="4"/>
  <c r="BR204" i="4"/>
  <c r="BR205" i="4"/>
  <c r="BR206" i="4"/>
  <c r="BR207" i="4"/>
  <c r="BR208" i="4"/>
  <c r="BR209" i="4"/>
  <c r="BR210" i="4"/>
  <c r="BR211" i="4"/>
  <c r="AQ200" i="4" l="1"/>
  <c r="AQ201" i="4"/>
  <c r="AQ202" i="4"/>
  <c r="AQ203" i="4"/>
  <c r="AQ204" i="4"/>
  <c r="AQ205" i="4"/>
  <c r="AQ206" i="4"/>
  <c r="AQ207" i="4"/>
  <c r="AQ208" i="4"/>
  <c r="AQ209" i="4"/>
  <c r="AQ210" i="4"/>
  <c r="AQ211" i="4"/>
  <c r="AO200" i="4"/>
  <c r="AO201" i="4"/>
  <c r="AO202" i="4"/>
  <c r="AO203" i="4"/>
  <c r="AO204" i="4"/>
  <c r="AO205" i="4"/>
  <c r="AO206" i="4"/>
  <c r="AO207" i="4"/>
  <c r="AO208" i="4"/>
  <c r="AO209" i="4"/>
  <c r="AO210" i="4"/>
  <c r="AO211" i="4"/>
  <c r="AM200" i="4"/>
  <c r="AM201" i="4"/>
  <c r="AM202" i="4"/>
  <c r="AM203" i="4"/>
  <c r="AM204" i="4"/>
  <c r="AM205" i="4"/>
  <c r="AM206" i="4"/>
  <c r="AM207" i="4"/>
  <c r="AM208" i="4"/>
  <c r="AM209" i="4"/>
  <c r="AM210" i="4"/>
  <c r="AM211" i="4"/>
  <c r="AK200" i="4"/>
  <c r="AK201" i="4"/>
  <c r="AK202" i="4"/>
  <c r="AK203" i="4"/>
  <c r="AK204" i="4"/>
  <c r="AK205" i="4"/>
  <c r="AK206" i="4"/>
  <c r="AK207" i="4"/>
  <c r="AK208" i="4"/>
  <c r="AK209" i="4"/>
  <c r="AK210" i="4"/>
  <c r="AK211" i="4"/>
  <c r="BR186" i="4" l="1"/>
  <c r="BR187" i="4"/>
  <c r="BR188" i="4"/>
  <c r="BR189" i="4"/>
  <c r="BR190" i="4"/>
  <c r="BR191" i="4"/>
  <c r="BR192" i="4"/>
  <c r="BR193" i="4"/>
  <c r="BR194" i="4"/>
  <c r="BR195" i="4"/>
  <c r="BR196" i="4"/>
  <c r="BR197" i="4"/>
  <c r="BR198" i="4"/>
  <c r="BR199" i="4"/>
  <c r="AQ186" i="4" l="1"/>
  <c r="AQ187" i="4"/>
  <c r="AQ188" i="4"/>
  <c r="AQ189" i="4"/>
  <c r="AQ190" i="4"/>
  <c r="AQ191" i="4"/>
  <c r="AQ192" i="4"/>
  <c r="AQ193" i="4"/>
  <c r="AQ194" i="4"/>
  <c r="AQ195" i="4"/>
  <c r="AQ196" i="4"/>
  <c r="AQ197" i="4"/>
  <c r="AQ198" i="4"/>
  <c r="AQ199" i="4"/>
  <c r="AO186" i="4"/>
  <c r="AO187" i="4"/>
  <c r="AO188" i="4"/>
  <c r="AO189" i="4"/>
  <c r="AO190" i="4"/>
  <c r="AO191" i="4"/>
  <c r="AO192" i="4"/>
  <c r="AO193" i="4"/>
  <c r="AO194" i="4"/>
  <c r="AO195" i="4"/>
  <c r="AO196" i="4"/>
  <c r="AO197" i="4"/>
  <c r="AO198" i="4"/>
  <c r="AO199" i="4"/>
  <c r="AM186" i="4"/>
  <c r="AM187" i="4"/>
  <c r="AM188" i="4"/>
  <c r="AM189" i="4"/>
  <c r="AM190" i="4"/>
  <c r="AM191" i="4"/>
  <c r="AM192" i="4"/>
  <c r="AM193" i="4"/>
  <c r="AM194" i="4"/>
  <c r="AM195" i="4"/>
  <c r="AM196" i="4"/>
  <c r="AM197" i="4"/>
  <c r="AM198" i="4"/>
  <c r="AM199" i="4"/>
  <c r="AK186" i="4"/>
  <c r="AK187" i="4"/>
  <c r="AK188" i="4"/>
  <c r="AK189" i="4"/>
  <c r="AK190" i="4"/>
  <c r="AK191" i="4"/>
  <c r="AK192" i="4"/>
  <c r="AK193" i="4"/>
  <c r="AK194" i="4"/>
  <c r="AK195" i="4"/>
  <c r="AK196" i="4"/>
  <c r="AK197" i="4"/>
  <c r="AK198" i="4"/>
  <c r="AK199" i="4"/>
  <c r="AQ144" i="4" l="1"/>
  <c r="AQ145" i="4"/>
  <c r="AQ146" i="4"/>
  <c r="AQ147" i="4"/>
  <c r="AQ148" i="4"/>
  <c r="AQ149" i="4"/>
  <c r="AQ150" i="4"/>
  <c r="AQ151" i="4"/>
  <c r="AQ152" i="4"/>
  <c r="AQ153" i="4"/>
  <c r="AQ154" i="4"/>
  <c r="AQ155" i="4"/>
  <c r="AQ156" i="4"/>
  <c r="AQ157" i="4"/>
  <c r="AQ158" i="4"/>
  <c r="AQ159" i="4"/>
  <c r="AQ160" i="4"/>
  <c r="AQ161" i="4"/>
  <c r="AQ162" i="4"/>
  <c r="AQ163" i="4"/>
  <c r="AQ164" i="4"/>
  <c r="AQ165" i="4"/>
  <c r="AQ166" i="4"/>
  <c r="AQ167" i="4"/>
  <c r="AQ168" i="4"/>
  <c r="AQ169" i="4"/>
  <c r="AQ170" i="4"/>
  <c r="AQ171" i="4"/>
  <c r="AQ172" i="4"/>
  <c r="AQ173" i="4"/>
  <c r="AQ174" i="4"/>
  <c r="AQ175" i="4"/>
  <c r="AQ176" i="4"/>
  <c r="AQ177" i="4"/>
  <c r="AQ178" i="4"/>
  <c r="AQ179" i="4"/>
  <c r="AQ180" i="4"/>
  <c r="AQ181" i="4"/>
  <c r="AQ182" i="4"/>
  <c r="AQ183" i="4"/>
  <c r="AQ184" i="4"/>
  <c r="AQ185" i="4"/>
  <c r="H29" i="2"/>
  <c r="E29" i="2"/>
  <c r="H28" i="2"/>
  <c r="E28" i="2"/>
  <c r="H27" i="2"/>
  <c r="E27" i="2"/>
  <c r="H26" i="2"/>
  <c r="E26" i="2"/>
  <c r="H25" i="2"/>
  <c r="E25" i="2"/>
  <c r="H24" i="2"/>
  <c r="E24" i="2"/>
  <c r="H23" i="2"/>
  <c r="E23" i="2"/>
  <c r="H22" i="2"/>
  <c r="E22" i="2"/>
  <c r="H21" i="2"/>
  <c r="E21" i="2"/>
  <c r="H20" i="2"/>
  <c r="E20" i="2"/>
  <c r="H19" i="2"/>
  <c r="E19" i="2"/>
  <c r="BR144" i="4" l="1"/>
  <c r="BR145" i="4"/>
  <c r="BR146" i="4"/>
  <c r="BR147" i="4"/>
  <c r="BR148" i="4"/>
  <c r="BR149" i="4"/>
  <c r="BR150" i="4"/>
  <c r="BR151" i="4"/>
  <c r="BR152" i="4"/>
  <c r="BR153" i="4"/>
  <c r="BR154" i="4"/>
  <c r="BR155" i="4"/>
  <c r="BR156" i="4"/>
  <c r="BR157" i="4"/>
  <c r="BR158" i="4"/>
  <c r="BR159" i="4"/>
  <c r="BR160" i="4"/>
  <c r="BR161" i="4"/>
  <c r="BR162" i="4"/>
  <c r="BR163" i="4"/>
  <c r="BR164" i="4"/>
  <c r="BR165" i="4"/>
  <c r="BR166" i="4"/>
  <c r="BR167" i="4"/>
  <c r="BR168" i="4"/>
  <c r="BR169" i="4"/>
  <c r="BR170" i="4"/>
  <c r="BR171" i="4"/>
  <c r="BR172" i="4"/>
  <c r="BR173" i="4"/>
  <c r="BR174" i="4"/>
  <c r="BR175" i="4"/>
  <c r="BR176" i="4"/>
  <c r="BR177" i="4"/>
  <c r="BR178" i="4"/>
  <c r="BR179" i="4"/>
  <c r="BR180" i="4"/>
  <c r="BR181" i="4"/>
  <c r="BR182" i="4"/>
  <c r="BR183" i="4"/>
  <c r="BR184" i="4"/>
  <c r="BR185" i="4"/>
  <c r="BO144" i="4"/>
  <c r="BO145" i="4"/>
  <c r="BO146" i="4"/>
  <c r="BO147" i="4"/>
  <c r="BO148" i="4"/>
  <c r="BO149" i="4"/>
  <c r="BO150" i="4"/>
  <c r="BO151" i="4"/>
  <c r="BO152" i="4"/>
  <c r="BO153" i="4"/>
  <c r="BO154" i="4"/>
  <c r="BO155" i="4"/>
  <c r="BO156" i="4"/>
  <c r="BO157" i="4"/>
  <c r="BO158" i="4"/>
  <c r="BO159" i="4"/>
  <c r="BO160" i="4"/>
  <c r="BO161" i="4"/>
  <c r="BO162" i="4"/>
  <c r="BO163" i="4"/>
  <c r="BO164" i="4"/>
  <c r="BO165" i="4"/>
  <c r="BO166" i="4"/>
  <c r="BO167" i="4"/>
  <c r="BO168" i="4"/>
  <c r="BO169" i="4"/>
  <c r="BO170" i="4"/>
  <c r="BO171" i="4"/>
  <c r="BO172" i="4"/>
  <c r="BO173" i="4"/>
  <c r="BO174" i="4"/>
  <c r="BO175" i="4"/>
  <c r="BO176" i="4"/>
  <c r="BO177" i="4"/>
  <c r="BO178" i="4"/>
  <c r="BO179" i="4"/>
  <c r="BO180" i="4"/>
  <c r="BO181" i="4"/>
  <c r="BO182" i="4"/>
  <c r="BO183" i="4"/>
  <c r="BO184" i="4"/>
  <c r="BO185" i="4"/>
  <c r="BM144" i="4"/>
  <c r="BM145" i="4"/>
  <c r="BM146" i="4"/>
  <c r="BM147" i="4"/>
  <c r="BM148" i="4"/>
  <c r="BM149" i="4"/>
  <c r="BM150" i="4"/>
  <c r="BM151" i="4"/>
  <c r="BM152" i="4"/>
  <c r="BM153" i="4"/>
  <c r="BM154" i="4"/>
  <c r="BM155" i="4"/>
  <c r="BM156" i="4"/>
  <c r="BM157" i="4"/>
  <c r="BM158" i="4"/>
  <c r="BM159" i="4"/>
  <c r="BM160" i="4"/>
  <c r="BM161" i="4"/>
  <c r="BM162" i="4"/>
  <c r="BM163" i="4"/>
  <c r="BM164" i="4"/>
  <c r="BM165" i="4"/>
  <c r="BM166" i="4"/>
  <c r="BM167" i="4"/>
  <c r="BM168" i="4"/>
  <c r="BM169" i="4"/>
  <c r="BM170" i="4"/>
  <c r="BM171" i="4"/>
  <c r="BM172" i="4"/>
  <c r="BM173" i="4"/>
  <c r="BM174" i="4"/>
  <c r="BM175" i="4"/>
  <c r="BM176" i="4"/>
  <c r="BM177" i="4"/>
  <c r="BM178" i="4"/>
  <c r="BM179" i="4"/>
  <c r="BM180" i="4"/>
  <c r="BM181" i="4"/>
  <c r="BM182" i="4"/>
  <c r="BM183" i="4"/>
  <c r="BM184" i="4"/>
  <c r="BM185" i="4"/>
  <c r="AZ144" i="4"/>
  <c r="AZ145" i="4"/>
  <c r="AZ146" i="4"/>
  <c r="AZ147" i="4"/>
  <c r="AZ148" i="4"/>
  <c r="AZ149" i="4"/>
  <c r="AZ150" i="4"/>
  <c r="AZ151" i="4"/>
  <c r="AZ152" i="4"/>
  <c r="AZ153" i="4"/>
  <c r="AZ154" i="4"/>
  <c r="AZ155" i="4"/>
  <c r="AZ156" i="4"/>
  <c r="AZ157" i="4"/>
  <c r="AY144" i="4"/>
  <c r="AY145" i="4"/>
  <c r="AY146" i="4"/>
  <c r="AY147" i="4"/>
  <c r="AY148" i="4"/>
  <c r="AY149" i="4"/>
  <c r="AY150" i="4"/>
  <c r="AY151" i="4"/>
  <c r="AY152" i="4"/>
  <c r="AY153" i="4"/>
  <c r="AY154" i="4"/>
  <c r="AY155" i="4"/>
  <c r="AY156" i="4"/>
  <c r="AY157" i="4"/>
  <c r="AV144" i="4"/>
  <c r="AV145" i="4"/>
  <c r="AV146" i="4"/>
  <c r="AV147" i="4"/>
  <c r="AV148" i="4"/>
  <c r="AV149" i="4"/>
  <c r="AV150" i="4"/>
  <c r="AV151" i="4"/>
  <c r="AV152" i="4"/>
  <c r="AV153" i="4"/>
  <c r="AV154" i="4"/>
  <c r="AV155" i="4"/>
  <c r="AV156" i="4"/>
  <c r="AV157" i="4"/>
  <c r="AO144" i="4"/>
  <c r="AO145" i="4"/>
  <c r="AO146" i="4"/>
  <c r="AO147" i="4"/>
  <c r="AO148" i="4"/>
  <c r="AO149" i="4"/>
  <c r="AO150" i="4"/>
  <c r="AO151" i="4"/>
  <c r="AO152" i="4"/>
  <c r="AO153" i="4"/>
  <c r="AO154" i="4"/>
  <c r="AO155" i="4"/>
  <c r="AO156" i="4"/>
  <c r="AO157" i="4"/>
  <c r="AO158" i="4"/>
  <c r="AO159" i="4"/>
  <c r="AO160" i="4"/>
  <c r="AO161" i="4"/>
  <c r="AO162" i="4"/>
  <c r="AO163" i="4"/>
  <c r="AO164" i="4"/>
  <c r="AO165" i="4"/>
  <c r="AO166" i="4"/>
  <c r="AO167" i="4"/>
  <c r="AO168" i="4"/>
  <c r="AO169" i="4"/>
  <c r="AO170" i="4"/>
  <c r="AO171" i="4"/>
  <c r="AO172" i="4"/>
  <c r="AO173" i="4"/>
  <c r="AO174" i="4"/>
  <c r="AO175" i="4"/>
  <c r="AO176" i="4"/>
  <c r="AO177" i="4"/>
  <c r="AO178" i="4"/>
  <c r="AO179" i="4"/>
  <c r="AO180" i="4"/>
  <c r="AO181" i="4"/>
  <c r="AO182" i="4"/>
  <c r="AO183" i="4"/>
  <c r="AO184" i="4"/>
  <c r="AO185" i="4"/>
  <c r="AM144" i="4"/>
  <c r="AM145" i="4"/>
  <c r="AM146" i="4"/>
  <c r="AM147" i="4"/>
  <c r="AM148" i="4"/>
  <c r="AM149" i="4"/>
  <c r="AM150" i="4"/>
  <c r="AM151" i="4"/>
  <c r="AM152" i="4"/>
  <c r="AM153" i="4"/>
  <c r="AM154" i="4"/>
  <c r="AM155" i="4"/>
  <c r="AM156" i="4"/>
  <c r="AM157" i="4"/>
  <c r="AM158" i="4"/>
  <c r="AM159" i="4"/>
  <c r="AM160" i="4"/>
  <c r="AM161" i="4"/>
  <c r="AM162" i="4"/>
  <c r="AM163" i="4"/>
  <c r="AM164" i="4"/>
  <c r="AM165" i="4"/>
  <c r="AM166" i="4"/>
  <c r="AM167" i="4"/>
  <c r="AM168" i="4"/>
  <c r="AM169" i="4"/>
  <c r="AM170" i="4"/>
  <c r="AM171" i="4"/>
  <c r="AM172" i="4"/>
  <c r="AM173" i="4"/>
  <c r="AM174" i="4"/>
  <c r="AM175" i="4"/>
  <c r="AM176" i="4"/>
  <c r="AM177" i="4"/>
  <c r="AM178" i="4"/>
  <c r="AM179" i="4"/>
  <c r="AM180" i="4"/>
  <c r="AM181" i="4"/>
  <c r="AM182" i="4"/>
  <c r="AM183" i="4"/>
  <c r="AM184" i="4"/>
  <c r="AM185" i="4"/>
  <c r="AK144" i="4"/>
  <c r="AK145" i="4"/>
  <c r="AK146" i="4"/>
  <c r="AK147" i="4"/>
  <c r="AK148" i="4"/>
  <c r="AK149" i="4"/>
  <c r="AK150" i="4"/>
  <c r="AK151" i="4"/>
  <c r="AK152" i="4"/>
  <c r="AK153" i="4"/>
  <c r="AK154" i="4"/>
  <c r="AK155" i="4"/>
  <c r="AK156" i="4"/>
  <c r="AK157" i="4"/>
  <c r="AK158" i="4"/>
  <c r="AK159" i="4"/>
  <c r="AK160" i="4"/>
  <c r="AK161" i="4"/>
  <c r="AK162" i="4"/>
  <c r="AK163" i="4"/>
  <c r="AK164" i="4"/>
  <c r="AK165" i="4"/>
  <c r="AK166" i="4"/>
  <c r="AK167" i="4"/>
  <c r="AK168" i="4"/>
  <c r="AK169" i="4"/>
  <c r="AK170" i="4"/>
  <c r="AK171" i="4"/>
  <c r="AK172" i="4"/>
  <c r="AK173" i="4"/>
  <c r="AK174" i="4"/>
  <c r="AK175" i="4"/>
  <c r="AK176" i="4"/>
  <c r="AK177" i="4"/>
  <c r="AK178" i="4"/>
  <c r="AK179" i="4"/>
  <c r="AK180" i="4"/>
  <c r="AK181" i="4"/>
  <c r="AK182" i="4"/>
  <c r="AK183" i="4"/>
  <c r="AK184" i="4"/>
  <c r="AK185" i="4"/>
  <c r="BR130" i="4" l="1"/>
  <c r="BR131" i="4"/>
  <c r="BR132" i="4"/>
  <c r="BR133" i="4"/>
  <c r="BR134" i="4"/>
  <c r="BR135" i="4"/>
  <c r="BR136" i="4"/>
  <c r="BR137" i="4"/>
  <c r="BR138" i="4"/>
  <c r="BR139" i="4"/>
  <c r="BR140" i="4"/>
  <c r="BR141" i="4"/>
  <c r="BR142" i="4"/>
  <c r="BR143" i="4"/>
  <c r="BO130" i="4"/>
  <c r="BO131" i="4"/>
  <c r="BO132" i="4"/>
  <c r="BO133" i="4"/>
  <c r="BO134" i="4"/>
  <c r="BO135" i="4"/>
  <c r="BO136" i="4"/>
  <c r="BO137" i="4"/>
  <c r="BO138" i="4"/>
  <c r="BO139" i="4"/>
  <c r="BO140" i="4"/>
  <c r="BO141" i="4"/>
  <c r="BO142" i="4"/>
  <c r="BO143" i="4"/>
  <c r="BM130" i="4"/>
  <c r="BM131" i="4"/>
  <c r="BM132" i="4"/>
  <c r="BM133" i="4"/>
  <c r="BM134" i="4"/>
  <c r="BM135" i="4"/>
  <c r="BM136" i="4"/>
  <c r="BM137" i="4"/>
  <c r="BM138" i="4"/>
  <c r="BM139" i="4"/>
  <c r="BM140" i="4"/>
  <c r="BM141" i="4"/>
  <c r="BM142" i="4"/>
  <c r="BM143" i="4"/>
  <c r="AZ130" i="4"/>
  <c r="AZ131" i="4"/>
  <c r="AZ132" i="4"/>
  <c r="AZ133" i="4"/>
  <c r="AZ134" i="4"/>
  <c r="AZ135" i="4"/>
  <c r="AZ136" i="4"/>
  <c r="AZ137" i="4"/>
  <c r="AZ138" i="4"/>
  <c r="AZ139" i="4"/>
  <c r="AZ140" i="4"/>
  <c r="AZ141" i="4"/>
  <c r="AZ142" i="4"/>
  <c r="AZ143" i="4"/>
  <c r="AY130" i="4"/>
  <c r="AY131" i="4"/>
  <c r="AY132" i="4"/>
  <c r="AY133" i="4"/>
  <c r="AY134" i="4"/>
  <c r="AY135" i="4"/>
  <c r="AY136" i="4"/>
  <c r="AY137" i="4"/>
  <c r="AY138" i="4"/>
  <c r="AY139" i="4"/>
  <c r="AY140" i="4"/>
  <c r="AY141" i="4"/>
  <c r="AY142" i="4"/>
  <c r="AY143" i="4"/>
  <c r="AV130" i="4"/>
  <c r="AV131" i="4"/>
  <c r="AV132" i="4"/>
  <c r="AV133" i="4"/>
  <c r="AV134" i="4"/>
  <c r="AV135" i="4"/>
  <c r="AV136" i="4"/>
  <c r="AV137" i="4"/>
  <c r="AV138" i="4"/>
  <c r="AV139" i="4"/>
  <c r="AV140" i="4"/>
  <c r="AV141" i="4"/>
  <c r="AV142" i="4"/>
  <c r="AV143" i="4"/>
  <c r="AQ130" i="4"/>
  <c r="AQ131" i="4"/>
  <c r="AQ132" i="4"/>
  <c r="AQ133" i="4"/>
  <c r="AQ134" i="4"/>
  <c r="AQ135" i="4"/>
  <c r="AQ136" i="4"/>
  <c r="AQ137" i="4"/>
  <c r="AQ138" i="4"/>
  <c r="AQ139" i="4"/>
  <c r="AQ140" i="4"/>
  <c r="AQ141" i="4"/>
  <c r="AQ142" i="4"/>
  <c r="AQ143" i="4"/>
  <c r="AO130" i="4"/>
  <c r="AO131" i="4"/>
  <c r="AO132" i="4"/>
  <c r="AO133" i="4"/>
  <c r="AO134" i="4"/>
  <c r="AO135" i="4"/>
  <c r="AO136" i="4"/>
  <c r="AO137" i="4"/>
  <c r="AO138" i="4"/>
  <c r="AO139" i="4"/>
  <c r="AO140" i="4"/>
  <c r="AO141" i="4"/>
  <c r="AO142" i="4"/>
  <c r="AO143" i="4"/>
  <c r="AM130" i="4"/>
  <c r="AM131" i="4"/>
  <c r="AM132" i="4"/>
  <c r="AM133" i="4"/>
  <c r="AM134" i="4"/>
  <c r="AM135" i="4"/>
  <c r="AM136" i="4"/>
  <c r="AM137" i="4"/>
  <c r="AM138" i="4"/>
  <c r="AM139" i="4"/>
  <c r="AM140" i="4"/>
  <c r="AM141" i="4"/>
  <c r="AM142" i="4"/>
  <c r="AM143" i="4"/>
  <c r="AK130" i="4"/>
  <c r="AK131" i="4"/>
  <c r="AK132" i="4"/>
  <c r="AK133" i="4"/>
  <c r="AK134" i="4"/>
  <c r="AK135" i="4"/>
  <c r="AK136" i="4"/>
  <c r="AK137" i="4"/>
  <c r="AK138" i="4"/>
  <c r="AK139" i="4"/>
  <c r="AK140" i="4"/>
  <c r="AK141" i="4"/>
  <c r="AK142" i="4"/>
  <c r="AK143" i="4"/>
  <c r="AV120" i="4" l="1"/>
  <c r="AV116" i="4"/>
  <c r="AV117" i="4"/>
  <c r="AV118" i="4"/>
  <c r="AV119" i="4"/>
  <c r="AV121" i="4"/>
  <c r="AV122" i="4"/>
  <c r="AV123" i="4"/>
  <c r="AV124" i="4"/>
  <c r="AV125" i="4"/>
  <c r="AV126" i="4"/>
  <c r="AV127" i="4"/>
  <c r="AV128" i="4"/>
  <c r="AV129" i="4"/>
  <c r="AZ116" i="4" l="1"/>
  <c r="AZ117" i="4"/>
  <c r="AZ118" i="4"/>
  <c r="AZ119" i="4"/>
  <c r="AZ120" i="4"/>
  <c r="AZ121" i="4"/>
  <c r="AZ122" i="4"/>
  <c r="AZ123" i="4"/>
  <c r="AZ124" i="4"/>
  <c r="AZ125" i="4"/>
  <c r="AZ126" i="4"/>
  <c r="AZ127" i="4"/>
  <c r="AZ128" i="4"/>
  <c r="AZ129" i="4"/>
  <c r="AY116" i="4"/>
  <c r="AY117" i="4"/>
  <c r="AY118" i="4"/>
  <c r="AY119" i="4"/>
  <c r="AY120" i="4"/>
  <c r="AY121" i="4"/>
  <c r="AY122" i="4"/>
  <c r="AY123" i="4"/>
  <c r="AY124" i="4"/>
  <c r="AY125" i="4"/>
  <c r="AY126" i="4"/>
  <c r="AY127" i="4"/>
  <c r="AY128" i="4"/>
  <c r="AY129" i="4"/>
  <c r="BR116" i="4" l="1"/>
  <c r="BR117" i="4"/>
  <c r="BR118" i="4"/>
  <c r="BR119" i="4"/>
  <c r="BR120" i="4"/>
  <c r="BR121" i="4"/>
  <c r="BR122" i="4"/>
  <c r="BR123" i="4"/>
  <c r="BR124" i="4"/>
  <c r="BR125" i="4"/>
  <c r="BR126" i="4"/>
  <c r="BR127" i="4"/>
  <c r="BR128" i="4"/>
  <c r="BR129" i="4"/>
  <c r="BM116" i="4"/>
  <c r="BM117" i="4"/>
  <c r="BM118" i="4"/>
  <c r="BM119" i="4"/>
  <c r="BM120" i="4"/>
  <c r="BM121" i="4"/>
  <c r="BM122" i="4"/>
  <c r="BM123" i="4"/>
  <c r="BM124" i="4"/>
  <c r="BM125" i="4"/>
  <c r="BM126" i="4"/>
  <c r="BM127" i="4"/>
  <c r="BM128" i="4"/>
  <c r="BM129" i="4"/>
  <c r="BO116" i="4"/>
  <c r="BO117" i="4"/>
  <c r="BO118" i="4"/>
  <c r="BO119" i="4"/>
  <c r="BO120" i="4"/>
  <c r="BO121" i="4"/>
  <c r="BO122" i="4"/>
  <c r="BO123" i="4"/>
  <c r="BO124" i="4"/>
  <c r="BO125" i="4"/>
  <c r="BO126" i="4"/>
  <c r="BO127" i="4"/>
  <c r="BO128" i="4"/>
  <c r="BO129" i="4"/>
  <c r="AQ116" i="4" l="1"/>
  <c r="AQ117" i="4"/>
  <c r="AQ118" i="4"/>
  <c r="AQ119" i="4"/>
  <c r="AQ120" i="4"/>
  <c r="AQ121" i="4"/>
  <c r="AQ122" i="4"/>
  <c r="AQ123" i="4"/>
  <c r="AQ124" i="4"/>
  <c r="AQ125" i="4"/>
  <c r="AQ126" i="4"/>
  <c r="AQ127" i="4"/>
  <c r="AQ128" i="4"/>
  <c r="AQ129" i="4"/>
  <c r="AO116" i="4"/>
  <c r="AO117" i="4"/>
  <c r="AO118" i="4"/>
  <c r="AO119" i="4"/>
  <c r="AO120" i="4"/>
  <c r="AO121" i="4"/>
  <c r="AO122" i="4"/>
  <c r="AO123" i="4"/>
  <c r="AO124" i="4"/>
  <c r="AO125" i="4"/>
  <c r="AO126" i="4"/>
  <c r="AO127" i="4"/>
  <c r="AO128" i="4"/>
  <c r="AO129" i="4"/>
  <c r="AM116" i="4"/>
  <c r="AM117" i="4"/>
  <c r="AM118" i="4"/>
  <c r="AM119" i="4"/>
  <c r="AM120" i="4"/>
  <c r="AM121" i="4"/>
  <c r="AM122" i="4"/>
  <c r="AM123" i="4"/>
  <c r="AM124" i="4"/>
  <c r="AM125" i="4"/>
  <c r="AM126" i="4"/>
  <c r="AM127" i="4"/>
  <c r="AM128" i="4"/>
  <c r="AM129" i="4"/>
  <c r="AK116" i="4"/>
  <c r="AK117" i="4"/>
  <c r="AK118" i="4"/>
  <c r="AK119" i="4"/>
  <c r="AK120" i="4"/>
  <c r="AK121" i="4"/>
  <c r="AK122" i="4"/>
  <c r="AK123" i="4"/>
  <c r="AK124" i="4"/>
  <c r="AK125" i="4"/>
  <c r="AK126" i="4"/>
  <c r="AK127" i="4"/>
  <c r="AK128" i="4"/>
  <c r="AK129" i="4"/>
  <c r="BR104" i="4" l="1"/>
  <c r="BR105" i="4"/>
  <c r="BR106" i="4"/>
  <c r="BR107" i="4"/>
  <c r="BR108" i="4"/>
  <c r="BR109" i="4"/>
  <c r="BR110" i="4"/>
  <c r="BR111" i="4"/>
  <c r="BR112" i="4"/>
  <c r="BR113" i="4"/>
  <c r="BR114" i="4"/>
  <c r="BR115" i="4"/>
  <c r="BR102" i="4"/>
  <c r="BR103" i="4"/>
  <c r="BO104" i="4"/>
  <c r="BO105" i="4"/>
  <c r="BO106" i="4"/>
  <c r="BO107" i="4"/>
  <c r="BO108" i="4"/>
  <c r="BO109" i="4"/>
  <c r="BO110" i="4"/>
  <c r="BO111" i="4"/>
  <c r="BO112" i="4"/>
  <c r="BO113" i="4"/>
  <c r="BO114" i="4"/>
  <c r="BO115" i="4"/>
  <c r="BO103" i="4"/>
  <c r="BM104" i="4"/>
  <c r="BM105" i="4"/>
  <c r="BM106" i="4"/>
  <c r="BM107" i="4"/>
  <c r="BM108" i="4"/>
  <c r="BM109" i="4"/>
  <c r="BM110" i="4"/>
  <c r="BM111" i="4"/>
  <c r="BM112" i="4"/>
  <c r="BM113" i="4"/>
  <c r="BM114" i="4"/>
  <c r="BM115" i="4"/>
  <c r="BM103" i="4"/>
  <c r="AZ101" i="4"/>
  <c r="AZ102" i="4"/>
  <c r="AZ103" i="4"/>
  <c r="AZ104" i="4"/>
  <c r="AZ105" i="4"/>
  <c r="AZ106" i="4"/>
  <c r="AZ107" i="4"/>
  <c r="AZ108" i="4"/>
  <c r="AZ109" i="4"/>
  <c r="AZ110" i="4"/>
  <c r="AZ111" i="4"/>
  <c r="AZ112" i="4"/>
  <c r="AZ113" i="4"/>
  <c r="AZ114" i="4"/>
  <c r="AZ115" i="4"/>
  <c r="AZ100" i="4"/>
  <c r="AY101" i="4"/>
  <c r="AY102" i="4"/>
  <c r="AY103" i="4"/>
  <c r="AY104" i="4"/>
  <c r="AY105" i="4"/>
  <c r="AY106" i="4"/>
  <c r="AY107" i="4"/>
  <c r="AY108" i="4"/>
  <c r="AY109" i="4"/>
  <c r="AY110" i="4"/>
  <c r="AY111" i="4"/>
  <c r="AY112" i="4"/>
  <c r="AY113" i="4"/>
  <c r="AY114" i="4"/>
  <c r="AY115" i="4"/>
  <c r="AY100" i="4"/>
  <c r="AV93" i="4"/>
  <c r="AV94" i="4"/>
  <c r="AV95" i="4"/>
  <c r="AV96" i="4"/>
  <c r="AV97" i="4"/>
  <c r="AV98" i="4"/>
  <c r="AV99" i="4"/>
  <c r="AV100" i="4"/>
  <c r="AV101" i="4"/>
  <c r="AV102" i="4"/>
  <c r="AV103" i="4"/>
  <c r="AV104" i="4"/>
  <c r="AV105" i="4"/>
  <c r="AV106" i="4"/>
  <c r="AV107" i="4"/>
  <c r="AV108" i="4"/>
  <c r="AV109" i="4"/>
  <c r="AV110" i="4"/>
  <c r="AV111" i="4"/>
  <c r="AV112" i="4"/>
  <c r="AV113" i="4"/>
  <c r="AV114" i="4"/>
  <c r="AV115" i="4"/>
  <c r="AV92" i="4"/>
  <c r="AQ102" i="4" l="1"/>
  <c r="AQ103" i="4"/>
  <c r="AQ104" i="4"/>
  <c r="AQ105" i="4"/>
  <c r="AQ106" i="4"/>
  <c r="AQ107" i="4"/>
  <c r="AQ108" i="4"/>
  <c r="AQ109" i="4"/>
  <c r="AQ110" i="4"/>
  <c r="AQ111" i="4"/>
  <c r="AQ112" i="4"/>
  <c r="AQ113" i="4"/>
  <c r="AQ114" i="4"/>
  <c r="AQ115" i="4"/>
  <c r="AO102" i="4"/>
  <c r="AO103" i="4"/>
  <c r="AO104" i="4"/>
  <c r="AO105" i="4"/>
  <c r="AO106" i="4"/>
  <c r="AO107" i="4"/>
  <c r="AO108" i="4"/>
  <c r="AO109" i="4"/>
  <c r="AO110" i="4"/>
  <c r="AO111" i="4"/>
  <c r="AO112" i="4"/>
  <c r="AO113" i="4"/>
  <c r="AO114" i="4"/>
  <c r="AO115" i="4"/>
  <c r="AM102" i="4"/>
  <c r="AM103" i="4"/>
  <c r="AM104" i="4"/>
  <c r="AM105" i="4"/>
  <c r="AM106" i="4"/>
  <c r="AM107" i="4"/>
  <c r="AM108" i="4"/>
  <c r="AM109" i="4"/>
  <c r="AM110" i="4"/>
  <c r="AM111" i="4"/>
  <c r="AM112" i="4"/>
  <c r="AM113" i="4"/>
  <c r="AM114" i="4"/>
  <c r="AM115" i="4"/>
  <c r="AK102" i="4"/>
  <c r="AK103" i="4"/>
  <c r="AK104" i="4"/>
  <c r="AK105" i="4"/>
  <c r="AK106" i="4"/>
  <c r="AK107" i="4"/>
  <c r="AK108" i="4"/>
  <c r="AK109" i="4"/>
  <c r="AK110" i="4"/>
  <c r="AK111" i="4"/>
  <c r="AK112" i="4"/>
  <c r="AK113" i="4"/>
  <c r="AK114" i="4"/>
  <c r="AK115" i="4"/>
  <c r="BR90" i="4" l="1"/>
  <c r="BR91" i="4"/>
  <c r="BR92" i="4"/>
  <c r="BR93" i="4"/>
  <c r="BR94" i="4"/>
  <c r="BR95" i="4"/>
  <c r="BR96" i="4"/>
  <c r="BR97" i="4"/>
  <c r="BR98" i="4"/>
  <c r="BR99" i="4"/>
  <c r="BR100" i="4"/>
  <c r="BR101" i="4"/>
  <c r="BR89" i="4"/>
  <c r="H12" i="2" l="1"/>
  <c r="E12" i="2"/>
  <c r="H10" i="2"/>
  <c r="H7" i="2"/>
  <c r="H5" i="2"/>
  <c r="H6" i="2"/>
  <c r="H9" i="2"/>
  <c r="H8" i="2"/>
  <c r="H4" i="2"/>
  <c r="H2" i="2"/>
  <c r="H3" i="2"/>
  <c r="H11" i="2"/>
  <c r="E4" i="2"/>
  <c r="E5" i="2"/>
  <c r="E10" i="2"/>
  <c r="E9" i="2"/>
  <c r="E7" i="2"/>
  <c r="E8" i="2"/>
  <c r="E3" i="2"/>
  <c r="E11" i="2"/>
  <c r="E2" i="2"/>
  <c r="E6" i="2"/>
  <c r="AM6" i="4"/>
  <c r="AO6" i="4"/>
  <c r="AQ6" i="4"/>
  <c r="AM7" i="4"/>
  <c r="AO7" i="4"/>
  <c r="AQ7" i="4"/>
  <c r="AM8" i="4"/>
  <c r="AM9" i="4"/>
  <c r="AM10" i="4"/>
  <c r="AM11" i="4"/>
  <c r="AM12" i="4"/>
  <c r="AM13" i="4"/>
  <c r="AM14" i="4"/>
  <c r="AO14" i="4"/>
  <c r="AQ14" i="4"/>
  <c r="AQ88" i="4" l="1"/>
  <c r="AQ89" i="4"/>
  <c r="AQ90" i="4"/>
  <c r="AQ91" i="4"/>
  <c r="AQ92" i="4"/>
  <c r="AQ93" i="4"/>
  <c r="AQ94" i="4"/>
  <c r="AQ95" i="4"/>
  <c r="AQ96" i="4"/>
  <c r="AQ97" i="4"/>
  <c r="AQ98" i="4"/>
  <c r="AQ99" i="4"/>
  <c r="AQ100" i="4"/>
  <c r="AQ101" i="4"/>
  <c r="AO88" i="4"/>
  <c r="AO89" i="4"/>
  <c r="AO90" i="4"/>
  <c r="AO91" i="4"/>
  <c r="AO92" i="4"/>
  <c r="AO93" i="4"/>
  <c r="AO94" i="4"/>
  <c r="AO95" i="4"/>
  <c r="AO96" i="4"/>
  <c r="AO97" i="4"/>
  <c r="AO98" i="4"/>
  <c r="AO99" i="4"/>
  <c r="AO100" i="4"/>
  <c r="AO101" i="4"/>
  <c r="AM88" i="4"/>
  <c r="AM89" i="4"/>
  <c r="AM90" i="4"/>
  <c r="AM91" i="4"/>
  <c r="AM92" i="4"/>
  <c r="AM93" i="4"/>
  <c r="AM94" i="4"/>
  <c r="AM95" i="4"/>
  <c r="AM96" i="4"/>
  <c r="AM97" i="4"/>
  <c r="AM98" i="4"/>
  <c r="AM99" i="4"/>
  <c r="AM100" i="4"/>
  <c r="AM101" i="4"/>
  <c r="AK88" i="4"/>
  <c r="AK89" i="4"/>
  <c r="AK90" i="4"/>
  <c r="AK91" i="4"/>
  <c r="AK92" i="4"/>
  <c r="AK93" i="4"/>
  <c r="AK94" i="4"/>
  <c r="AK95" i="4"/>
  <c r="AK96" i="4"/>
  <c r="AK97" i="4"/>
  <c r="AK98" i="4"/>
  <c r="AK99" i="4"/>
  <c r="AK100" i="4"/>
  <c r="AK101" i="4"/>
  <c r="AC87" i="4" l="1"/>
  <c r="Z87" i="4"/>
  <c r="AC75" i="4"/>
  <c r="Z75" i="4"/>
  <c r="AQ74" i="4"/>
  <c r="AQ75" i="4"/>
  <c r="AQ76" i="4"/>
  <c r="AQ77" i="4"/>
  <c r="AQ78" i="4"/>
  <c r="AQ79" i="4"/>
  <c r="AQ80" i="4"/>
  <c r="AQ81" i="4"/>
  <c r="AQ82" i="4"/>
  <c r="AQ83" i="4"/>
  <c r="AQ84" i="4"/>
  <c r="AQ85" i="4"/>
  <c r="AQ86" i="4"/>
  <c r="AQ87" i="4"/>
  <c r="AQ60" i="4"/>
  <c r="AQ61" i="4"/>
  <c r="AQ62" i="4"/>
  <c r="AQ63" i="4"/>
  <c r="AQ64" i="4"/>
  <c r="AQ65" i="4"/>
  <c r="AQ66" i="4"/>
  <c r="AQ67" i="4"/>
  <c r="AQ68" i="4"/>
  <c r="AQ69" i="4"/>
  <c r="AQ70" i="4"/>
  <c r="AQ71" i="4"/>
  <c r="AQ72" i="4"/>
  <c r="AQ73" i="4"/>
  <c r="AQ46" i="4"/>
  <c r="AQ47" i="4"/>
  <c r="AQ48" i="4"/>
  <c r="AQ49" i="4"/>
  <c r="AQ50" i="4"/>
  <c r="AQ51" i="4"/>
  <c r="AQ52" i="4"/>
  <c r="AQ53" i="4"/>
  <c r="AQ54" i="4"/>
  <c r="AQ55" i="4"/>
  <c r="AQ56" i="4"/>
  <c r="AQ57" i="4"/>
  <c r="AQ58" i="4"/>
  <c r="AQ59" i="4"/>
  <c r="AZ60" i="4" l="1"/>
  <c r="AZ61" i="4"/>
  <c r="AZ62" i="4"/>
  <c r="AZ63" i="4"/>
  <c r="AZ64" i="4"/>
  <c r="AZ65" i="4"/>
  <c r="AZ66" i="4"/>
  <c r="AZ67" i="4"/>
  <c r="AZ68" i="4"/>
  <c r="AZ69" i="4"/>
  <c r="AZ70" i="4"/>
  <c r="AZ71" i="4"/>
  <c r="AZ72" i="4"/>
  <c r="AZ73" i="4"/>
  <c r="AY60" i="4"/>
  <c r="AY61" i="4"/>
  <c r="AY62" i="4"/>
  <c r="AY63" i="4"/>
  <c r="AY64" i="4"/>
  <c r="AY65" i="4"/>
  <c r="AY66" i="4"/>
  <c r="AY67" i="4"/>
  <c r="AY68" i="4"/>
  <c r="AY69" i="4"/>
  <c r="AY70" i="4"/>
  <c r="AY71" i="4"/>
  <c r="AY72" i="4"/>
  <c r="AY73" i="4"/>
  <c r="AV60" i="4"/>
  <c r="AV61" i="4"/>
  <c r="AV62" i="4"/>
  <c r="AV63" i="4"/>
  <c r="AV64" i="4"/>
  <c r="AV65" i="4"/>
  <c r="AV66" i="4"/>
  <c r="AV67" i="4"/>
  <c r="AV68" i="4"/>
  <c r="AV69" i="4"/>
  <c r="AV70" i="4"/>
  <c r="AV71" i="4"/>
  <c r="AV72" i="4"/>
  <c r="AV73" i="4"/>
  <c r="AK46" i="4"/>
  <c r="AK47" i="4"/>
  <c r="AK48" i="4"/>
  <c r="AK49" i="4"/>
  <c r="AK50" i="4"/>
  <c r="AK51" i="4"/>
  <c r="AK52" i="4"/>
  <c r="AK53" i="4"/>
  <c r="AK54" i="4"/>
  <c r="AK55" i="4"/>
  <c r="AK56" i="4"/>
  <c r="AK57" i="4"/>
  <c r="AK58" i="4"/>
  <c r="AK59" i="4"/>
  <c r="AK60" i="4"/>
  <c r="AK61" i="4"/>
  <c r="AK62" i="4"/>
  <c r="AK63" i="4"/>
  <c r="AK64" i="4"/>
  <c r="AK65" i="4"/>
  <c r="AK66" i="4"/>
  <c r="AK67" i="4"/>
  <c r="AK68" i="4"/>
  <c r="AK69" i="4"/>
  <c r="AK70" i="4"/>
  <c r="AK71" i="4"/>
  <c r="AK72" i="4"/>
  <c r="AK73" i="4"/>
  <c r="AK74" i="4"/>
  <c r="AK75" i="4"/>
  <c r="AK76" i="4"/>
  <c r="AK77" i="4"/>
  <c r="AK78" i="4"/>
  <c r="AK79" i="4"/>
  <c r="AK80" i="4"/>
  <c r="AK81" i="4"/>
  <c r="AK82" i="4"/>
  <c r="AK83" i="4"/>
  <c r="AK84" i="4"/>
  <c r="AK85" i="4"/>
  <c r="AK86" i="4"/>
  <c r="AK87" i="4"/>
  <c r="AO46" i="4"/>
  <c r="AO47" i="4"/>
  <c r="AO48" i="4"/>
  <c r="AO49" i="4"/>
  <c r="AO50" i="4"/>
  <c r="AO51" i="4"/>
  <c r="AO52" i="4"/>
  <c r="AO53" i="4"/>
  <c r="AO54" i="4"/>
  <c r="AO55" i="4"/>
  <c r="AO56" i="4"/>
  <c r="AO57" i="4"/>
  <c r="AO58" i="4"/>
  <c r="AO59" i="4"/>
  <c r="AO60" i="4"/>
  <c r="AO61" i="4"/>
  <c r="AO62" i="4"/>
  <c r="AO63" i="4"/>
  <c r="AO64" i="4"/>
  <c r="AO65" i="4"/>
  <c r="AO66" i="4"/>
  <c r="AO67" i="4"/>
  <c r="AO68" i="4"/>
  <c r="AO69" i="4"/>
  <c r="AO70" i="4"/>
  <c r="AO71" i="4"/>
  <c r="AO72" i="4"/>
  <c r="AO73" i="4"/>
  <c r="AO74" i="4"/>
  <c r="AO75" i="4"/>
  <c r="AO76" i="4"/>
  <c r="AO77" i="4"/>
  <c r="AO78" i="4"/>
  <c r="AO79" i="4"/>
  <c r="AO80" i="4"/>
  <c r="AO81" i="4"/>
  <c r="AO82" i="4"/>
  <c r="AO83" i="4"/>
  <c r="AO84" i="4"/>
  <c r="AO85" i="4"/>
  <c r="AO86" i="4"/>
  <c r="AO87" i="4"/>
  <c r="AM46" i="4"/>
  <c r="AM47" i="4"/>
  <c r="AM48" i="4"/>
  <c r="AM49" i="4"/>
  <c r="AM50" i="4"/>
  <c r="AM51" i="4"/>
  <c r="AM52" i="4"/>
  <c r="AM53" i="4"/>
  <c r="AM54" i="4"/>
  <c r="AM55" i="4"/>
  <c r="AM56" i="4"/>
  <c r="AM57" i="4"/>
  <c r="AM58" i="4"/>
  <c r="AM59" i="4"/>
  <c r="AM60" i="4"/>
  <c r="AM61" i="4"/>
  <c r="AM62" i="4"/>
  <c r="AM63" i="4"/>
  <c r="AM64" i="4"/>
  <c r="AM65" i="4"/>
  <c r="AM66" i="4"/>
  <c r="AM67" i="4"/>
  <c r="AM68" i="4"/>
  <c r="AM69" i="4"/>
  <c r="AM70" i="4"/>
  <c r="AM71" i="4"/>
  <c r="AM72" i="4"/>
  <c r="AM73" i="4"/>
  <c r="AM74" i="4"/>
  <c r="AM75" i="4"/>
  <c r="AM76" i="4"/>
  <c r="AM77" i="4"/>
  <c r="AM78" i="4"/>
  <c r="AM79" i="4"/>
  <c r="AM80" i="4"/>
  <c r="AM81" i="4"/>
  <c r="AM82" i="4"/>
  <c r="AM83" i="4"/>
  <c r="AM84" i="4"/>
  <c r="AM85" i="4"/>
  <c r="AM86" i="4"/>
  <c r="AM87" i="4"/>
  <c r="AC59" i="4" l="1"/>
  <c r="AC47" i="4"/>
  <c r="BR48" i="4"/>
  <c r="BR49" i="4"/>
  <c r="BR50" i="4"/>
  <c r="BR51" i="4"/>
  <c r="BR52" i="4"/>
  <c r="BR53" i="4"/>
  <c r="BR54" i="4"/>
  <c r="BR55" i="4"/>
  <c r="BR56" i="4"/>
  <c r="BR57" i="4"/>
  <c r="BR58" i="4"/>
  <c r="BR59" i="4"/>
  <c r="BR47" i="4"/>
  <c r="BO48" i="4"/>
  <c r="BO49" i="4"/>
  <c r="BO50" i="4"/>
  <c r="BO51" i="4"/>
  <c r="BO52" i="4"/>
  <c r="BO53" i="4"/>
  <c r="BO54" i="4"/>
  <c r="BO55" i="4"/>
  <c r="BO56" i="4"/>
  <c r="BO57" i="4"/>
  <c r="BO58" i="4"/>
  <c r="BO59" i="4"/>
  <c r="BO47" i="4"/>
  <c r="BM48" i="4"/>
  <c r="BM49" i="4"/>
  <c r="BM50" i="4"/>
  <c r="BM51" i="4"/>
  <c r="BM52" i="4"/>
  <c r="BM53" i="4"/>
  <c r="BM54" i="4"/>
  <c r="BM55" i="4"/>
  <c r="BM56" i="4"/>
  <c r="BM57" i="4"/>
  <c r="BM58" i="4"/>
  <c r="BM59" i="4"/>
  <c r="BM47" i="4"/>
  <c r="AY49" i="4"/>
  <c r="AY50" i="4"/>
  <c r="AY55" i="4"/>
  <c r="AY56" i="4"/>
  <c r="AY57" i="4"/>
  <c r="AY58" i="4"/>
  <c r="AY59" i="4"/>
  <c r="AY48" i="4"/>
  <c r="AZ49" i="4"/>
  <c r="AZ56" i="4"/>
  <c r="AZ59" i="4"/>
  <c r="AZ48" i="4"/>
  <c r="AV48" i="4"/>
  <c r="AV49" i="4"/>
  <c r="AV50" i="4"/>
  <c r="AV55" i="4"/>
  <c r="AV56" i="4"/>
  <c r="AV57" i="4"/>
  <c r="AV58" i="4"/>
  <c r="AV59" i="4"/>
  <c r="AZ45" i="4" l="1"/>
  <c r="AY34" i="4"/>
  <c r="AY35" i="4"/>
  <c r="AY36" i="4"/>
  <c r="AY37" i="4"/>
  <c r="AY38" i="4"/>
  <c r="AY40" i="4"/>
  <c r="AY41" i="4"/>
  <c r="AY42" i="4"/>
  <c r="AY43" i="4"/>
  <c r="AY44" i="4"/>
  <c r="AY45" i="4"/>
  <c r="AY33" i="4"/>
  <c r="AV34" i="4"/>
  <c r="AV33" i="4"/>
  <c r="AV36" i="4"/>
  <c r="AV37" i="4"/>
  <c r="AV38" i="4"/>
  <c r="AV40" i="4"/>
  <c r="AV41" i="4"/>
  <c r="AV42" i="4"/>
  <c r="AV43" i="4"/>
  <c r="AV44" i="4"/>
  <c r="AV45" i="4"/>
  <c r="AV35" i="4"/>
  <c r="AC45" i="4" l="1"/>
  <c r="Z45" i="4"/>
  <c r="AC33" i="4"/>
  <c r="Z33" i="4"/>
  <c r="AQ34" i="4"/>
  <c r="AQ35" i="4"/>
  <c r="AQ37" i="4"/>
  <c r="AQ38" i="4"/>
  <c r="AQ39" i="4"/>
  <c r="AQ40" i="4"/>
  <c r="AQ41" i="4"/>
  <c r="AQ42" i="4"/>
  <c r="AQ45" i="4"/>
  <c r="AQ33" i="4"/>
  <c r="AO34" i="4"/>
  <c r="AO37" i="4"/>
  <c r="AO38" i="4"/>
  <c r="AO39" i="4"/>
  <c r="AO40" i="4"/>
  <c r="AO41" i="4"/>
  <c r="AO42" i="4"/>
  <c r="AO45" i="4"/>
  <c r="AO33" i="4"/>
  <c r="AM34" i="4"/>
  <c r="AM35" i="4"/>
  <c r="AM37" i="4"/>
  <c r="AM38" i="4"/>
  <c r="AM39" i="4"/>
  <c r="AM40" i="4"/>
  <c r="AM41" i="4"/>
  <c r="AM42" i="4"/>
  <c r="AM45" i="4"/>
  <c r="AM33" i="4"/>
  <c r="AK34" i="4"/>
  <c r="AK35" i="4"/>
  <c r="AK37" i="4"/>
  <c r="AK38" i="4"/>
  <c r="AK39" i="4"/>
  <c r="AK40" i="4"/>
  <c r="AK41" i="4"/>
  <c r="AK42" i="4"/>
  <c r="AK45" i="4"/>
  <c r="AK33" i="4"/>
  <c r="AD31" i="4" l="1"/>
  <c r="AC31" i="4"/>
  <c r="Z31" i="4"/>
  <c r="AO20" i="4" l="1"/>
  <c r="AO21" i="4"/>
  <c r="AO25" i="4"/>
  <c r="AO26" i="4"/>
  <c r="AO28" i="4"/>
  <c r="AO31" i="4"/>
  <c r="AO19" i="4"/>
  <c r="AM31" i="4"/>
  <c r="AK31" i="4"/>
  <c r="AK20" i="4"/>
  <c r="AK21" i="4"/>
  <c r="AK23" i="4"/>
  <c r="AK24" i="4"/>
  <c r="AK25" i="4"/>
  <c r="AK26" i="4"/>
  <c r="AK27" i="4"/>
  <c r="AK28" i="4"/>
  <c r="AM20" i="4"/>
  <c r="AM21" i="4"/>
  <c r="AM23" i="4"/>
  <c r="AM24" i="4"/>
  <c r="AM25" i="4"/>
  <c r="AM26" i="4"/>
  <c r="AM27" i="4"/>
  <c r="AM28" i="4"/>
  <c r="AM19" i="4"/>
  <c r="AK19" i="4"/>
  <c r="AC20" i="4"/>
  <c r="AC19" i="4"/>
  <c r="AQ17" i="4" l="1"/>
  <c r="AO17" i="4"/>
  <c r="AM17" i="4"/>
</calcChain>
</file>

<file path=xl/comments1.xml><?xml version="1.0" encoding="utf-8"?>
<comments xmlns="http://schemas.openxmlformats.org/spreadsheetml/2006/main">
  <authors>
    <author>LWC</author>
    <author>mercury</author>
  </authors>
  <commentList>
    <comment ref="N3" authorId="0" shapeId="0">
      <text>
        <r>
          <rPr>
            <sz val="9"/>
            <color indexed="81"/>
            <rFont val="宋体"/>
            <family val="3"/>
            <charset val="134"/>
          </rPr>
          <t xml:space="preserve">从CRM系统统计，操作步骤：自定义－新建－录入时间－添加项－录入时间－指定时间－该天日期
</t>
        </r>
      </text>
    </comment>
    <comment ref="O3" authorId="0" shapeId="0">
      <text>
        <r>
          <rPr>
            <sz val="9"/>
            <color indexed="81"/>
            <rFont val="宋体"/>
            <family val="3"/>
            <charset val="134"/>
          </rPr>
          <t xml:space="preserve">从CRM系统统计，操作步骤：自定义－新建－录入时间－添加项－最后跟进时间－指定日期
</t>
        </r>
      </text>
    </comment>
    <comment ref="AD3" authorId="1" shapeId="0">
      <text>
        <r>
          <rPr>
            <b/>
            <sz val="9"/>
            <color indexed="81"/>
            <rFont val="Tahoma"/>
            <family val="2"/>
          </rPr>
          <t>mercury: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有效通话时长大于等于</t>
        </r>
        <r>
          <rPr>
            <sz val="9"/>
            <color indexed="81"/>
            <rFont val="Tahoma"/>
            <family val="2"/>
          </rPr>
          <t>10</t>
        </r>
        <r>
          <rPr>
            <sz val="9"/>
            <color indexed="81"/>
            <rFont val="宋体"/>
            <family val="3"/>
            <charset val="134"/>
          </rPr>
          <t>分钟</t>
        </r>
      </text>
    </comment>
    <comment ref="AG3" authorId="1" shapeId="0">
      <text>
        <r>
          <rPr>
            <b/>
            <sz val="9"/>
            <color indexed="81"/>
            <rFont val="Tahoma"/>
            <family val="2"/>
          </rPr>
          <t>mercury: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剔除拨测数据</t>
        </r>
      </text>
    </comment>
    <comment ref="AO3" authorId="1" shapeId="0">
      <text>
        <r>
          <rPr>
            <b/>
            <sz val="9"/>
            <color indexed="81"/>
            <rFont val="Tahoma"/>
            <family val="2"/>
          </rPr>
          <t>mercury: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有效通话时长大于等于</t>
        </r>
        <r>
          <rPr>
            <sz val="9"/>
            <color indexed="81"/>
            <rFont val="Tahoma"/>
            <family val="2"/>
          </rPr>
          <t>15</t>
        </r>
        <r>
          <rPr>
            <sz val="9"/>
            <color indexed="81"/>
            <rFont val="宋体"/>
            <family val="3"/>
            <charset val="134"/>
          </rPr>
          <t>分钟</t>
        </r>
      </text>
    </comment>
    <comment ref="AZ3" authorId="1" shapeId="0">
      <text>
        <r>
          <rPr>
            <b/>
            <sz val="9"/>
            <color indexed="81"/>
            <rFont val="Tahoma"/>
            <family val="2"/>
          </rPr>
          <t>mercury: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有效通话时长大于等于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BH3" authorId="1" shapeId="0">
      <text>
        <r>
          <rPr>
            <b/>
            <sz val="9"/>
            <color indexed="81"/>
            <rFont val="Tahoma"/>
            <family val="2"/>
          </rPr>
          <t>mercury: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有效通话时长大于等于</t>
        </r>
        <r>
          <rPr>
            <sz val="9"/>
            <color indexed="81"/>
            <rFont val="Tahoma"/>
            <family val="2"/>
          </rPr>
          <t>600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  <comment ref="BR3" authorId="1" shapeId="0">
      <text>
        <r>
          <rPr>
            <b/>
            <sz val="9"/>
            <color indexed="81"/>
            <rFont val="Tahoma"/>
            <family val="2"/>
          </rPr>
          <t>mercury: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family val="3"/>
            <charset val="134"/>
          </rPr>
          <t>有效通话时长大于等于</t>
        </r>
        <r>
          <rPr>
            <sz val="9"/>
            <color indexed="81"/>
            <rFont val="Tahoma"/>
            <family val="2"/>
          </rPr>
          <t>180</t>
        </r>
        <r>
          <rPr>
            <sz val="9"/>
            <color indexed="81"/>
            <rFont val="宋体"/>
            <family val="3"/>
            <charset val="134"/>
          </rPr>
          <t>秒</t>
        </r>
      </text>
    </comment>
  </commentList>
</comments>
</file>

<file path=xl/sharedStrings.xml><?xml version="1.0" encoding="utf-8"?>
<sst xmlns="http://schemas.openxmlformats.org/spreadsheetml/2006/main" count="440" uniqueCount="153">
  <si>
    <t>姓名</t>
    <phoneticPr fontId="1" type="noConversion"/>
  </si>
  <si>
    <t>总通话时长</t>
    <phoneticPr fontId="1" type="noConversion"/>
  </si>
  <si>
    <t>日期</t>
    <phoneticPr fontId="1" type="noConversion"/>
  </si>
  <si>
    <t>陈超</t>
    <phoneticPr fontId="1" type="noConversion"/>
  </si>
  <si>
    <t>有效通话次数</t>
    <phoneticPr fontId="1" type="noConversion"/>
  </si>
  <si>
    <t>总通话次数</t>
    <phoneticPr fontId="1" type="noConversion"/>
  </si>
  <si>
    <t>平均通话时长</t>
    <phoneticPr fontId="1" type="noConversion"/>
  </si>
  <si>
    <t>有效通话率</t>
    <phoneticPr fontId="1" type="noConversion"/>
  </si>
  <si>
    <t>重点客户</t>
    <phoneticPr fontId="1" type="noConversion"/>
  </si>
  <si>
    <t>总计</t>
    <phoneticPr fontId="1" type="noConversion"/>
  </si>
  <si>
    <t>外呼</t>
    <phoneticPr fontId="1" type="noConversion"/>
  </si>
  <si>
    <t>次数占比</t>
    <phoneticPr fontId="1" type="noConversion"/>
  </si>
  <si>
    <t>时长占比</t>
    <phoneticPr fontId="1" type="noConversion"/>
  </si>
  <si>
    <t>回访/回呼</t>
    <phoneticPr fontId="1" type="noConversion"/>
  </si>
  <si>
    <t>总有效通话次数</t>
    <phoneticPr fontId="1" type="noConversion"/>
  </si>
  <si>
    <t>4000呼入</t>
    <phoneticPr fontId="1" type="noConversion"/>
  </si>
  <si>
    <t>114转入</t>
    <phoneticPr fontId="1" type="noConversion"/>
  </si>
  <si>
    <t>114/4000漏话回呼（青牛）</t>
    <phoneticPr fontId="1" type="noConversion"/>
  </si>
  <si>
    <t>114/4000老客户回访（青牛）</t>
    <phoneticPr fontId="1" type="noConversion"/>
  </si>
  <si>
    <t>李燕龙</t>
    <phoneticPr fontId="1" type="noConversion"/>
  </si>
  <si>
    <t>傅蕾</t>
    <phoneticPr fontId="1" type="noConversion"/>
  </si>
  <si>
    <t>赵丹丹</t>
    <phoneticPr fontId="1" type="noConversion"/>
  </si>
  <si>
    <t>有效通话平均时长</t>
    <phoneticPr fontId="1" type="noConversion"/>
  </si>
  <si>
    <t>CRM新增</t>
    <phoneticPr fontId="1" type="noConversion"/>
  </si>
  <si>
    <t>当日新增</t>
    <phoneticPr fontId="1" type="noConversion"/>
  </si>
  <si>
    <t>入院客户</t>
    <phoneticPr fontId="1" type="noConversion"/>
  </si>
  <si>
    <t>跟进客户数量</t>
    <phoneticPr fontId="1" type="noConversion"/>
  </si>
  <si>
    <t>意向客户</t>
    <phoneticPr fontId="1" type="noConversion"/>
  </si>
  <si>
    <t>新客户</t>
    <phoneticPr fontId="1" type="noConversion"/>
  </si>
  <si>
    <t>外呼营销（云企）</t>
    <phoneticPr fontId="1" type="noConversion"/>
  </si>
  <si>
    <t>CRM更新</t>
    <phoneticPr fontId="1" type="noConversion"/>
  </si>
  <si>
    <t>CRM备案通过</t>
    <phoneticPr fontId="1" type="noConversion"/>
  </si>
  <si>
    <t>累计客户数量</t>
    <phoneticPr fontId="1" type="noConversion"/>
  </si>
  <si>
    <t>入院客户数量</t>
    <phoneticPr fontId="1" type="noConversion"/>
  </si>
  <si>
    <t>累计入院客户数量</t>
    <phoneticPr fontId="1" type="noConversion"/>
  </si>
  <si>
    <t>有效通话总时长</t>
    <phoneticPr fontId="1" type="noConversion"/>
  </si>
  <si>
    <t>人工未接听</t>
    <phoneticPr fontId="1" type="noConversion"/>
  </si>
  <si>
    <t>人工已接听</t>
    <phoneticPr fontId="1" type="noConversion"/>
  </si>
  <si>
    <t>来电数量</t>
    <phoneticPr fontId="1" type="noConversion"/>
  </si>
  <si>
    <t>赵丹丹</t>
    <phoneticPr fontId="1" type="noConversion"/>
  </si>
  <si>
    <t>杨明</t>
    <phoneticPr fontId="1" type="noConversion"/>
  </si>
  <si>
    <t>吴多良</t>
    <phoneticPr fontId="1" type="noConversion"/>
  </si>
  <si>
    <t>系统应答</t>
    <phoneticPr fontId="1" type="noConversion"/>
  </si>
  <si>
    <t>仵凤</t>
    <phoneticPr fontId="1" type="noConversion"/>
  </si>
  <si>
    <t>张思宇</t>
    <phoneticPr fontId="1" type="noConversion"/>
  </si>
  <si>
    <t>张振鹏</t>
    <phoneticPr fontId="1" type="noConversion"/>
  </si>
  <si>
    <t>小计</t>
    <phoneticPr fontId="1" type="noConversion"/>
  </si>
  <si>
    <t>CRM录入率</t>
    <phoneticPr fontId="1" type="noConversion"/>
  </si>
  <si>
    <t>当日跟进</t>
    <phoneticPr fontId="1" type="noConversion"/>
  </si>
  <si>
    <t>老客户</t>
    <phoneticPr fontId="1" type="noConversion"/>
  </si>
  <si>
    <t>侯鸿翔</t>
    <phoneticPr fontId="1" type="noConversion"/>
  </si>
  <si>
    <t>刘杰</t>
    <phoneticPr fontId="1" type="noConversion"/>
  </si>
  <si>
    <t>高鹏</t>
    <phoneticPr fontId="1" type="noConversion"/>
  </si>
  <si>
    <t>小计</t>
    <phoneticPr fontId="1" type="noConversion"/>
  </si>
  <si>
    <t>0:31;49</t>
    <phoneticPr fontId="1" type="noConversion"/>
  </si>
  <si>
    <t>吴多良</t>
    <phoneticPr fontId="1" type="noConversion"/>
  </si>
  <si>
    <t>张思宇</t>
    <phoneticPr fontId="1" type="noConversion"/>
  </si>
  <si>
    <t>仵凤</t>
    <phoneticPr fontId="1" type="noConversion"/>
  </si>
  <si>
    <t>杨明</t>
    <phoneticPr fontId="1" type="noConversion"/>
  </si>
  <si>
    <t>侯鸿翔</t>
    <phoneticPr fontId="1" type="noConversion"/>
  </si>
  <si>
    <t>高鹏</t>
    <phoneticPr fontId="1" type="noConversion"/>
  </si>
  <si>
    <t>刘杰</t>
    <phoneticPr fontId="1" type="noConversion"/>
  </si>
  <si>
    <t>小计</t>
    <phoneticPr fontId="1" type="noConversion"/>
  </si>
  <si>
    <t>接通数量</t>
    <phoneticPr fontId="1" type="noConversion"/>
  </si>
  <si>
    <t>01:29:17</t>
  </si>
  <si>
    <t>00:14:00</t>
  </si>
  <si>
    <t>00:25:07</t>
  </si>
  <si>
    <t>00:04:37</t>
  </si>
  <si>
    <t>00:17:25</t>
  </si>
  <si>
    <t>00:03:17</t>
  </si>
  <si>
    <t>00:00:48</t>
  </si>
  <si>
    <t>00:06:00</t>
  </si>
  <si>
    <t>00:15:49</t>
  </si>
  <si>
    <t>00:46:52</t>
  </si>
  <si>
    <t>00:28:12</t>
  </si>
  <si>
    <t>04:11:24</t>
  </si>
  <si>
    <t>有效通话总时长</t>
    <phoneticPr fontId="1" type="noConversion"/>
  </si>
  <si>
    <t>小计</t>
    <phoneticPr fontId="1" type="noConversion"/>
  </si>
  <si>
    <t>01:09:13</t>
  </si>
  <si>
    <t>00:20:50</t>
  </si>
  <si>
    <t>00:06:50</t>
  </si>
  <si>
    <t>00:03:46</t>
  </si>
  <si>
    <t>00:22:38</t>
  </si>
  <si>
    <t>00:18:17</t>
  </si>
  <si>
    <t>00:23:11</t>
  </si>
  <si>
    <t>02:44:45</t>
  </si>
  <si>
    <t>小计</t>
    <phoneticPr fontId="1" type="noConversion"/>
  </si>
  <si>
    <t>姓名</t>
    <phoneticPr fontId="1" type="noConversion"/>
  </si>
  <si>
    <t>4.4-4.9</t>
  </si>
  <si>
    <t>4.4-4.9</t>
    <phoneticPr fontId="1" type="noConversion"/>
  </si>
  <si>
    <t>张振鹏</t>
    <phoneticPr fontId="1" type="noConversion"/>
  </si>
  <si>
    <t>吴多良</t>
    <phoneticPr fontId="1" type="noConversion"/>
  </si>
  <si>
    <t>杨明</t>
    <phoneticPr fontId="1" type="noConversion"/>
  </si>
  <si>
    <t>陈超</t>
    <phoneticPr fontId="1" type="noConversion"/>
  </si>
  <si>
    <t>李燕龙</t>
    <phoneticPr fontId="1" type="noConversion"/>
  </si>
  <si>
    <t>赵丹丹</t>
    <phoneticPr fontId="1" type="noConversion"/>
  </si>
  <si>
    <t>张思宇</t>
    <phoneticPr fontId="1" type="noConversion"/>
  </si>
  <si>
    <t>侯鸿翔</t>
    <phoneticPr fontId="1" type="noConversion"/>
  </si>
  <si>
    <t>仵凤</t>
    <phoneticPr fontId="1" type="noConversion"/>
  </si>
  <si>
    <t>傅蕾</t>
    <phoneticPr fontId="1" type="noConversion"/>
  </si>
  <si>
    <t>重点客户数量</t>
    <phoneticPr fontId="1" type="noConversion"/>
  </si>
  <si>
    <t>重点客户跟进数量</t>
    <phoneticPr fontId="1" type="noConversion"/>
  </si>
  <si>
    <t>意向客户跟进数量</t>
    <phoneticPr fontId="1" type="noConversion"/>
  </si>
  <si>
    <t>意向客户数量</t>
    <phoneticPr fontId="1" type="noConversion"/>
  </si>
  <si>
    <t>周总计</t>
    <phoneticPr fontId="1" type="noConversion"/>
  </si>
  <si>
    <t>人工已接听</t>
    <phoneticPr fontId="1" type="noConversion"/>
  </si>
  <si>
    <t>人工有效接听数量</t>
    <phoneticPr fontId="1" type="noConversion"/>
  </si>
  <si>
    <t>CRM新增</t>
    <phoneticPr fontId="1" type="noConversion"/>
  </si>
  <si>
    <t>CRM录入率</t>
    <phoneticPr fontId="1" type="noConversion"/>
  </si>
  <si>
    <t>备注</t>
    <phoneticPr fontId="1" type="noConversion"/>
  </si>
  <si>
    <t>本周起有效通话率务必达到50%以上</t>
    <phoneticPr fontId="1" type="noConversion"/>
  </si>
  <si>
    <t>本周起CRM录入率务必达到65%以上</t>
    <phoneticPr fontId="1" type="noConversion"/>
  </si>
  <si>
    <t>报备数量</t>
    <phoneticPr fontId="1" type="noConversion"/>
  </si>
  <si>
    <t>请医学顾问及时跟进意向客户、重点客户！</t>
    <phoneticPr fontId="1" type="noConversion"/>
  </si>
  <si>
    <t>有效通话率50%</t>
    <phoneticPr fontId="1" type="noConversion"/>
  </si>
  <si>
    <t>CRM录入率65%</t>
    <phoneticPr fontId="1" type="noConversion"/>
  </si>
  <si>
    <t>0:50:41</t>
  </si>
  <si>
    <t>0:10:49</t>
  </si>
  <si>
    <t>0:0:0</t>
  </si>
  <si>
    <t>0:39:6</t>
  </si>
  <si>
    <t>0:14:45</t>
  </si>
  <si>
    <t>0:9:32</t>
  </si>
  <si>
    <t>2:4:53</t>
  </si>
  <si>
    <t>00:04:30</t>
  </si>
  <si>
    <t>00:05:47</t>
  </si>
  <si>
    <t>00:00:53</t>
  </si>
  <si>
    <t>00:03:50</t>
  </si>
  <si>
    <t>01:02:57</t>
  </si>
  <si>
    <t>小计</t>
    <phoneticPr fontId="1" type="noConversion"/>
  </si>
  <si>
    <t>00:03:41</t>
  </si>
  <si>
    <t>00:29:50</t>
  </si>
  <si>
    <t>00:04:25</t>
  </si>
  <si>
    <t>00:02:44</t>
  </si>
  <si>
    <t>00:01:20</t>
  </si>
  <si>
    <t>00:22:13</t>
  </si>
  <si>
    <t>00:00:18</t>
  </si>
  <si>
    <t>00:39:32</t>
  </si>
  <si>
    <t>00:00:22</t>
  </si>
  <si>
    <t>意向客户：完整了解A45/接纳A45;患者病症适合A45治疗！</t>
  </si>
  <si>
    <t>重点客户：提交会诊申请表；计划到院会诊、入院治疗的患者</t>
  </si>
  <si>
    <t>小计</t>
    <phoneticPr fontId="1" type="noConversion"/>
  </si>
  <si>
    <t>01:16:31</t>
  </si>
  <si>
    <t>00:08:23</t>
  </si>
  <si>
    <t>00:05:56</t>
  </si>
  <si>
    <t>00:07:03</t>
  </si>
  <si>
    <t>00:13:20</t>
  </si>
  <si>
    <t>00:55:15</t>
  </si>
  <si>
    <t>0:54;16</t>
    <phoneticPr fontId="1" type="noConversion"/>
  </si>
  <si>
    <t>2;31:18</t>
    <phoneticPr fontId="1" type="noConversion"/>
  </si>
  <si>
    <t>4.10-4.16</t>
  </si>
  <si>
    <t>4.10-4.16</t>
    <phoneticPr fontId="1" type="noConversion"/>
  </si>
  <si>
    <t>4.10-4.16</t>
    <phoneticPr fontId="1" type="noConversion"/>
  </si>
  <si>
    <t>周总计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</si>
</sst>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h:mm:ss;@"/>
    <numFmt numFmtId="177" formatCode="[$-F400]h:mm:ss\ AM/PM"/>
    <numFmt numFmtId="178" formatCode="0.00_ "/>
  </numFmts>
  <fonts count="1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宋体"/>
      <family val="3"/>
      <charset val="134"/>
    </font>
    <font>
      <sz val="11"/>
      <color theme="1"/>
      <name val="宋体"/>
      <family val="2"/>
      <charset val="134"/>
      <scheme val="minor"/>
    </font>
    <font>
      <sz val="9"/>
      <color rgb="FFFF0000"/>
      <name val="宋体"/>
      <family val="2"/>
      <charset val="134"/>
      <scheme val="minor"/>
    </font>
    <font>
      <sz val="10"/>
      <name val="Arial"/>
      <family val="2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 style="thin">
        <color theme="0" tint="-0.14993743705557422"/>
      </bottom>
      <diagonal/>
    </border>
    <border>
      <left style="thin">
        <color theme="0" tint="-0.14996795556505021"/>
      </left>
      <right/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theme="0" tint="-0.14996795556505021"/>
      </left>
      <right style="thin">
        <color theme="0" tint="-0.14996795556505021"/>
      </right>
      <top/>
      <bottom/>
      <diagonal/>
    </border>
    <border>
      <left/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 style="thin">
        <color theme="0" tint="-0.14993743705557422"/>
      </top>
      <bottom/>
      <diagonal/>
    </border>
    <border>
      <left style="thin">
        <color theme="0" tint="-0.1498764000366222"/>
      </left>
      <right style="thin">
        <color theme="0" tint="-0.1498764000366222"/>
      </right>
      <top style="thin">
        <color theme="0" tint="-0.1498764000366222"/>
      </top>
      <bottom style="thin">
        <color theme="0" tint="-0.1498764000366222"/>
      </bottom>
      <diagonal/>
    </border>
    <border>
      <left style="thin">
        <color theme="0" tint="-0.14990691854609822"/>
      </left>
      <right style="thin">
        <color theme="0" tint="-0.14990691854609822"/>
      </right>
      <top style="thin">
        <color theme="0" tint="-0.14990691854609822"/>
      </top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 style="thin">
        <color theme="0" tint="-0.14990691854609822"/>
      </bottom>
      <diagonal/>
    </border>
    <border>
      <left style="thin">
        <color theme="0" tint="-0.14993743705557422"/>
      </left>
      <right style="thin">
        <color theme="0" tint="-0.14993743705557422"/>
      </right>
      <top/>
      <bottom/>
      <diagonal/>
    </border>
    <border>
      <left style="thin">
        <color theme="0" tint="-0.14990691854609822"/>
      </left>
      <right style="thin">
        <color theme="0" tint="-0.14990691854609822"/>
      </right>
      <top/>
      <bottom/>
      <diagonal/>
    </border>
  </borders>
  <cellStyleXfs count="3">
    <xf numFmtId="0" fontId="0" fillId="0" borderId="0">
      <alignment vertical="center"/>
    </xf>
    <xf numFmtId="0" fontId="6" fillId="0" borderId="0">
      <alignment vertical="center"/>
    </xf>
    <xf numFmtId="0" fontId="8" fillId="0" borderId="0"/>
  </cellStyleXfs>
  <cellXfs count="129">
    <xf numFmtId="0" fontId="0" fillId="0" borderId="0" xfId="0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21" fontId="2" fillId="0" borderId="0" xfId="0" applyNumberFormat="1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176" fontId="2" fillId="0" borderId="0" xfId="0" applyNumberFormat="1" applyFont="1" applyAlignment="1">
      <alignment horizontal="center" vertical="center" wrapText="1"/>
    </xf>
    <xf numFmtId="176" fontId="2" fillId="4" borderId="1" xfId="0" applyNumberFormat="1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21" fontId="2" fillId="2" borderId="0" xfId="0" applyNumberFormat="1" applyFont="1" applyFill="1" applyAlignment="1">
      <alignment horizontal="center" vertical="center" wrapText="1"/>
    </xf>
    <xf numFmtId="10" fontId="2" fillId="2" borderId="0" xfId="0" applyNumberFormat="1" applyFont="1" applyFill="1" applyAlignment="1">
      <alignment horizontal="center" vertical="center" wrapText="1"/>
    </xf>
    <xf numFmtId="176" fontId="2" fillId="2" borderId="0" xfId="0" applyNumberFormat="1" applyFont="1" applyFill="1" applyAlignment="1">
      <alignment horizontal="center" vertical="center" wrapText="1"/>
    </xf>
    <xf numFmtId="21" fontId="2" fillId="8" borderId="8" xfId="0" applyNumberFormat="1" applyFont="1" applyFill="1" applyBorder="1" applyAlignment="1">
      <alignment horizontal="center" vertical="center" wrapText="1"/>
    </xf>
    <xf numFmtId="10" fontId="2" fillId="8" borderId="8" xfId="0" applyNumberFormat="1" applyFont="1" applyFill="1" applyBorder="1" applyAlignment="1">
      <alignment horizontal="center" vertical="center" wrapText="1"/>
    </xf>
    <xf numFmtId="176" fontId="2" fillId="8" borderId="8" xfId="0" applyNumberFormat="1" applyFont="1" applyFill="1" applyBorder="1" applyAlignment="1">
      <alignment horizontal="center" vertical="center" wrapText="1"/>
    </xf>
    <xf numFmtId="21" fontId="2" fillId="2" borderId="8" xfId="0" applyNumberFormat="1" applyFont="1" applyFill="1" applyBorder="1" applyAlignment="1">
      <alignment horizontal="center" vertical="center" wrapText="1"/>
    </xf>
    <xf numFmtId="10" fontId="2" fillId="2" borderId="8" xfId="0" applyNumberFormat="1" applyFont="1" applyFill="1" applyBorder="1" applyAlignment="1">
      <alignment horizontal="center" vertical="center" wrapText="1"/>
    </xf>
    <xf numFmtId="176" fontId="2" fillId="2" borderId="8" xfId="0" applyNumberFormat="1" applyFont="1" applyFill="1" applyBorder="1" applyAlignment="1">
      <alignment horizontal="center" vertical="center" wrapText="1"/>
    </xf>
    <xf numFmtId="0" fontId="6" fillId="0" borderId="0" xfId="1">
      <alignment vertical="center"/>
    </xf>
    <xf numFmtId="177" fontId="2" fillId="0" borderId="0" xfId="0" applyNumberFormat="1" applyFont="1" applyAlignment="1">
      <alignment horizontal="center" vertical="center" wrapText="1"/>
    </xf>
    <xf numFmtId="176" fontId="2" fillId="0" borderId="1" xfId="0" applyNumberFormat="1" applyFont="1" applyBorder="1" applyAlignment="1">
      <alignment horizontal="center" vertical="center" wrapText="1"/>
    </xf>
    <xf numFmtId="0" fontId="6" fillId="2" borderId="0" xfId="1" applyFill="1">
      <alignment vertical="center"/>
    </xf>
    <xf numFmtId="177" fontId="2" fillId="2" borderId="0" xfId="0" applyNumberFormat="1" applyFont="1" applyFill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2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0" fillId="0" borderId="0" xfId="0">
      <alignment vertical="center"/>
    </xf>
    <xf numFmtId="0" fontId="0" fillId="0" borderId="0" xfId="0">
      <alignment vertical="center"/>
    </xf>
    <xf numFmtId="10" fontId="2" fillId="8" borderId="0" xfId="0" applyNumberFormat="1" applyFont="1" applyFill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8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0" fillId="2" borderId="0" xfId="0" applyFill="1">
      <alignment vertical="center"/>
    </xf>
    <xf numFmtId="0" fontId="2" fillId="8" borderId="0" xfId="0" applyFont="1" applyFill="1" applyAlignment="1">
      <alignment horizontal="center" vertical="center" wrapText="1"/>
    </xf>
    <xf numFmtId="176" fontId="2" fillId="8" borderId="0" xfId="0" applyNumberFormat="1" applyFont="1" applyFill="1" applyAlignment="1">
      <alignment horizontal="center" vertical="center" wrapText="1"/>
    </xf>
    <xf numFmtId="21" fontId="2" fillId="8" borderId="0" xfId="0" applyNumberFormat="1" applyFont="1" applyFill="1" applyAlignment="1">
      <alignment horizontal="center" vertical="center" wrapText="1"/>
    </xf>
    <xf numFmtId="177" fontId="2" fillId="8" borderId="0" xfId="0" applyNumberFormat="1" applyFont="1" applyFill="1" applyAlignment="1">
      <alignment horizontal="center" vertical="center" wrapText="1"/>
    </xf>
    <xf numFmtId="0" fontId="2" fillId="8" borderId="10" xfId="0" applyFont="1" applyFill="1" applyBorder="1" applyAlignment="1">
      <alignment horizontal="center" vertical="center" wrapText="1"/>
    </xf>
    <xf numFmtId="10" fontId="2" fillId="8" borderId="9" xfId="0" applyNumberFormat="1" applyFont="1" applyFill="1" applyBorder="1" applyAlignment="1">
      <alignment horizontal="center" vertical="center" wrapText="1"/>
    </xf>
    <xf numFmtId="178" fontId="2" fillId="0" borderId="0" xfId="0" applyNumberFormat="1" applyFont="1" applyAlignment="1">
      <alignment horizontal="center" vertical="center" wrapText="1"/>
    </xf>
    <xf numFmtId="178" fontId="2" fillId="2" borderId="0" xfId="0" applyNumberFormat="1" applyFont="1" applyFill="1" applyAlignment="1">
      <alignment horizontal="center" vertical="center" wrapText="1"/>
    </xf>
    <xf numFmtId="21" fontId="2" fillId="2" borderId="11" xfId="0" applyNumberFormat="1" applyFont="1" applyFill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wrapText="1"/>
    </xf>
    <xf numFmtId="10" fontId="2" fillId="2" borderId="11" xfId="0" applyNumberFormat="1" applyFont="1" applyFill="1" applyBorder="1" applyAlignment="1">
      <alignment horizontal="center" vertical="center" wrapText="1"/>
    </xf>
    <xf numFmtId="176" fontId="2" fillId="2" borderId="11" xfId="0" applyNumberFormat="1" applyFont="1" applyFill="1" applyBorder="1" applyAlignment="1">
      <alignment horizontal="center" vertical="center" wrapText="1"/>
    </xf>
    <xf numFmtId="21" fontId="2" fillId="8" borderId="9" xfId="0" applyNumberFormat="1" applyFont="1" applyFill="1" applyBorder="1" applyAlignment="1">
      <alignment horizontal="center" vertical="center" wrapText="1"/>
    </xf>
    <xf numFmtId="0" fontId="2" fillId="8" borderId="9" xfId="0" applyFont="1" applyFill="1" applyBorder="1" applyAlignment="1">
      <alignment horizontal="center" vertical="center" wrapText="1"/>
    </xf>
    <xf numFmtId="176" fontId="2" fillId="8" borderId="9" xfId="0" applyNumberFormat="1" applyFont="1" applyFill="1" applyBorder="1" applyAlignment="1">
      <alignment horizontal="center" vertical="center" wrapText="1"/>
    </xf>
    <xf numFmtId="10" fontId="2" fillId="8" borderId="12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0" fillId="0" borderId="0" xfId="0" applyNumberFormat="1" applyFont="1" applyAlignment="1">
      <alignment horizontal="center" vertical="center"/>
    </xf>
    <xf numFmtId="0" fontId="10" fillId="0" borderId="0" xfId="0" applyFont="1">
      <alignment vertical="center"/>
    </xf>
    <xf numFmtId="10" fontId="11" fillId="0" borderId="0" xfId="0" applyNumberFormat="1" applyFont="1" applyAlignment="1">
      <alignment horizontal="center" vertical="center"/>
    </xf>
    <xf numFmtId="10" fontId="10" fillId="0" borderId="0" xfId="0" applyNumberFormat="1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NumberFormat="1" applyFont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10" fontId="10" fillId="2" borderId="0" xfId="0" applyNumberFormat="1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10" fillId="0" borderId="0" xfId="0" applyFont="1" applyAlignment="1">
      <alignment horizontal="center" vertical="center" wrapText="1"/>
    </xf>
    <xf numFmtId="0" fontId="10" fillId="9" borderId="0" xfId="0" applyFont="1" applyFill="1" applyAlignment="1">
      <alignment horizontal="center" vertical="center" wrapText="1"/>
    </xf>
    <xf numFmtId="21" fontId="2" fillId="2" borderId="13" xfId="0" applyNumberFormat="1" applyFont="1" applyFill="1" applyBorder="1" applyAlignment="1">
      <alignment horizontal="center" vertical="center" wrapText="1"/>
    </xf>
    <xf numFmtId="10" fontId="2" fillId="2" borderId="13" xfId="0" applyNumberFormat="1" applyFont="1" applyFill="1" applyBorder="1" applyAlignment="1">
      <alignment horizontal="center" vertical="center" wrapText="1"/>
    </xf>
    <xf numFmtId="10" fontId="2" fillId="8" borderId="1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 wrapText="1"/>
    </xf>
    <xf numFmtId="0" fontId="2" fillId="2" borderId="0" xfId="0" applyNumberFormat="1" applyFont="1" applyFill="1" applyAlignment="1">
      <alignment horizontal="center" vertical="center" wrapText="1"/>
    </xf>
    <xf numFmtId="0" fontId="2" fillId="8" borderId="14" xfId="0" applyFont="1" applyFill="1" applyBorder="1" applyAlignment="1">
      <alignment horizontal="center" vertical="center" wrapText="1"/>
    </xf>
    <xf numFmtId="177" fontId="2" fillId="8" borderId="9" xfId="0" applyNumberFormat="1" applyFont="1" applyFill="1" applyBorder="1" applyAlignment="1">
      <alignment horizontal="center" vertical="center" wrapText="1"/>
    </xf>
    <xf numFmtId="177" fontId="2" fillId="8" borderId="8" xfId="0" applyNumberFormat="1" applyFont="1" applyFill="1" applyBorder="1" applyAlignment="1">
      <alignment horizontal="center" vertical="center" wrapText="1"/>
    </xf>
    <xf numFmtId="0" fontId="10" fillId="2" borderId="0" xfId="0" applyNumberFormat="1" applyFont="1" applyFill="1" applyAlignment="1">
      <alignment horizontal="center" vertical="center"/>
    </xf>
    <xf numFmtId="21" fontId="2" fillId="2" borderId="16" xfId="0" applyNumberFormat="1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10" fontId="2" fillId="2" borderId="16" xfId="0" applyNumberFormat="1" applyFont="1" applyFill="1" applyBorder="1" applyAlignment="1">
      <alignment horizontal="center" vertical="center" wrapText="1"/>
    </xf>
    <xf numFmtId="176" fontId="2" fillId="2" borderId="16" xfId="0" applyNumberFormat="1" applyFont="1" applyFill="1" applyBorder="1" applyAlignment="1">
      <alignment horizontal="center" vertical="center" wrapText="1"/>
    </xf>
    <xf numFmtId="21" fontId="2" fillId="8" borderId="15" xfId="0" applyNumberFormat="1" applyFont="1" applyFill="1" applyBorder="1" applyAlignment="1">
      <alignment horizontal="center" vertical="center" wrapText="1"/>
    </xf>
    <xf numFmtId="0" fontId="2" fillId="8" borderId="15" xfId="0" applyFont="1" applyFill="1" applyBorder="1" applyAlignment="1">
      <alignment horizontal="center" vertical="center" wrapText="1"/>
    </xf>
    <xf numFmtId="10" fontId="2" fillId="8" borderId="15" xfId="0" applyNumberFormat="1" applyFont="1" applyFill="1" applyBorder="1" applyAlignment="1">
      <alignment horizontal="center" vertical="center" wrapText="1"/>
    </xf>
    <xf numFmtId="176" fontId="2" fillId="8" borderId="15" xfId="0" applyNumberFormat="1" applyFont="1" applyFill="1" applyBorder="1" applyAlignment="1">
      <alignment horizontal="center" vertical="center" wrapText="1"/>
    </xf>
    <xf numFmtId="177" fontId="2" fillId="8" borderId="15" xfId="0" applyNumberFormat="1" applyFont="1" applyFill="1" applyBorder="1" applyAlignment="1">
      <alignment horizontal="center" vertical="center" wrapText="1"/>
    </xf>
    <xf numFmtId="21" fontId="2" fillId="2" borderId="15" xfId="0" applyNumberFormat="1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10" fontId="2" fillId="2" borderId="15" xfId="0" applyNumberFormat="1" applyFont="1" applyFill="1" applyBorder="1" applyAlignment="1">
      <alignment horizontal="center" vertical="center" wrapText="1"/>
    </xf>
    <xf numFmtId="176" fontId="2" fillId="2" borderId="15" xfId="0" applyNumberFormat="1" applyFont="1" applyFill="1" applyBorder="1" applyAlignment="1">
      <alignment horizontal="center" vertical="center" wrapText="1"/>
    </xf>
    <xf numFmtId="177" fontId="2" fillId="2" borderId="15" xfId="0" applyNumberFormat="1" applyFont="1" applyFill="1" applyBorder="1" applyAlignment="1">
      <alignment horizontal="center" vertical="center" wrapText="1"/>
    </xf>
    <xf numFmtId="10" fontId="2" fillId="8" borderId="16" xfId="0" applyNumberFormat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10" fontId="10" fillId="8" borderId="0" xfId="0" applyNumberFormat="1" applyFont="1" applyFill="1" applyAlignment="1">
      <alignment horizontal="center" vertical="center"/>
    </xf>
    <xf numFmtId="21" fontId="2" fillId="2" borderId="18" xfId="0" applyNumberFormat="1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10" fontId="2" fillId="2" borderId="18" xfId="0" applyNumberFormat="1" applyFont="1" applyFill="1" applyBorder="1" applyAlignment="1">
      <alignment horizontal="center" vertical="center" wrapText="1"/>
    </xf>
    <xf numFmtId="176" fontId="2" fillId="2" borderId="18" xfId="0" applyNumberFormat="1" applyFont="1" applyFill="1" applyBorder="1" applyAlignment="1">
      <alignment horizontal="center" vertical="center" wrapText="1"/>
    </xf>
    <xf numFmtId="21" fontId="2" fillId="2" borderId="19" xfId="0" applyNumberFormat="1" applyFont="1" applyFill="1" applyBorder="1" applyAlignment="1">
      <alignment horizontal="center" vertical="center" wrapText="1"/>
    </xf>
    <xf numFmtId="10" fontId="2" fillId="2" borderId="19" xfId="0" applyNumberFormat="1" applyFont="1" applyFill="1" applyBorder="1" applyAlignment="1">
      <alignment horizontal="center" vertical="center" wrapText="1"/>
    </xf>
    <xf numFmtId="10" fontId="2" fillId="2" borderId="20" xfId="0" applyNumberFormat="1" applyFont="1" applyFill="1" applyBorder="1" applyAlignment="1">
      <alignment horizontal="center" vertical="center" wrapText="1"/>
    </xf>
    <xf numFmtId="21" fontId="2" fillId="8" borderId="17" xfId="0" applyNumberFormat="1" applyFont="1" applyFill="1" applyBorder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10" fontId="2" fillId="8" borderId="17" xfId="0" applyNumberFormat="1" applyFont="1" applyFill="1" applyBorder="1" applyAlignment="1">
      <alignment horizontal="center" vertical="center" wrapText="1"/>
    </xf>
    <xf numFmtId="176" fontId="2" fillId="8" borderId="17" xfId="0" applyNumberFormat="1" applyFont="1" applyFill="1" applyBorder="1" applyAlignment="1">
      <alignment horizontal="center" vertical="center" wrapText="1"/>
    </xf>
    <xf numFmtId="21" fontId="2" fillId="2" borderId="21" xfId="0" applyNumberFormat="1" applyFont="1" applyFill="1" applyBorder="1" applyAlignment="1">
      <alignment horizontal="center" vertical="center" wrapText="1"/>
    </xf>
    <xf numFmtId="10" fontId="2" fillId="2" borderId="21" xfId="0" applyNumberFormat="1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2" fillId="4" borderId="6" xfId="0" applyFont="1" applyFill="1" applyBorder="1" applyAlignment="1">
      <alignment horizontal="center"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2" fillId="6" borderId="5" xfId="0" applyFont="1" applyFill="1" applyBorder="1" applyAlignment="1">
      <alignment horizontal="center" vertical="center" wrapText="1"/>
    </xf>
    <xf numFmtId="0" fontId="2" fillId="6" borderId="6" xfId="0" applyFont="1" applyFill="1" applyBorder="1" applyAlignment="1">
      <alignment horizontal="center" vertical="center" wrapText="1"/>
    </xf>
    <xf numFmtId="0" fontId="2" fillId="6" borderId="7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9" fillId="9" borderId="0" xfId="0" applyFont="1" applyFill="1" applyAlignment="1">
      <alignment horizontal="center" vertical="center"/>
    </xf>
    <xf numFmtId="0" fontId="10" fillId="2" borderId="0" xfId="0" applyNumberFormat="1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21" fontId="2" fillId="8" borderId="19" xfId="0" applyNumberFormat="1" applyFont="1" applyFill="1" applyBorder="1" applyAlignment="1">
      <alignment horizontal="center" vertical="center" wrapText="1"/>
    </xf>
    <xf numFmtId="21" fontId="2" fillId="2" borderId="17" xfId="0" applyNumberFormat="1" applyFont="1" applyFill="1" applyBorder="1" applyAlignment="1">
      <alignment horizontal="center" vertical="center" wrapText="1"/>
    </xf>
  </cellXfs>
  <cellStyles count="3">
    <cellStyle name="常规" xfId="0" builtinId="0"/>
    <cellStyle name="常规 2" xfId="1"/>
    <cellStyle name="常规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2:BT223"/>
  <sheetViews>
    <sheetView tabSelected="1" zoomScale="150" zoomScaleNormal="150" workbookViewId="0">
      <pane xSplit="2" ySplit="3" topLeftCell="AX211" activePane="bottomRight" state="frozen"/>
      <selection pane="topRight" activeCell="C1" sqref="C1"/>
      <selection pane="bottomLeft" activeCell="A4" sqref="A4"/>
      <selection pane="bottomRight" activeCell="BK213" sqref="BK213:BK223"/>
    </sheetView>
  </sheetViews>
  <sheetFormatPr defaultColWidth="9" defaultRowHeight="11.25" x14ac:dyDescent="0.15"/>
  <cols>
    <col min="1" max="1" width="6.25" style="1" customWidth="1"/>
    <col min="2" max="2" width="8.625" style="1" customWidth="1"/>
    <col min="3" max="4" width="5.625" style="1" hidden="1" customWidth="1"/>
    <col min="5" max="5" width="7.875" style="1" hidden="1" customWidth="1"/>
    <col min="6" max="6" width="4.125" style="1" hidden="1" customWidth="1"/>
    <col min="7" max="7" width="4.5" style="1" hidden="1" customWidth="1"/>
    <col min="8" max="8" width="3.625" style="1" hidden="1" customWidth="1"/>
    <col min="9" max="9" width="4.125" style="1" hidden="1" customWidth="1"/>
    <col min="10" max="11" width="3.75" style="1" hidden="1" customWidth="1"/>
    <col min="12" max="12" width="4.125" style="1" hidden="1" customWidth="1"/>
    <col min="13" max="13" width="3.75" style="1" hidden="1" customWidth="1"/>
    <col min="14" max="15" width="7.125" style="1" hidden="1" customWidth="1"/>
    <col min="16" max="17" width="6" style="1" hidden="1" customWidth="1"/>
    <col min="18" max="18" width="6.375" style="1" hidden="1" customWidth="1"/>
    <col min="19" max="20" width="5.625" style="1" hidden="1" customWidth="1"/>
    <col min="21" max="21" width="7.625" style="1" hidden="1" customWidth="1"/>
    <col min="22" max="24" width="5.875" style="1" hidden="1" customWidth="1"/>
    <col min="25" max="25" width="8.25" style="1" hidden="1" customWidth="1"/>
    <col min="26" max="26" width="6.75" style="1" hidden="1" customWidth="1"/>
    <col min="27" max="27" width="5.375" style="1" hidden="1" customWidth="1"/>
    <col min="28" max="28" width="8.75" style="1" hidden="1" customWidth="1"/>
    <col min="29" max="29" width="9.875" style="1" hidden="1" customWidth="1"/>
    <col min="30" max="30" width="7.125" style="1" hidden="1" customWidth="1"/>
    <col min="31" max="31" width="3.625" style="1" hidden="1" customWidth="1"/>
    <col min="32" max="32" width="5.875" style="1" hidden="1" customWidth="1"/>
    <col min="33" max="33" width="4.25" style="1" customWidth="1"/>
    <col min="34" max="35" width="6" style="1" customWidth="1"/>
    <col min="36" max="36" width="7.5" style="8" bestFit="1" customWidth="1"/>
    <col min="37" max="37" width="6.75" style="1" bestFit="1" customWidth="1"/>
    <col min="38" max="38" width="6.5" style="1" customWidth="1"/>
    <col min="39" max="39" width="9.75" style="1" bestFit="1" customWidth="1"/>
    <col min="40" max="40" width="7.375" style="8" customWidth="1"/>
    <col min="41" max="41" width="7.25" style="1" customWidth="1"/>
    <col min="42" max="42" width="4.25" style="1" customWidth="1"/>
    <col min="43" max="43" width="9.75" style="1" bestFit="1" customWidth="1"/>
    <col min="44" max="44" width="6.125" style="1" customWidth="1"/>
    <col min="45" max="45" width="9.5" style="1" bestFit="1" customWidth="1"/>
    <col min="46" max="47" width="5.625" style="1" customWidth="1"/>
    <col min="48" max="48" width="9.875" style="1" bestFit="1" customWidth="1"/>
    <col min="49" max="51" width="6.5" style="1" customWidth="1"/>
    <col min="52" max="53" width="7.125" style="8" customWidth="1"/>
    <col min="54" max="54" width="5.5" style="1" customWidth="1"/>
    <col min="55" max="55" width="5.5" style="1" hidden="1" customWidth="1"/>
    <col min="56" max="57" width="5.25" style="1" hidden="1" customWidth="1"/>
    <col min="58" max="58" width="6.375" style="1" hidden="1" customWidth="1"/>
    <col min="59" max="59" width="5.625" style="1" hidden="1" customWidth="1"/>
    <col min="60" max="60" width="7.125" style="1" hidden="1" customWidth="1"/>
    <col min="61" max="61" width="4.125" style="1" hidden="1" customWidth="1"/>
    <col min="62" max="62" width="5.625" style="1" hidden="1" customWidth="1"/>
    <col min="63" max="63" width="7.25" style="1" customWidth="1"/>
    <col min="64" max="64" width="5.75" style="1" customWidth="1"/>
    <col min="65" max="65" width="7.625" style="1" customWidth="1"/>
    <col min="66" max="66" width="5.875" style="1" customWidth="1"/>
    <col min="67" max="67" width="8.125" style="1" customWidth="1"/>
    <col min="68" max="69" width="7.75" style="1" customWidth="1"/>
    <col min="70" max="70" width="7.375" style="1" customWidth="1"/>
    <col min="71" max="71" width="3.625" style="1" customWidth="1"/>
    <col min="72" max="73" width="5.625" style="1" customWidth="1"/>
    <col min="74" max="16384" width="9" style="1"/>
  </cols>
  <sheetData>
    <row r="2" spans="1:72" ht="11.25" customHeight="1" x14ac:dyDescent="0.15">
      <c r="A2" s="112" t="s">
        <v>2</v>
      </c>
      <c r="B2" s="122" t="s">
        <v>0</v>
      </c>
      <c r="C2" s="111" t="s">
        <v>9</v>
      </c>
      <c r="D2" s="111"/>
      <c r="E2" s="111"/>
      <c r="F2" s="111">
        <v>4000</v>
      </c>
      <c r="G2" s="111"/>
      <c r="H2" s="111">
        <v>114</v>
      </c>
      <c r="I2" s="111"/>
      <c r="J2" s="111" t="s">
        <v>10</v>
      </c>
      <c r="K2" s="111"/>
      <c r="L2" s="111" t="s">
        <v>13</v>
      </c>
      <c r="M2" s="111"/>
      <c r="N2" s="4" t="s">
        <v>28</v>
      </c>
      <c r="O2" s="4" t="s">
        <v>49</v>
      </c>
      <c r="P2" s="111" t="s">
        <v>27</v>
      </c>
      <c r="Q2" s="111"/>
      <c r="R2" s="109" t="s">
        <v>8</v>
      </c>
      <c r="S2" s="110"/>
      <c r="T2" s="111" t="s">
        <v>25</v>
      </c>
      <c r="U2" s="111"/>
      <c r="V2" s="113" t="s">
        <v>15</v>
      </c>
      <c r="W2" s="114"/>
      <c r="X2" s="114"/>
      <c r="Y2" s="114"/>
      <c r="Z2" s="114"/>
      <c r="AA2" s="114"/>
      <c r="AB2" s="114"/>
      <c r="AC2" s="114"/>
      <c r="AD2" s="114"/>
      <c r="AE2" s="114"/>
      <c r="AF2" s="115"/>
      <c r="AG2" s="116" t="s">
        <v>16</v>
      </c>
      <c r="AH2" s="117"/>
      <c r="AI2" s="117"/>
      <c r="AJ2" s="117"/>
      <c r="AK2" s="117"/>
      <c r="AL2" s="117"/>
      <c r="AM2" s="117"/>
      <c r="AN2" s="117"/>
      <c r="AO2" s="117"/>
      <c r="AP2" s="117"/>
      <c r="AQ2" s="117"/>
      <c r="AR2" s="118"/>
      <c r="AS2" s="119" t="s">
        <v>29</v>
      </c>
      <c r="AT2" s="120"/>
      <c r="AU2" s="120"/>
      <c r="AV2" s="120"/>
      <c r="AW2" s="120"/>
      <c r="AX2" s="120"/>
      <c r="AY2" s="120"/>
      <c r="AZ2" s="120"/>
      <c r="BA2" s="120"/>
      <c r="BB2" s="121"/>
      <c r="BC2" s="105" t="s">
        <v>17</v>
      </c>
      <c r="BD2" s="106"/>
      <c r="BE2" s="106"/>
      <c r="BF2" s="106"/>
      <c r="BG2" s="106"/>
      <c r="BH2" s="106"/>
      <c r="BI2" s="106"/>
      <c r="BJ2" s="107"/>
      <c r="BK2" s="108" t="s">
        <v>18</v>
      </c>
      <c r="BL2" s="108"/>
      <c r="BM2" s="108"/>
      <c r="BN2" s="108"/>
      <c r="BO2" s="108"/>
      <c r="BP2" s="108"/>
      <c r="BQ2" s="108"/>
      <c r="BR2" s="108"/>
      <c r="BS2" s="108"/>
      <c r="BT2" s="108"/>
    </row>
    <row r="3" spans="1:72" ht="33.75" x14ac:dyDescent="0.15">
      <c r="A3" s="112"/>
      <c r="B3" s="123"/>
      <c r="C3" s="2" t="s">
        <v>1</v>
      </c>
      <c r="D3" s="2" t="s">
        <v>5</v>
      </c>
      <c r="E3" s="2" t="s">
        <v>14</v>
      </c>
      <c r="F3" s="2" t="s">
        <v>11</v>
      </c>
      <c r="G3" s="2" t="s">
        <v>12</v>
      </c>
      <c r="H3" s="2" t="s">
        <v>11</v>
      </c>
      <c r="I3" s="2" t="s">
        <v>12</v>
      </c>
      <c r="J3" s="2" t="s">
        <v>11</v>
      </c>
      <c r="K3" s="2" t="s">
        <v>12</v>
      </c>
      <c r="L3" s="2" t="s">
        <v>11</v>
      </c>
      <c r="M3" s="2" t="s">
        <v>12</v>
      </c>
      <c r="N3" s="2" t="s">
        <v>24</v>
      </c>
      <c r="O3" s="11" t="s">
        <v>48</v>
      </c>
      <c r="P3" s="2" t="s">
        <v>32</v>
      </c>
      <c r="Q3" s="2" t="s">
        <v>26</v>
      </c>
      <c r="R3" s="2" t="s">
        <v>32</v>
      </c>
      <c r="S3" s="2" t="s">
        <v>26</v>
      </c>
      <c r="T3" s="2" t="s">
        <v>33</v>
      </c>
      <c r="U3" s="2" t="s">
        <v>34</v>
      </c>
      <c r="V3" s="10" t="s">
        <v>5</v>
      </c>
      <c r="W3" s="10" t="s">
        <v>37</v>
      </c>
      <c r="X3" s="10" t="s">
        <v>36</v>
      </c>
      <c r="Y3" s="10" t="s">
        <v>1</v>
      </c>
      <c r="Z3" s="3" t="s">
        <v>6</v>
      </c>
      <c r="AA3" s="10" t="s">
        <v>4</v>
      </c>
      <c r="AB3" s="10" t="s">
        <v>35</v>
      </c>
      <c r="AC3" s="3" t="s">
        <v>7</v>
      </c>
      <c r="AD3" s="3" t="s">
        <v>22</v>
      </c>
      <c r="AE3" s="10" t="s">
        <v>23</v>
      </c>
      <c r="AF3" s="10" t="s">
        <v>31</v>
      </c>
      <c r="AG3" s="5" t="s">
        <v>38</v>
      </c>
      <c r="AH3" s="5" t="s">
        <v>37</v>
      </c>
      <c r="AI3" s="5" t="s">
        <v>36</v>
      </c>
      <c r="AJ3" s="9" t="s">
        <v>1</v>
      </c>
      <c r="AK3" s="2" t="s">
        <v>6</v>
      </c>
      <c r="AL3" s="5" t="s">
        <v>4</v>
      </c>
      <c r="AM3" s="2" t="s">
        <v>7</v>
      </c>
      <c r="AN3" s="9" t="s">
        <v>35</v>
      </c>
      <c r="AO3" s="2" t="s">
        <v>22</v>
      </c>
      <c r="AP3" s="5" t="s">
        <v>23</v>
      </c>
      <c r="AQ3" s="5" t="s">
        <v>47</v>
      </c>
      <c r="AR3" s="5" t="s">
        <v>31</v>
      </c>
      <c r="AS3" s="2" t="s">
        <v>1</v>
      </c>
      <c r="AT3" s="2" t="s">
        <v>5</v>
      </c>
      <c r="AU3" s="29" t="s">
        <v>63</v>
      </c>
      <c r="AV3" s="2" t="s">
        <v>6</v>
      </c>
      <c r="AW3" s="2" t="s">
        <v>4</v>
      </c>
      <c r="AX3" s="29" t="s">
        <v>76</v>
      </c>
      <c r="AY3" s="2" t="s">
        <v>7</v>
      </c>
      <c r="AZ3" s="24" t="s">
        <v>22</v>
      </c>
      <c r="BA3" s="2" t="s">
        <v>30</v>
      </c>
      <c r="BB3" s="2" t="s">
        <v>31</v>
      </c>
      <c r="BC3" s="2" t="s">
        <v>1</v>
      </c>
      <c r="BD3" s="2" t="s">
        <v>5</v>
      </c>
      <c r="BE3" s="2" t="s">
        <v>6</v>
      </c>
      <c r="BF3" s="2" t="s">
        <v>4</v>
      </c>
      <c r="BG3" s="2" t="s">
        <v>7</v>
      </c>
      <c r="BH3" s="2" t="s">
        <v>22</v>
      </c>
      <c r="BI3" s="2" t="s">
        <v>23</v>
      </c>
      <c r="BJ3" s="2" t="s">
        <v>31</v>
      </c>
      <c r="BK3" s="3" t="s">
        <v>1</v>
      </c>
      <c r="BL3" s="3" t="s">
        <v>5</v>
      </c>
      <c r="BM3" s="3" t="s">
        <v>6</v>
      </c>
      <c r="BN3" s="3" t="s">
        <v>4</v>
      </c>
      <c r="BO3" s="3" t="s">
        <v>7</v>
      </c>
      <c r="BP3" s="3" t="s">
        <v>76</v>
      </c>
      <c r="BQ3" s="3" t="s">
        <v>76</v>
      </c>
      <c r="BR3" s="3" t="s">
        <v>22</v>
      </c>
      <c r="BS3" s="3" t="s">
        <v>23</v>
      </c>
      <c r="BT3" s="3" t="s">
        <v>31</v>
      </c>
    </row>
    <row r="4" spans="1:72" ht="13.5" x14ac:dyDescent="0.15">
      <c r="A4" s="1">
        <v>4.4000000000000004</v>
      </c>
      <c r="B4" s="1" t="s">
        <v>42</v>
      </c>
      <c r="AG4" s="1">
        <v>6</v>
      </c>
      <c r="AS4" s="22"/>
      <c r="AT4" s="22"/>
      <c r="AU4" s="22"/>
      <c r="AV4" s="23"/>
    </row>
    <row r="5" spans="1:72" x14ac:dyDescent="0.15">
      <c r="A5" s="1">
        <v>4.4000000000000004</v>
      </c>
      <c r="B5" s="1" t="s">
        <v>3</v>
      </c>
      <c r="P5" s="1">
        <v>19</v>
      </c>
      <c r="Q5" s="1">
        <v>19</v>
      </c>
      <c r="R5" s="1">
        <v>10</v>
      </c>
      <c r="S5" s="1">
        <v>10</v>
      </c>
      <c r="U5" s="1">
        <v>4</v>
      </c>
      <c r="V5" s="1">
        <v>1</v>
      </c>
      <c r="W5" s="1">
        <v>0</v>
      </c>
      <c r="X5" s="1">
        <v>1</v>
      </c>
      <c r="Y5" s="1">
        <v>0</v>
      </c>
    </row>
    <row r="6" spans="1:72" x14ac:dyDescent="0.15">
      <c r="A6" s="1">
        <v>4.4000000000000004</v>
      </c>
      <c r="B6" s="1" t="s">
        <v>19</v>
      </c>
      <c r="P6" s="1">
        <v>14</v>
      </c>
      <c r="Q6" s="1">
        <v>14</v>
      </c>
      <c r="R6" s="1">
        <v>10</v>
      </c>
      <c r="S6" s="1">
        <v>10</v>
      </c>
      <c r="U6" s="1">
        <v>1</v>
      </c>
      <c r="V6" s="1">
        <v>1</v>
      </c>
      <c r="W6" s="1">
        <v>1</v>
      </c>
      <c r="X6" s="1">
        <v>0</v>
      </c>
      <c r="Y6" s="6">
        <v>7.6157407407407415E-3</v>
      </c>
      <c r="Z6" s="6">
        <v>7.6157407407407415E-3</v>
      </c>
      <c r="AA6" s="1">
        <v>0</v>
      </c>
      <c r="AG6" s="1">
        <v>26</v>
      </c>
      <c r="AH6" s="1">
        <v>16</v>
      </c>
      <c r="AI6" s="1">
        <v>10</v>
      </c>
      <c r="AJ6" s="8">
        <v>0.11843749999999999</v>
      </c>
      <c r="AL6" s="1">
        <v>4</v>
      </c>
      <c r="AM6" s="7">
        <f>AL6/AH6</f>
        <v>0.25</v>
      </c>
      <c r="AN6" s="8">
        <v>5.8321759259259261E-2</v>
      </c>
      <c r="AO6" s="8">
        <f>AN6/AL6</f>
        <v>1.4580439814814815E-2</v>
      </c>
      <c r="AP6" s="1">
        <v>12</v>
      </c>
      <c r="AQ6" s="7">
        <f>AP6/AH6</f>
        <v>0.75</v>
      </c>
      <c r="AR6" s="27">
        <v>4</v>
      </c>
    </row>
    <row r="7" spans="1:72" x14ac:dyDescent="0.15">
      <c r="A7" s="1">
        <v>4.4000000000000004</v>
      </c>
      <c r="B7" s="1" t="s">
        <v>20</v>
      </c>
      <c r="P7" s="1">
        <v>10</v>
      </c>
      <c r="Q7" s="1">
        <v>11</v>
      </c>
      <c r="R7" s="1">
        <v>0</v>
      </c>
      <c r="S7" s="1">
        <v>0</v>
      </c>
      <c r="U7" s="1">
        <v>0</v>
      </c>
      <c r="AG7" s="1">
        <v>15</v>
      </c>
      <c r="AH7" s="1">
        <v>13</v>
      </c>
      <c r="AI7" s="1">
        <v>2</v>
      </c>
      <c r="AJ7" s="8">
        <v>9.9791666666666667E-2</v>
      </c>
      <c r="AL7" s="1">
        <v>4</v>
      </c>
      <c r="AM7" s="7">
        <f>AL7/AH7</f>
        <v>0.30769230769230771</v>
      </c>
      <c r="AN7" s="8">
        <v>5.1064814814814813E-2</v>
      </c>
      <c r="AO7" s="8">
        <f t="shared" ref="AO7:AO17" si="0">AN7/AL7</f>
        <v>1.2766203703703703E-2</v>
      </c>
      <c r="AP7" s="1">
        <v>6</v>
      </c>
      <c r="AQ7" s="7">
        <f t="shared" ref="AQ7:AQ17" si="1">AP7/AH7</f>
        <v>0.46153846153846156</v>
      </c>
      <c r="AR7" s="27">
        <v>3</v>
      </c>
    </row>
    <row r="8" spans="1:72" x14ac:dyDescent="0.15">
      <c r="A8" s="1">
        <v>4.4000000000000004</v>
      </c>
      <c r="B8" s="1" t="s">
        <v>41</v>
      </c>
      <c r="P8" s="1">
        <v>18</v>
      </c>
      <c r="Q8" s="1">
        <v>18</v>
      </c>
      <c r="R8" s="1">
        <v>6</v>
      </c>
      <c r="S8" s="1">
        <v>6</v>
      </c>
      <c r="U8" s="1">
        <v>0</v>
      </c>
      <c r="AM8" s="7" t="e">
        <f>AL8/#REF!</f>
        <v>#REF!</v>
      </c>
      <c r="AO8" s="8">
        <v>0</v>
      </c>
      <c r="AQ8" s="7">
        <v>0</v>
      </c>
      <c r="AR8" s="27"/>
    </row>
    <row r="9" spans="1:72" x14ac:dyDescent="0.15">
      <c r="A9" s="1">
        <v>4.4000000000000004</v>
      </c>
      <c r="B9" s="1" t="s">
        <v>43</v>
      </c>
      <c r="P9" s="1">
        <v>0</v>
      </c>
      <c r="Q9" s="1">
        <v>0</v>
      </c>
      <c r="R9" s="1">
        <v>0</v>
      </c>
      <c r="S9" s="1">
        <v>0</v>
      </c>
      <c r="U9" s="1">
        <v>0</v>
      </c>
      <c r="AM9" s="7" t="e">
        <f>AL9/#REF!</f>
        <v>#REF!</v>
      </c>
      <c r="AO9" s="8">
        <v>0</v>
      </c>
      <c r="AQ9" s="7">
        <v>0</v>
      </c>
      <c r="AR9" s="27"/>
    </row>
    <row r="10" spans="1:72" x14ac:dyDescent="0.15">
      <c r="A10" s="1">
        <v>4.4000000000000004</v>
      </c>
      <c r="B10" s="1" t="s">
        <v>40</v>
      </c>
      <c r="P10" s="1">
        <v>1</v>
      </c>
      <c r="Q10" s="1">
        <v>1</v>
      </c>
      <c r="R10" s="1">
        <v>0</v>
      </c>
      <c r="S10" s="1">
        <v>0</v>
      </c>
      <c r="U10" s="1">
        <v>0</v>
      </c>
      <c r="AM10" s="7" t="e">
        <f>AL10/#REF!</f>
        <v>#REF!</v>
      </c>
      <c r="AO10" s="8">
        <v>0</v>
      </c>
      <c r="AQ10" s="7">
        <v>0</v>
      </c>
      <c r="AR10" s="27"/>
    </row>
    <row r="11" spans="1:72" x14ac:dyDescent="0.15">
      <c r="A11" s="1">
        <v>4.4000000000000004</v>
      </c>
      <c r="B11" s="1" t="s">
        <v>44</v>
      </c>
      <c r="P11" s="1">
        <v>4</v>
      </c>
      <c r="Q11" s="1">
        <v>4</v>
      </c>
      <c r="R11" s="1">
        <v>0</v>
      </c>
      <c r="S11" s="1">
        <v>0</v>
      </c>
      <c r="U11" s="1">
        <v>0</v>
      </c>
      <c r="AM11" s="7" t="e">
        <f>AL11/#REF!</f>
        <v>#REF!</v>
      </c>
      <c r="AO11" s="8">
        <v>0</v>
      </c>
      <c r="AQ11" s="7">
        <v>0</v>
      </c>
      <c r="AR11" s="27"/>
    </row>
    <row r="12" spans="1:72" x14ac:dyDescent="0.15">
      <c r="A12" s="1">
        <v>4.4000000000000004</v>
      </c>
      <c r="B12" s="1" t="s">
        <v>45</v>
      </c>
      <c r="P12" s="1">
        <v>3</v>
      </c>
      <c r="Q12" s="1">
        <v>3</v>
      </c>
      <c r="R12" s="1">
        <v>0</v>
      </c>
      <c r="S12" s="1">
        <v>0</v>
      </c>
      <c r="U12" s="1">
        <v>0</v>
      </c>
      <c r="AM12" s="7" t="e">
        <f>AL12/#REF!</f>
        <v>#REF!</v>
      </c>
      <c r="AO12" s="8">
        <v>0</v>
      </c>
      <c r="AQ12" s="7">
        <v>0</v>
      </c>
      <c r="AR12" s="27"/>
    </row>
    <row r="13" spans="1:72" x14ac:dyDescent="0.15">
      <c r="A13" s="1">
        <v>4.4000000000000004</v>
      </c>
      <c r="B13" s="1" t="s">
        <v>21</v>
      </c>
      <c r="P13" s="1">
        <v>9</v>
      </c>
      <c r="Q13" s="1">
        <v>9</v>
      </c>
      <c r="R13" s="1">
        <v>1</v>
      </c>
      <c r="S13" s="1">
        <v>1</v>
      </c>
      <c r="U13" s="1">
        <v>0</v>
      </c>
      <c r="AM13" s="7" t="e">
        <f>AL13/#REF!</f>
        <v>#REF!</v>
      </c>
      <c r="AO13" s="8">
        <v>0</v>
      </c>
      <c r="AQ13" s="7">
        <v>0</v>
      </c>
      <c r="AR13" s="27"/>
    </row>
    <row r="14" spans="1:72" x14ac:dyDescent="0.15">
      <c r="A14" s="1">
        <v>4.4000000000000004</v>
      </c>
      <c r="B14" s="1" t="s">
        <v>50</v>
      </c>
      <c r="P14" s="1">
        <v>1</v>
      </c>
      <c r="Q14" s="1">
        <v>1</v>
      </c>
      <c r="R14" s="1">
        <v>0</v>
      </c>
      <c r="S14" s="1">
        <v>0</v>
      </c>
      <c r="U14" s="1">
        <v>0</v>
      </c>
      <c r="AG14" s="1">
        <v>27</v>
      </c>
      <c r="AH14" s="1">
        <v>5</v>
      </c>
      <c r="AI14" s="1">
        <v>22</v>
      </c>
      <c r="AJ14" s="8">
        <v>0.13436342592592593</v>
      </c>
      <c r="AL14" s="1">
        <v>5</v>
      </c>
      <c r="AM14" s="7">
        <f>AL14/AH14</f>
        <v>1</v>
      </c>
      <c r="AN14" s="8">
        <v>9.8622685185185188E-2</v>
      </c>
      <c r="AO14" s="8">
        <f t="shared" si="0"/>
        <v>1.9724537037037037E-2</v>
      </c>
      <c r="AP14" s="1">
        <v>5</v>
      </c>
      <c r="AQ14" s="7">
        <f t="shared" si="1"/>
        <v>1</v>
      </c>
      <c r="AR14" s="27"/>
    </row>
    <row r="15" spans="1:72" x14ac:dyDescent="0.15">
      <c r="A15" s="1">
        <v>4.4000000000000004</v>
      </c>
      <c r="B15" s="1" t="s">
        <v>51</v>
      </c>
      <c r="P15" s="1">
        <v>0</v>
      </c>
      <c r="Q15" s="1">
        <v>0</v>
      </c>
      <c r="R15" s="1">
        <v>0</v>
      </c>
      <c r="S15" s="1">
        <v>0</v>
      </c>
      <c r="U15" s="1">
        <v>0</v>
      </c>
      <c r="AM15" s="7">
        <v>0</v>
      </c>
      <c r="AO15" s="8">
        <v>0</v>
      </c>
      <c r="AQ15" s="7">
        <v>0</v>
      </c>
    </row>
    <row r="16" spans="1:72" x14ac:dyDescent="0.15">
      <c r="A16" s="1">
        <v>4.4000000000000004</v>
      </c>
      <c r="B16" s="1" t="s">
        <v>52</v>
      </c>
      <c r="P16" s="1">
        <v>0</v>
      </c>
      <c r="Q16" s="1">
        <v>0</v>
      </c>
      <c r="R16" s="1">
        <v>0</v>
      </c>
      <c r="S16" s="1">
        <v>0</v>
      </c>
      <c r="U16" s="1">
        <v>0</v>
      </c>
      <c r="AM16" s="7">
        <v>0</v>
      </c>
      <c r="AO16" s="8">
        <v>0</v>
      </c>
      <c r="AQ16" s="7">
        <v>0</v>
      </c>
    </row>
    <row r="17" spans="1:53" s="12" customFormat="1" ht="13.5" x14ac:dyDescent="0.15">
      <c r="A17" s="12">
        <v>4.4000000000000004</v>
      </c>
      <c r="B17" s="12" t="s">
        <v>46</v>
      </c>
      <c r="P17" s="12">
        <v>79</v>
      </c>
      <c r="Q17" s="12">
        <v>80</v>
      </c>
      <c r="R17" s="12">
        <v>27</v>
      </c>
      <c r="S17" s="12">
        <v>27</v>
      </c>
      <c r="U17" s="12">
        <v>5</v>
      </c>
      <c r="V17" s="12">
        <v>2</v>
      </c>
      <c r="W17" s="12">
        <v>1</v>
      </c>
      <c r="X17" s="12">
        <v>1</v>
      </c>
      <c r="Y17" s="13">
        <v>7.6157407407407415E-3</v>
      </c>
      <c r="Z17" s="13">
        <v>7.6157407407407415E-3</v>
      </c>
      <c r="AG17" s="12">
        <v>74</v>
      </c>
      <c r="AH17" s="12">
        <v>34</v>
      </c>
      <c r="AI17" s="12">
        <v>34</v>
      </c>
      <c r="AJ17" s="15">
        <v>0.35259259259259257</v>
      </c>
      <c r="AL17" s="12">
        <v>13</v>
      </c>
      <c r="AM17" s="14">
        <f t="shared" ref="AM17" si="2">AL17/AH17</f>
        <v>0.38235294117647056</v>
      </c>
      <c r="AN17" s="15">
        <v>0.20800925925925925</v>
      </c>
      <c r="AO17" s="15">
        <f t="shared" si="0"/>
        <v>1.600071225071225E-2</v>
      </c>
      <c r="AP17" s="12">
        <v>23</v>
      </c>
      <c r="AQ17" s="14">
        <f t="shared" si="1"/>
        <v>0.67647058823529416</v>
      </c>
      <c r="AR17" s="28">
        <v>10</v>
      </c>
      <c r="AS17" s="25"/>
      <c r="AT17" s="25"/>
      <c r="AU17" s="25"/>
      <c r="AV17" s="26"/>
      <c r="AZ17" s="15"/>
      <c r="BA17" s="15"/>
    </row>
    <row r="18" spans="1:53" x14ac:dyDescent="0.15">
      <c r="A18" s="1">
        <v>4.5</v>
      </c>
      <c r="B18" s="1" t="s">
        <v>42</v>
      </c>
      <c r="V18" s="1">
        <v>3</v>
      </c>
      <c r="AG18" s="1">
        <v>3</v>
      </c>
    </row>
    <row r="19" spans="1:53" x14ac:dyDescent="0.15">
      <c r="A19" s="1">
        <v>4.5</v>
      </c>
      <c r="B19" s="1" t="s">
        <v>3</v>
      </c>
      <c r="V19" s="1">
        <v>2</v>
      </c>
      <c r="W19" s="1">
        <v>1</v>
      </c>
      <c r="X19" s="1">
        <v>1</v>
      </c>
      <c r="Y19" s="1" t="s">
        <v>54</v>
      </c>
      <c r="Z19" s="1" t="s">
        <v>54</v>
      </c>
      <c r="AA19" s="1">
        <v>1</v>
      </c>
      <c r="AB19" s="1" t="s">
        <v>54</v>
      </c>
      <c r="AC19" s="7">
        <f>AA19/W19</f>
        <v>1</v>
      </c>
      <c r="AD19" s="1" t="s">
        <v>54</v>
      </c>
      <c r="AG19" s="1">
        <v>7</v>
      </c>
      <c r="AH19" s="1">
        <v>6</v>
      </c>
      <c r="AI19" s="1">
        <v>1</v>
      </c>
      <c r="AJ19" s="8">
        <v>5.1805555555555556E-2</v>
      </c>
      <c r="AK19" s="8">
        <f>AJ19/AH19</f>
        <v>8.6342592592592599E-3</v>
      </c>
      <c r="AL19" s="1">
        <v>2</v>
      </c>
      <c r="AM19" s="7">
        <f>AL19/AH19</f>
        <v>0.33333333333333331</v>
      </c>
      <c r="AN19" s="8">
        <v>3.8263888888888889E-2</v>
      </c>
      <c r="AO19" s="8">
        <f>AN19/AL19</f>
        <v>1.9131944444444444E-2</v>
      </c>
      <c r="AP19" s="1">
        <v>3</v>
      </c>
      <c r="AR19" s="1">
        <v>2</v>
      </c>
      <c r="AT19" s="1">
        <v>15</v>
      </c>
    </row>
    <row r="20" spans="1:53" x14ac:dyDescent="0.15">
      <c r="A20" s="1">
        <v>4.5</v>
      </c>
      <c r="B20" s="1" t="s">
        <v>19</v>
      </c>
      <c r="V20" s="1">
        <v>1</v>
      </c>
      <c r="W20" s="1">
        <v>1</v>
      </c>
      <c r="X20" s="1">
        <v>0</v>
      </c>
      <c r="Y20" s="6">
        <v>1.2048611111111112E-2</v>
      </c>
      <c r="Z20" s="6">
        <v>1.2048611111111112E-2</v>
      </c>
      <c r="AA20" s="1">
        <v>1</v>
      </c>
      <c r="AB20" s="6">
        <v>1.2048611111111112E-2</v>
      </c>
      <c r="AC20" s="7">
        <f>AA20/W20</f>
        <v>1</v>
      </c>
      <c r="AD20" s="6">
        <v>1.2048611111111112E-2</v>
      </c>
      <c r="AG20" s="1">
        <v>3</v>
      </c>
      <c r="AH20" s="1">
        <v>3</v>
      </c>
      <c r="AI20" s="1">
        <v>0</v>
      </c>
      <c r="AJ20" s="8">
        <v>3.4780092592592592E-2</v>
      </c>
      <c r="AK20" s="8">
        <f t="shared" ref="AK20:AK31" si="3">AJ20/AH20</f>
        <v>1.1593364197530863E-2</v>
      </c>
      <c r="AL20" s="1">
        <v>2</v>
      </c>
      <c r="AM20" s="7">
        <f t="shared" ref="AM20:AM31" si="4">AL20/AH20</f>
        <v>0.66666666666666663</v>
      </c>
      <c r="AN20" s="8">
        <v>2.6539351851851852E-2</v>
      </c>
      <c r="AO20" s="8">
        <f t="shared" ref="AO20:AO31" si="5">AN20/AL20</f>
        <v>1.3269675925925926E-2</v>
      </c>
      <c r="AP20" s="1">
        <v>3</v>
      </c>
      <c r="AR20" s="1">
        <v>2</v>
      </c>
      <c r="AT20" s="1">
        <v>13</v>
      </c>
    </row>
    <row r="21" spans="1:53" x14ac:dyDescent="0.15">
      <c r="A21" s="1">
        <v>4.5</v>
      </c>
      <c r="B21" s="1" t="s">
        <v>20</v>
      </c>
      <c r="AG21" s="1">
        <v>14</v>
      </c>
      <c r="AH21" s="1">
        <v>12</v>
      </c>
      <c r="AI21" s="1">
        <v>2</v>
      </c>
      <c r="AJ21" s="8">
        <v>0.1212037037037037</v>
      </c>
      <c r="AK21" s="8">
        <f t="shared" si="3"/>
        <v>1.0100308641975309E-2</v>
      </c>
      <c r="AL21" s="1">
        <v>5</v>
      </c>
      <c r="AM21" s="7">
        <f t="shared" si="4"/>
        <v>0.41666666666666669</v>
      </c>
      <c r="AN21" s="8">
        <v>0.10229166666666667</v>
      </c>
      <c r="AO21" s="8">
        <f t="shared" si="5"/>
        <v>2.0458333333333335E-2</v>
      </c>
      <c r="AP21" s="1">
        <v>4</v>
      </c>
      <c r="AR21" s="1">
        <v>1</v>
      </c>
      <c r="AT21" s="1">
        <v>4</v>
      </c>
    </row>
    <row r="22" spans="1:53" x14ac:dyDescent="0.15">
      <c r="A22" s="1">
        <v>4.5</v>
      </c>
      <c r="B22" s="1" t="s">
        <v>41</v>
      </c>
      <c r="AG22" s="1">
        <v>4</v>
      </c>
      <c r="AH22" s="1">
        <v>7</v>
      </c>
      <c r="AI22" s="1">
        <v>0</v>
      </c>
      <c r="AJ22" s="8">
        <v>4.2824074074074075E-3</v>
      </c>
      <c r="AK22" s="8">
        <v>0</v>
      </c>
      <c r="AL22" s="1">
        <v>0</v>
      </c>
      <c r="AM22" s="7">
        <v>0</v>
      </c>
      <c r="AN22" s="8">
        <v>0</v>
      </c>
      <c r="AO22" s="8">
        <v>0</v>
      </c>
      <c r="AP22" s="1">
        <v>4</v>
      </c>
      <c r="AR22" s="1">
        <v>4</v>
      </c>
      <c r="AT22" s="1">
        <v>11</v>
      </c>
    </row>
    <row r="23" spans="1:53" x14ac:dyDescent="0.15">
      <c r="A23" s="1">
        <v>4.5</v>
      </c>
      <c r="B23" s="1" t="s">
        <v>43</v>
      </c>
      <c r="AG23" s="1">
        <v>7</v>
      </c>
      <c r="AH23" s="1">
        <v>6</v>
      </c>
      <c r="AI23" s="1">
        <v>1</v>
      </c>
      <c r="AJ23" s="8">
        <v>2.476851851851852E-2</v>
      </c>
      <c r="AK23" s="8">
        <f t="shared" si="3"/>
        <v>4.1280864197530869E-3</v>
      </c>
      <c r="AL23" s="1">
        <v>0</v>
      </c>
      <c r="AM23" s="7">
        <f t="shared" si="4"/>
        <v>0</v>
      </c>
      <c r="AN23" s="8">
        <v>0</v>
      </c>
      <c r="AO23" s="8">
        <v>0</v>
      </c>
      <c r="AP23" s="1">
        <v>3</v>
      </c>
      <c r="AR23" s="1">
        <v>0</v>
      </c>
      <c r="AT23" s="1">
        <v>18</v>
      </c>
    </row>
    <row r="24" spans="1:53" x14ac:dyDescent="0.15">
      <c r="A24" s="1">
        <v>4.5</v>
      </c>
      <c r="B24" s="1" t="s">
        <v>40</v>
      </c>
      <c r="AG24" s="1">
        <v>3</v>
      </c>
      <c r="AH24" s="1">
        <v>3</v>
      </c>
      <c r="AI24" s="1">
        <v>0</v>
      </c>
      <c r="AJ24" s="8">
        <v>1.9212962962962963E-2</v>
      </c>
      <c r="AK24" s="8">
        <f t="shared" si="3"/>
        <v>6.404320987654321E-3</v>
      </c>
      <c r="AL24" s="1">
        <v>0</v>
      </c>
      <c r="AM24" s="7">
        <f t="shared" si="4"/>
        <v>0</v>
      </c>
      <c r="AN24" s="8">
        <v>0</v>
      </c>
      <c r="AO24" s="8">
        <v>0</v>
      </c>
      <c r="AP24" s="1">
        <v>2</v>
      </c>
      <c r="AR24" s="1">
        <v>0</v>
      </c>
      <c r="AT24" s="1">
        <v>33</v>
      </c>
    </row>
    <row r="25" spans="1:53" x14ac:dyDescent="0.15">
      <c r="A25" s="1">
        <v>4.5</v>
      </c>
      <c r="B25" s="1" t="s">
        <v>44</v>
      </c>
      <c r="AG25" s="1">
        <v>10</v>
      </c>
      <c r="AH25" s="1">
        <v>7</v>
      </c>
      <c r="AI25" s="1">
        <v>3</v>
      </c>
      <c r="AJ25" s="8">
        <v>5.0902777777777776E-2</v>
      </c>
      <c r="AK25" s="8">
        <f t="shared" si="3"/>
        <v>7.2718253968253963E-3</v>
      </c>
      <c r="AL25" s="1">
        <v>1</v>
      </c>
      <c r="AM25" s="7">
        <f t="shared" si="4"/>
        <v>0.14285714285714285</v>
      </c>
      <c r="AN25" s="8">
        <v>1.1284722222222222E-2</v>
      </c>
      <c r="AO25" s="8">
        <f t="shared" si="5"/>
        <v>1.1284722222222222E-2</v>
      </c>
      <c r="AP25" s="1">
        <v>7</v>
      </c>
      <c r="AR25" s="1">
        <v>5</v>
      </c>
      <c r="AT25" s="1">
        <v>24</v>
      </c>
    </row>
    <row r="26" spans="1:53" x14ac:dyDescent="0.15">
      <c r="A26" s="1">
        <v>4.5</v>
      </c>
      <c r="B26" s="1" t="s">
        <v>45</v>
      </c>
      <c r="AG26" s="1">
        <v>7</v>
      </c>
      <c r="AH26" s="1">
        <v>7</v>
      </c>
      <c r="AI26" s="1">
        <v>0</v>
      </c>
      <c r="AJ26" s="8">
        <v>7.3506944444444444E-2</v>
      </c>
      <c r="AK26" s="8">
        <f t="shared" si="3"/>
        <v>1.0500992063492063E-2</v>
      </c>
      <c r="AL26" s="1">
        <v>2</v>
      </c>
      <c r="AM26" s="7">
        <f t="shared" si="4"/>
        <v>0.2857142857142857</v>
      </c>
      <c r="AN26" s="8">
        <v>3.0995370370370371E-2</v>
      </c>
      <c r="AO26" s="8">
        <f t="shared" si="5"/>
        <v>1.5497685185185186E-2</v>
      </c>
      <c r="AP26" s="1">
        <v>1</v>
      </c>
      <c r="AR26" s="1">
        <v>5</v>
      </c>
      <c r="AT26" s="1">
        <v>33</v>
      </c>
    </row>
    <row r="27" spans="1:53" x14ac:dyDescent="0.15">
      <c r="A27" s="1">
        <v>4.5</v>
      </c>
      <c r="B27" s="1" t="s">
        <v>21</v>
      </c>
      <c r="AG27" s="1">
        <v>9</v>
      </c>
      <c r="AH27" s="1">
        <v>8</v>
      </c>
      <c r="AI27" s="1">
        <v>1</v>
      </c>
      <c r="AJ27" s="8">
        <v>3.4409722222222223E-2</v>
      </c>
      <c r="AK27" s="8">
        <f t="shared" si="3"/>
        <v>4.3012152777777779E-3</v>
      </c>
      <c r="AL27" s="1">
        <v>0</v>
      </c>
      <c r="AM27" s="7">
        <f t="shared" si="4"/>
        <v>0</v>
      </c>
      <c r="AN27" s="8">
        <v>0</v>
      </c>
      <c r="AO27" s="8">
        <v>0</v>
      </c>
      <c r="AP27" s="1">
        <v>4</v>
      </c>
      <c r="AR27" s="1">
        <v>1</v>
      </c>
      <c r="AT27" s="1">
        <v>12</v>
      </c>
    </row>
    <row r="28" spans="1:53" x14ac:dyDescent="0.15">
      <c r="A28" s="1">
        <v>4.5</v>
      </c>
      <c r="B28" s="1" t="s">
        <v>50</v>
      </c>
      <c r="AG28" s="1">
        <v>17</v>
      </c>
      <c r="AH28" s="1">
        <v>17</v>
      </c>
      <c r="AI28" s="1">
        <v>0</v>
      </c>
      <c r="AJ28" s="8">
        <v>0.14785879629629631</v>
      </c>
      <c r="AK28" s="8">
        <f t="shared" si="3"/>
        <v>8.697576252723313E-3</v>
      </c>
      <c r="AL28" s="1">
        <v>7</v>
      </c>
      <c r="AM28" s="7">
        <f t="shared" si="4"/>
        <v>0.41176470588235292</v>
      </c>
      <c r="AN28" s="8">
        <v>0.10364583333333333</v>
      </c>
      <c r="AO28" s="8">
        <f t="shared" si="5"/>
        <v>1.4806547619047618E-2</v>
      </c>
      <c r="AP28" s="1">
        <v>13</v>
      </c>
      <c r="AR28" s="1">
        <v>7</v>
      </c>
      <c r="AT28" s="1">
        <v>21</v>
      </c>
    </row>
    <row r="29" spans="1:53" x14ac:dyDescent="0.15">
      <c r="A29" s="1">
        <v>4.5</v>
      </c>
      <c r="B29" s="1" t="s">
        <v>51</v>
      </c>
      <c r="AK29" s="8">
        <v>0</v>
      </c>
      <c r="AM29" s="7">
        <v>0</v>
      </c>
      <c r="AO29" s="8">
        <v>0</v>
      </c>
      <c r="AT29" s="1">
        <v>91</v>
      </c>
    </row>
    <row r="30" spans="1:53" x14ac:dyDescent="0.15">
      <c r="A30" s="1">
        <v>4.5</v>
      </c>
      <c r="B30" s="1" t="s">
        <v>52</v>
      </c>
      <c r="AK30" s="8">
        <v>0</v>
      </c>
      <c r="AM30" s="7">
        <v>0</v>
      </c>
      <c r="AO30" s="8">
        <v>0</v>
      </c>
      <c r="AT30" s="1">
        <v>80</v>
      </c>
    </row>
    <row r="31" spans="1:53" s="12" customFormat="1" x14ac:dyDescent="0.15">
      <c r="A31" s="12">
        <v>4.5</v>
      </c>
      <c r="B31" s="12" t="s">
        <v>53</v>
      </c>
      <c r="V31" s="12">
        <v>6</v>
      </c>
      <c r="W31" s="12">
        <v>2</v>
      </c>
      <c r="X31" s="12">
        <v>1</v>
      </c>
      <c r="Y31" s="13">
        <v>3.4143518518518517E-2</v>
      </c>
      <c r="Z31" s="13">
        <f>Y31/2</f>
        <v>1.7071759259259259E-2</v>
      </c>
      <c r="AA31" s="12">
        <v>2</v>
      </c>
      <c r="AB31" s="13">
        <v>3.4143518518518517E-2</v>
      </c>
      <c r="AC31" s="14">
        <f>AA31/W31</f>
        <v>1</v>
      </c>
      <c r="AD31" s="13">
        <f>AB31/AA31</f>
        <v>1.7071759259259259E-2</v>
      </c>
      <c r="AG31" s="12">
        <v>87</v>
      </c>
      <c r="AH31" s="12">
        <v>72</v>
      </c>
      <c r="AI31" s="12">
        <v>12</v>
      </c>
      <c r="AJ31" s="15">
        <v>0.56273148148148155</v>
      </c>
      <c r="AK31" s="15">
        <f t="shared" si="3"/>
        <v>7.8157150205761319E-3</v>
      </c>
      <c r="AL31" s="12">
        <v>19</v>
      </c>
      <c r="AM31" s="14">
        <f t="shared" si="4"/>
        <v>0.2638888888888889</v>
      </c>
      <c r="AN31" s="15">
        <v>0.31302083333333336</v>
      </c>
      <c r="AO31" s="15">
        <f t="shared" si="5"/>
        <v>1.6474780701754389E-2</v>
      </c>
      <c r="AP31" s="12">
        <v>44</v>
      </c>
      <c r="AR31" s="12">
        <v>22</v>
      </c>
      <c r="AT31" s="12">
        <v>355</v>
      </c>
      <c r="AZ31" s="15"/>
      <c r="BA31" s="15"/>
    </row>
    <row r="32" spans="1:53" x14ac:dyDescent="0.15">
      <c r="A32" s="1">
        <v>4.5999999999999996</v>
      </c>
      <c r="B32" s="1" t="s">
        <v>42</v>
      </c>
      <c r="V32" s="1">
        <v>1</v>
      </c>
      <c r="AG32" s="1">
        <v>4</v>
      </c>
      <c r="AJ32" s="1"/>
    </row>
    <row r="33" spans="1:70" ht="13.5" x14ac:dyDescent="0.15">
      <c r="A33" s="1">
        <v>4.5999999999999996</v>
      </c>
      <c r="B33" s="1" t="s">
        <v>3</v>
      </c>
      <c r="V33" s="1">
        <v>3</v>
      </c>
      <c r="W33" s="1">
        <v>3</v>
      </c>
      <c r="X33" s="1">
        <v>3</v>
      </c>
      <c r="Y33" s="6">
        <v>3.6238425925925924E-2</v>
      </c>
      <c r="Z33" s="6">
        <f>Y33/W33</f>
        <v>1.2079475308641974E-2</v>
      </c>
      <c r="AA33" s="1">
        <v>2</v>
      </c>
      <c r="AB33" s="6">
        <v>2.8310185185185185E-2</v>
      </c>
      <c r="AC33" s="7">
        <f>AA33/W33</f>
        <v>0.66666666666666663</v>
      </c>
      <c r="AD33" s="6">
        <v>1.4155092592592592E-2</v>
      </c>
      <c r="AE33" s="1">
        <v>2</v>
      </c>
      <c r="AF33" s="1">
        <v>0</v>
      </c>
      <c r="AG33" s="1">
        <v>12</v>
      </c>
      <c r="AH33" s="1">
        <v>12</v>
      </c>
      <c r="AI33" s="1">
        <v>0</v>
      </c>
      <c r="AJ33" s="6">
        <v>0.10688657407407408</v>
      </c>
      <c r="AK33" s="6">
        <f>AJ33/AH33</f>
        <v>8.9072145061728399E-3</v>
      </c>
      <c r="AL33" s="1">
        <v>3</v>
      </c>
      <c r="AM33" s="7">
        <f>AL33/AH33</f>
        <v>0.25</v>
      </c>
      <c r="AN33" s="6">
        <v>4.5671296296296293E-2</v>
      </c>
      <c r="AO33" s="6">
        <f>AN33/AL33</f>
        <v>1.5223765432098765E-2</v>
      </c>
      <c r="AP33" s="1">
        <v>11</v>
      </c>
      <c r="AQ33" s="7">
        <f>AP33/AH33</f>
        <v>0.91666666666666663</v>
      </c>
      <c r="AR33" s="1">
        <v>6</v>
      </c>
      <c r="AS33" s="22" t="s">
        <v>64</v>
      </c>
      <c r="AT33" s="1">
        <v>12</v>
      </c>
      <c r="AU33" s="1">
        <v>9</v>
      </c>
      <c r="AV33" s="23">
        <f t="shared" ref="AV33:AV38" si="6">AS33/AU33</f>
        <v>6.8891460905349785E-3</v>
      </c>
      <c r="AW33" s="1">
        <v>2</v>
      </c>
      <c r="AX33" s="8">
        <v>4.7222222222222221E-2</v>
      </c>
      <c r="AY33" s="7">
        <f t="shared" ref="AY33:AY38" si="7">AW33/AU33</f>
        <v>0.22222222222222221</v>
      </c>
      <c r="AZ33" s="8">
        <v>2.361111111111111E-2</v>
      </c>
    </row>
    <row r="34" spans="1:70" ht="13.5" x14ac:dyDescent="0.15">
      <c r="A34" s="1">
        <v>4.5999999999999996</v>
      </c>
      <c r="B34" s="1" t="s">
        <v>19</v>
      </c>
      <c r="Y34" s="6"/>
      <c r="AB34" s="6"/>
      <c r="AG34" s="1">
        <v>11</v>
      </c>
      <c r="AH34" s="1">
        <v>9</v>
      </c>
      <c r="AI34" s="1">
        <v>2</v>
      </c>
      <c r="AJ34" s="6">
        <v>5.4282407407407411E-2</v>
      </c>
      <c r="AK34" s="6">
        <f t="shared" ref="AK34:AK97" si="8">AJ34/AH34</f>
        <v>6.0313786008230454E-3</v>
      </c>
      <c r="AL34" s="1">
        <v>1</v>
      </c>
      <c r="AM34" s="7">
        <f t="shared" ref="AM34:AM97" si="9">AL34/AH34</f>
        <v>0.1111111111111111</v>
      </c>
      <c r="AN34" s="6">
        <v>1.5011574074074075E-2</v>
      </c>
      <c r="AO34" s="6">
        <f t="shared" ref="AO34:AO97" si="10">AN34/AL34</f>
        <v>1.5011574074074075E-2</v>
      </c>
      <c r="AP34" s="1">
        <v>6</v>
      </c>
      <c r="AQ34" s="7">
        <f t="shared" ref="AQ34:AQ97" si="11">AP34/AH34</f>
        <v>0.66666666666666663</v>
      </c>
      <c r="AR34" s="1">
        <v>3</v>
      </c>
      <c r="AS34" s="22" t="s">
        <v>65</v>
      </c>
      <c r="AT34" s="1">
        <v>2</v>
      </c>
      <c r="AU34" s="1">
        <v>2</v>
      </c>
      <c r="AV34" s="23">
        <f t="shared" si="6"/>
        <v>4.8611111111111112E-3</v>
      </c>
      <c r="AW34" s="1">
        <v>1</v>
      </c>
      <c r="AX34" s="8">
        <v>7.4884259259259262E-3</v>
      </c>
      <c r="AY34" s="7">
        <f t="shared" si="7"/>
        <v>0.5</v>
      </c>
      <c r="AZ34" s="8">
        <v>7.4884259259259262E-3</v>
      </c>
      <c r="BL34" s="1">
        <v>3</v>
      </c>
    </row>
    <row r="35" spans="1:70" ht="13.5" x14ac:dyDescent="0.15">
      <c r="A35" s="1">
        <v>4.5999999999999996</v>
      </c>
      <c r="B35" s="1" t="s">
        <v>45</v>
      </c>
      <c r="Y35" s="6"/>
      <c r="AG35" s="1">
        <v>13</v>
      </c>
      <c r="AH35" s="1">
        <v>12</v>
      </c>
      <c r="AI35" s="1">
        <v>1</v>
      </c>
      <c r="AJ35" s="6">
        <v>6.2418981481481478E-2</v>
      </c>
      <c r="AK35" s="6">
        <f t="shared" si="8"/>
        <v>5.2015817901234565E-3</v>
      </c>
      <c r="AL35" s="1">
        <v>0</v>
      </c>
      <c r="AM35" s="7">
        <f t="shared" si="9"/>
        <v>0</v>
      </c>
      <c r="AN35" s="1"/>
      <c r="AO35" s="6">
        <v>0</v>
      </c>
      <c r="AP35" s="1">
        <v>8</v>
      </c>
      <c r="AQ35" s="7">
        <f t="shared" si="11"/>
        <v>0.66666666666666663</v>
      </c>
      <c r="AR35" s="1">
        <v>4</v>
      </c>
      <c r="AS35" s="22" t="s">
        <v>66</v>
      </c>
      <c r="AT35" s="1">
        <v>36</v>
      </c>
      <c r="AU35" s="1">
        <v>22</v>
      </c>
      <c r="AV35" s="23">
        <f t="shared" si="6"/>
        <v>7.9282407407407416E-4</v>
      </c>
      <c r="AY35" s="7">
        <f t="shared" si="7"/>
        <v>0</v>
      </c>
      <c r="BL35" s="1">
        <v>2</v>
      </c>
    </row>
    <row r="36" spans="1:70" ht="13.5" x14ac:dyDescent="0.15">
      <c r="A36" s="1">
        <v>4.5999999999999996</v>
      </c>
      <c r="B36" s="1" t="s">
        <v>55</v>
      </c>
      <c r="AH36" s="1">
        <v>3</v>
      </c>
      <c r="AJ36" s="1"/>
      <c r="AK36" s="6">
        <v>0</v>
      </c>
      <c r="AM36" s="7">
        <v>0</v>
      </c>
      <c r="AN36" s="1"/>
      <c r="AO36" s="6">
        <v>0</v>
      </c>
      <c r="AP36" s="1">
        <v>3</v>
      </c>
      <c r="AQ36" s="7">
        <v>0</v>
      </c>
      <c r="AR36" s="1">
        <v>1</v>
      </c>
      <c r="AS36" s="22" t="s">
        <v>67</v>
      </c>
      <c r="AT36" s="1">
        <v>8</v>
      </c>
      <c r="AU36" s="1">
        <v>7</v>
      </c>
      <c r="AV36" s="23">
        <f t="shared" si="6"/>
        <v>4.5800264550264558E-4</v>
      </c>
      <c r="AY36" s="7">
        <f t="shared" si="7"/>
        <v>0</v>
      </c>
      <c r="BA36" s="1">
        <v>1</v>
      </c>
      <c r="BB36" s="1">
        <v>1</v>
      </c>
      <c r="BL36" s="1">
        <v>7</v>
      </c>
    </row>
    <row r="37" spans="1:70" ht="13.5" x14ac:dyDescent="0.15">
      <c r="A37" s="1">
        <v>4.5999999999999996</v>
      </c>
      <c r="B37" s="1" t="s">
        <v>56</v>
      </c>
      <c r="Y37" s="6"/>
      <c r="AB37" s="6"/>
      <c r="AG37" s="1">
        <v>13</v>
      </c>
      <c r="AH37" s="1">
        <v>13</v>
      </c>
      <c r="AI37" s="1">
        <v>0</v>
      </c>
      <c r="AJ37" s="6">
        <v>0.1063425925925926</v>
      </c>
      <c r="AK37" s="6">
        <f t="shared" si="8"/>
        <v>8.1801994301994307E-3</v>
      </c>
      <c r="AL37" s="1">
        <v>5</v>
      </c>
      <c r="AM37" s="7">
        <f t="shared" si="9"/>
        <v>0.38461538461538464</v>
      </c>
      <c r="AN37" s="6">
        <v>6.8425925925925932E-2</v>
      </c>
      <c r="AO37" s="6">
        <f t="shared" si="10"/>
        <v>1.3685185185185186E-2</v>
      </c>
      <c r="AP37" s="1">
        <v>11</v>
      </c>
      <c r="AQ37" s="7">
        <f t="shared" si="11"/>
        <v>0.84615384615384615</v>
      </c>
      <c r="AR37" s="1">
        <v>7</v>
      </c>
      <c r="AS37" s="22" t="s">
        <v>68</v>
      </c>
      <c r="AT37" s="1">
        <v>17</v>
      </c>
      <c r="AU37" s="1">
        <v>11</v>
      </c>
      <c r="AV37" s="23">
        <f t="shared" si="6"/>
        <v>1.0995370370370371E-3</v>
      </c>
      <c r="AY37" s="7">
        <f t="shared" si="7"/>
        <v>0</v>
      </c>
    </row>
    <row r="38" spans="1:70" ht="13.5" x14ac:dyDescent="0.15">
      <c r="A38" s="1">
        <v>4.5999999999999996</v>
      </c>
      <c r="B38" s="1" t="s">
        <v>57</v>
      </c>
      <c r="Y38" s="6"/>
      <c r="AB38" s="6"/>
      <c r="AG38" s="1">
        <v>5</v>
      </c>
      <c r="AH38" s="1">
        <v>5</v>
      </c>
      <c r="AI38" s="1">
        <v>0</v>
      </c>
      <c r="AJ38" s="6">
        <v>4.207175925925926E-2</v>
      </c>
      <c r="AK38" s="6">
        <f t="shared" si="8"/>
        <v>8.4143518518518517E-3</v>
      </c>
      <c r="AL38" s="1">
        <v>3</v>
      </c>
      <c r="AM38" s="7">
        <f t="shared" si="9"/>
        <v>0.6</v>
      </c>
      <c r="AN38" s="6">
        <v>3.9386574074074074E-2</v>
      </c>
      <c r="AO38" s="6">
        <f t="shared" si="10"/>
        <v>1.3128858024691359E-2</v>
      </c>
      <c r="AP38" s="1">
        <v>3</v>
      </c>
      <c r="AQ38" s="7">
        <f t="shared" si="11"/>
        <v>0.6</v>
      </c>
      <c r="AR38" s="1">
        <v>2</v>
      </c>
      <c r="AS38" s="22" t="s">
        <v>69</v>
      </c>
      <c r="AT38" s="1">
        <v>11</v>
      </c>
      <c r="AU38" s="1">
        <v>10</v>
      </c>
      <c r="AV38" s="23">
        <f t="shared" si="6"/>
        <v>2.2800925925925926E-4</v>
      </c>
      <c r="AY38" s="7">
        <f t="shared" si="7"/>
        <v>0</v>
      </c>
    </row>
    <row r="39" spans="1:70" x14ac:dyDescent="0.15">
      <c r="A39" s="1">
        <v>4.5999999999999996</v>
      </c>
      <c r="B39" s="1" t="s">
        <v>39</v>
      </c>
      <c r="Y39" s="6"/>
      <c r="AB39" s="6"/>
      <c r="AG39" s="1">
        <v>9</v>
      </c>
      <c r="AH39" s="1">
        <v>9</v>
      </c>
      <c r="AI39" s="1">
        <v>0</v>
      </c>
      <c r="AJ39" s="6">
        <v>8.4293981481481484E-2</v>
      </c>
      <c r="AK39" s="6">
        <f t="shared" si="8"/>
        <v>9.3659979423868309E-3</v>
      </c>
      <c r="AL39" s="1">
        <v>2</v>
      </c>
      <c r="AM39" s="7">
        <f t="shared" si="9"/>
        <v>0.22222222222222221</v>
      </c>
      <c r="AN39" s="6">
        <v>3.5810185185185188E-2</v>
      </c>
      <c r="AO39" s="6">
        <f t="shared" si="10"/>
        <v>1.7905092592592594E-2</v>
      </c>
      <c r="AP39" s="1">
        <v>6</v>
      </c>
      <c r="AQ39" s="7">
        <f t="shared" si="11"/>
        <v>0.66666666666666663</v>
      </c>
      <c r="AR39" s="1">
        <v>6</v>
      </c>
      <c r="AV39" s="23">
        <v>0</v>
      </c>
      <c r="AY39" s="7">
        <v>0</v>
      </c>
    </row>
    <row r="40" spans="1:70" ht="13.5" x14ac:dyDescent="0.15">
      <c r="A40" s="1">
        <v>4.5999999999999996</v>
      </c>
      <c r="B40" s="1" t="s">
        <v>20</v>
      </c>
      <c r="Y40" s="6"/>
      <c r="AB40" s="6"/>
      <c r="AG40" s="1">
        <v>14</v>
      </c>
      <c r="AH40" s="1">
        <v>10</v>
      </c>
      <c r="AI40" s="1">
        <v>4</v>
      </c>
      <c r="AJ40" s="6">
        <v>8.7384259259259259E-2</v>
      </c>
      <c r="AK40" s="6">
        <f t="shared" si="8"/>
        <v>8.7384259259259255E-3</v>
      </c>
      <c r="AL40" s="1">
        <v>4</v>
      </c>
      <c r="AM40" s="7">
        <f t="shared" si="9"/>
        <v>0.4</v>
      </c>
      <c r="AN40" s="6">
        <v>4.8472222222222222E-2</v>
      </c>
      <c r="AO40" s="6">
        <f t="shared" si="10"/>
        <v>1.2118055555555556E-2</v>
      </c>
      <c r="AP40" s="1">
        <v>6</v>
      </c>
      <c r="AQ40" s="7">
        <f t="shared" si="11"/>
        <v>0.6</v>
      </c>
      <c r="AR40" s="1">
        <v>8</v>
      </c>
      <c r="AS40" s="22" t="s">
        <v>70</v>
      </c>
      <c r="AT40" s="1">
        <v>3</v>
      </c>
      <c r="AU40" s="1">
        <v>2</v>
      </c>
      <c r="AV40" s="23">
        <f t="shared" ref="AV40:AV45" si="12">AS40/AU40</f>
        <v>2.7777777777777778E-4</v>
      </c>
      <c r="AY40" s="7">
        <f t="shared" ref="AY40:AY45" si="13">AW40/AU40</f>
        <v>0</v>
      </c>
      <c r="BL40" s="1">
        <v>5</v>
      </c>
    </row>
    <row r="41" spans="1:70" ht="13.5" x14ac:dyDescent="0.15">
      <c r="A41" s="1">
        <v>4.5999999999999996</v>
      </c>
      <c r="B41" s="1" t="s">
        <v>58</v>
      </c>
      <c r="Y41" s="6"/>
      <c r="AB41" s="6"/>
      <c r="AG41" s="1">
        <v>9</v>
      </c>
      <c r="AH41" s="1">
        <v>8</v>
      </c>
      <c r="AI41" s="1">
        <v>1</v>
      </c>
      <c r="AJ41" s="6">
        <v>4.3032407407407408E-2</v>
      </c>
      <c r="AK41" s="6">
        <f t="shared" si="8"/>
        <v>5.379050925925926E-3</v>
      </c>
      <c r="AL41" s="1">
        <v>1</v>
      </c>
      <c r="AM41" s="7">
        <f t="shared" si="9"/>
        <v>0.125</v>
      </c>
      <c r="AN41" s="6">
        <v>1.3125E-2</v>
      </c>
      <c r="AO41" s="6">
        <f t="shared" si="10"/>
        <v>1.3125E-2</v>
      </c>
      <c r="AP41" s="1">
        <v>5</v>
      </c>
      <c r="AQ41" s="7">
        <f t="shared" si="11"/>
        <v>0.625</v>
      </c>
      <c r="AR41" s="1">
        <v>1</v>
      </c>
      <c r="AS41" s="22" t="s">
        <v>71</v>
      </c>
      <c r="AT41" s="1">
        <v>23</v>
      </c>
      <c r="AU41" s="1">
        <v>12</v>
      </c>
      <c r="AV41" s="23">
        <f t="shared" si="12"/>
        <v>3.4722222222222224E-4</v>
      </c>
      <c r="AY41" s="7">
        <f t="shared" si="13"/>
        <v>0</v>
      </c>
    </row>
    <row r="42" spans="1:70" ht="13.5" x14ac:dyDescent="0.15">
      <c r="A42" s="1">
        <v>4.5999999999999996</v>
      </c>
      <c r="B42" s="1" t="s">
        <v>59</v>
      </c>
      <c r="Y42" s="6"/>
      <c r="AB42" s="6"/>
      <c r="AG42" s="1">
        <v>6</v>
      </c>
      <c r="AH42" s="1">
        <v>6</v>
      </c>
      <c r="AI42" s="1">
        <v>0</v>
      </c>
      <c r="AJ42" s="6">
        <v>5.950231481481482E-2</v>
      </c>
      <c r="AK42" s="6">
        <f t="shared" si="8"/>
        <v>9.917052469135804E-3</v>
      </c>
      <c r="AL42" s="1">
        <v>3</v>
      </c>
      <c r="AM42" s="7">
        <f t="shared" si="9"/>
        <v>0.5</v>
      </c>
      <c r="AN42" s="6">
        <v>4.5289351851851851E-2</v>
      </c>
      <c r="AO42" s="6">
        <f t="shared" si="10"/>
        <v>1.509645061728395E-2</v>
      </c>
      <c r="AP42" s="1">
        <v>3</v>
      </c>
      <c r="AQ42" s="7">
        <f t="shared" si="11"/>
        <v>0.5</v>
      </c>
      <c r="AR42" s="1">
        <v>8</v>
      </c>
      <c r="AS42" s="22" t="s">
        <v>72</v>
      </c>
      <c r="AT42" s="1">
        <v>1</v>
      </c>
      <c r="AU42" s="1">
        <v>1</v>
      </c>
      <c r="AV42" s="23">
        <f t="shared" si="12"/>
        <v>1.0983796296296297E-2</v>
      </c>
      <c r="AW42" s="1">
        <v>1</v>
      </c>
      <c r="AX42" s="8">
        <v>1.0983796296296297E-2</v>
      </c>
      <c r="AY42" s="7">
        <f t="shared" si="13"/>
        <v>1</v>
      </c>
      <c r="AZ42" s="8">
        <v>1.0983796296296297E-2</v>
      </c>
    </row>
    <row r="43" spans="1:70" ht="13.5" x14ac:dyDescent="0.15">
      <c r="A43" s="1">
        <v>4.5999999999999996</v>
      </c>
      <c r="B43" s="1" t="s">
        <v>60</v>
      </c>
      <c r="AJ43" s="1"/>
      <c r="AK43" s="6">
        <v>0</v>
      </c>
      <c r="AM43" s="7">
        <v>0</v>
      </c>
      <c r="AN43" s="1"/>
      <c r="AO43" s="6">
        <v>0</v>
      </c>
      <c r="AQ43" s="7">
        <v>0</v>
      </c>
      <c r="AS43" s="22" t="s">
        <v>73</v>
      </c>
      <c r="AT43" s="1">
        <v>75</v>
      </c>
      <c r="AU43" s="1">
        <v>55</v>
      </c>
      <c r="AV43" s="23">
        <f t="shared" si="12"/>
        <v>5.9175084175084171E-4</v>
      </c>
      <c r="AW43" s="1">
        <v>1</v>
      </c>
      <c r="AX43" s="8">
        <v>1.3113425925925926E-2</v>
      </c>
      <c r="AY43" s="7">
        <f t="shared" si="13"/>
        <v>1.8181818181818181E-2</v>
      </c>
      <c r="AZ43" s="8">
        <v>1.3113425925925926E-2</v>
      </c>
    </row>
    <row r="44" spans="1:70" ht="13.5" x14ac:dyDescent="0.15">
      <c r="A44" s="1">
        <v>4.5999999999999996</v>
      </c>
      <c r="B44" s="1" t="s">
        <v>61</v>
      </c>
      <c r="AJ44" s="1"/>
      <c r="AK44" s="6">
        <v>0</v>
      </c>
      <c r="AM44" s="7">
        <v>0</v>
      </c>
      <c r="AN44" s="1"/>
      <c r="AO44" s="6">
        <v>0</v>
      </c>
      <c r="AQ44" s="7">
        <v>0</v>
      </c>
      <c r="AS44" s="22" t="s">
        <v>74</v>
      </c>
      <c r="AT44" s="1">
        <v>80</v>
      </c>
      <c r="AU44" s="1">
        <v>45</v>
      </c>
      <c r="AV44" s="23">
        <f t="shared" si="12"/>
        <v>4.3518518518518515E-4</v>
      </c>
      <c r="AY44" s="7">
        <f t="shared" si="13"/>
        <v>0</v>
      </c>
    </row>
    <row r="45" spans="1:70" s="12" customFormat="1" ht="13.5" x14ac:dyDescent="0.15">
      <c r="A45" s="12">
        <v>4.5999999999999996</v>
      </c>
      <c r="B45" s="12" t="s">
        <v>62</v>
      </c>
      <c r="V45" s="12">
        <v>4</v>
      </c>
      <c r="W45" s="12">
        <v>3</v>
      </c>
      <c r="X45" s="12">
        <v>3</v>
      </c>
      <c r="Y45" s="13">
        <v>3.6238425925925924E-2</v>
      </c>
      <c r="Z45" s="13">
        <f>Y45/W45</f>
        <v>1.2079475308641974E-2</v>
      </c>
      <c r="AA45" s="12">
        <v>2</v>
      </c>
      <c r="AB45" s="13">
        <v>2.8310185185185185E-2</v>
      </c>
      <c r="AC45" s="14">
        <f>AA45/W45</f>
        <v>0.66666666666666663</v>
      </c>
      <c r="AD45" s="13">
        <v>1.4155092592592592E-2</v>
      </c>
      <c r="AE45" s="12">
        <v>2</v>
      </c>
      <c r="AF45" s="12">
        <v>0</v>
      </c>
      <c r="AG45" s="12">
        <v>99</v>
      </c>
      <c r="AH45" s="12">
        <v>87</v>
      </c>
      <c r="AI45" s="12">
        <v>8</v>
      </c>
      <c r="AJ45" s="13">
        <v>0.64621527777777776</v>
      </c>
      <c r="AK45" s="13">
        <f t="shared" si="8"/>
        <v>7.4277618135376753E-3</v>
      </c>
      <c r="AL45" s="12">
        <v>22</v>
      </c>
      <c r="AM45" s="14">
        <f t="shared" si="9"/>
        <v>0.25287356321839083</v>
      </c>
      <c r="AN45" s="13">
        <v>0.31119212962962967</v>
      </c>
      <c r="AO45" s="13">
        <f t="shared" si="10"/>
        <v>1.4145096801346803E-2</v>
      </c>
      <c r="AP45" s="12">
        <v>65</v>
      </c>
      <c r="AQ45" s="14">
        <f t="shared" si="11"/>
        <v>0.74712643678160917</v>
      </c>
      <c r="AR45" s="12">
        <v>41</v>
      </c>
      <c r="AS45" s="22" t="s">
        <v>75</v>
      </c>
      <c r="AT45" s="1">
        <v>268</v>
      </c>
      <c r="AU45" s="1">
        <v>176</v>
      </c>
      <c r="AV45" s="26">
        <f t="shared" si="12"/>
        <v>9.9195075757575767E-4</v>
      </c>
      <c r="AW45" s="12">
        <v>5</v>
      </c>
      <c r="AX45" s="13">
        <v>7.8807870370370361E-2</v>
      </c>
      <c r="AY45" s="14">
        <f t="shared" si="13"/>
        <v>2.8409090909090908E-2</v>
      </c>
      <c r="AZ45" s="15">
        <f>AX45/AW45</f>
        <v>1.5761574074074074E-2</v>
      </c>
      <c r="BA45" s="15"/>
      <c r="BL45" s="12">
        <v>17</v>
      </c>
    </row>
    <row r="46" spans="1:70" x14ac:dyDescent="0.15">
      <c r="A46" s="1">
        <v>4.7</v>
      </c>
      <c r="B46" s="1" t="s">
        <v>42</v>
      </c>
      <c r="V46" s="1">
        <v>4</v>
      </c>
      <c r="W46" s="1">
        <v>3</v>
      </c>
      <c r="X46" s="1">
        <v>1</v>
      </c>
      <c r="AC46" s="32"/>
      <c r="AG46" s="1">
        <v>1</v>
      </c>
      <c r="AK46" s="16" t="e">
        <f t="shared" si="8"/>
        <v>#DIV/0!</v>
      </c>
      <c r="AL46" s="34"/>
      <c r="AM46" s="17" t="e">
        <f t="shared" si="9"/>
        <v>#DIV/0!</v>
      </c>
      <c r="AN46" s="18"/>
      <c r="AO46" s="16" t="e">
        <f t="shared" si="10"/>
        <v>#DIV/0!</v>
      </c>
      <c r="AP46" s="34"/>
      <c r="AQ46" s="17" t="e">
        <f t="shared" si="11"/>
        <v>#DIV/0!</v>
      </c>
    </row>
    <row r="47" spans="1:70" x14ac:dyDescent="0.15">
      <c r="A47" s="1">
        <v>4.7</v>
      </c>
      <c r="B47" s="1" t="s">
        <v>3</v>
      </c>
      <c r="V47" s="1">
        <v>2</v>
      </c>
      <c r="W47" s="1">
        <v>2</v>
      </c>
      <c r="X47" s="1">
        <v>0</v>
      </c>
      <c r="Y47" s="6">
        <v>1.5428240740740741E-2</v>
      </c>
      <c r="AA47" s="1">
        <v>1</v>
      </c>
      <c r="AB47" s="6">
        <v>1.4525462962962964E-2</v>
      </c>
      <c r="AC47" s="17">
        <f t="shared" ref="AC47" si="14">AA47/W47</f>
        <v>0.5</v>
      </c>
      <c r="AD47" s="6">
        <v>1.4525462962962964E-2</v>
      </c>
      <c r="AE47" s="1">
        <v>2</v>
      </c>
      <c r="AF47" s="1">
        <v>2</v>
      </c>
      <c r="AG47" s="1">
        <v>5</v>
      </c>
      <c r="AH47" s="1">
        <v>4</v>
      </c>
      <c r="AI47" s="1">
        <v>1</v>
      </c>
      <c r="AJ47" s="8">
        <v>4.040509259259259E-2</v>
      </c>
      <c r="AK47" s="16">
        <f t="shared" si="8"/>
        <v>1.0101273148148147E-2</v>
      </c>
      <c r="AL47" s="34">
        <v>2</v>
      </c>
      <c r="AM47" s="17">
        <f t="shared" si="9"/>
        <v>0.5</v>
      </c>
      <c r="AN47" s="18">
        <v>3.2499999999999994E-2</v>
      </c>
      <c r="AO47" s="16">
        <f t="shared" si="10"/>
        <v>1.6249999999999997E-2</v>
      </c>
      <c r="AP47" s="34">
        <v>3</v>
      </c>
      <c r="AQ47" s="17">
        <f t="shared" si="11"/>
        <v>0.75</v>
      </c>
      <c r="AR47" s="1">
        <v>4</v>
      </c>
      <c r="BK47" s="6">
        <v>2.0844907407407406E-2</v>
      </c>
      <c r="BL47" s="1">
        <v>3</v>
      </c>
      <c r="BM47" s="6">
        <f>BK47/BL47</f>
        <v>6.9483024691358022E-3</v>
      </c>
      <c r="BN47" s="1">
        <v>2</v>
      </c>
      <c r="BO47" s="7">
        <f>BN47/BL47</f>
        <v>0.66666666666666663</v>
      </c>
      <c r="BP47" s="6">
        <v>2.0011574074074074E-2</v>
      </c>
      <c r="BQ47" s="6"/>
      <c r="BR47" s="6">
        <f>BP47/BN47</f>
        <v>1.0005787037037037E-2</v>
      </c>
    </row>
    <row r="48" spans="1:70" ht="13.5" x14ac:dyDescent="0.15">
      <c r="A48" s="1">
        <v>4.7</v>
      </c>
      <c r="B48" s="1" t="s">
        <v>19</v>
      </c>
      <c r="AC48" s="33"/>
      <c r="AG48" s="1">
        <v>10</v>
      </c>
      <c r="AH48" s="1">
        <v>10</v>
      </c>
      <c r="AI48" s="1">
        <v>0</v>
      </c>
      <c r="AJ48" s="8">
        <v>7.1400462962962971E-2</v>
      </c>
      <c r="AK48" s="16">
        <f t="shared" si="8"/>
        <v>7.1400462962962971E-3</v>
      </c>
      <c r="AL48" s="34">
        <v>4</v>
      </c>
      <c r="AM48" s="17">
        <f t="shared" si="9"/>
        <v>0.4</v>
      </c>
      <c r="AN48" s="18">
        <v>5.5532407407407412E-2</v>
      </c>
      <c r="AO48" s="16">
        <f t="shared" si="10"/>
        <v>1.3883101851851853E-2</v>
      </c>
      <c r="AP48" s="34">
        <v>7</v>
      </c>
      <c r="AQ48" s="17">
        <f t="shared" si="11"/>
        <v>0.7</v>
      </c>
      <c r="AR48" s="1">
        <v>6</v>
      </c>
      <c r="AS48" s="30" t="s">
        <v>78</v>
      </c>
      <c r="AT48" s="1">
        <v>8</v>
      </c>
      <c r="AU48" s="1">
        <v>4</v>
      </c>
      <c r="AV48" s="23">
        <f>AS48/AU48</f>
        <v>1.2016782407407408E-2</v>
      </c>
      <c r="AW48" s="1">
        <v>2</v>
      </c>
      <c r="AX48" s="6">
        <v>4.2835648148148144E-2</v>
      </c>
      <c r="AY48" s="7">
        <f>AW48/AU48</f>
        <v>0.5</v>
      </c>
      <c r="AZ48" s="8">
        <f>AX48/AW48</f>
        <v>2.1417824074074072E-2</v>
      </c>
      <c r="BK48" s="6">
        <v>1.1145833333333334E-2</v>
      </c>
      <c r="BL48" s="1">
        <v>2</v>
      </c>
      <c r="BM48" s="6">
        <f t="shared" ref="BM48:BM59" si="15">BK48/BL48</f>
        <v>5.572916666666667E-3</v>
      </c>
      <c r="BN48" s="1">
        <v>2</v>
      </c>
      <c r="BO48" s="7">
        <f t="shared" ref="BO48:BO59" si="16">BN48/BL48</f>
        <v>1</v>
      </c>
      <c r="BP48" s="6">
        <v>1.1145833333333334E-2</v>
      </c>
      <c r="BQ48" s="6"/>
      <c r="BR48" s="6">
        <f t="shared" ref="BR48:BR59" si="17">BP48/BN48</f>
        <v>5.572916666666667E-3</v>
      </c>
    </row>
    <row r="49" spans="1:70" ht="13.5" x14ac:dyDescent="0.15">
      <c r="A49" s="1">
        <v>4.7</v>
      </c>
      <c r="B49" s="1" t="s">
        <v>45</v>
      </c>
      <c r="AC49" s="33"/>
      <c r="AG49" s="1">
        <v>12</v>
      </c>
      <c r="AH49" s="1">
        <v>12</v>
      </c>
      <c r="AI49" s="1">
        <v>0</v>
      </c>
      <c r="AJ49" s="8">
        <v>6.6585648148148144E-2</v>
      </c>
      <c r="AK49" s="16">
        <f t="shared" si="8"/>
        <v>5.5488040123456784E-3</v>
      </c>
      <c r="AL49" s="34">
        <v>3</v>
      </c>
      <c r="AM49" s="17">
        <f t="shared" si="9"/>
        <v>0.25</v>
      </c>
      <c r="AN49" s="18">
        <v>4.5648148148148153E-2</v>
      </c>
      <c r="AO49" s="16">
        <f t="shared" si="10"/>
        <v>1.521604938271605E-2</v>
      </c>
      <c r="AP49" s="34">
        <v>6</v>
      </c>
      <c r="AQ49" s="17">
        <f t="shared" si="11"/>
        <v>0.5</v>
      </c>
      <c r="AR49" s="1">
        <v>6</v>
      </c>
      <c r="AS49" s="30" t="s">
        <v>79</v>
      </c>
      <c r="AT49" s="1">
        <v>9</v>
      </c>
      <c r="AU49" s="1">
        <v>4</v>
      </c>
      <c r="AV49" s="23">
        <f>AS49/AU49</f>
        <v>3.6168981481481482E-3</v>
      </c>
      <c r="AW49" s="1">
        <v>1</v>
      </c>
      <c r="AX49" s="6">
        <v>8.5416666666666679E-3</v>
      </c>
      <c r="AY49" s="7">
        <f>AW49/AU49</f>
        <v>0.25</v>
      </c>
      <c r="AZ49" s="8">
        <f t="shared" ref="AZ49:AZ73" si="18">AX49/AW49</f>
        <v>8.5416666666666679E-3</v>
      </c>
      <c r="BK49" s="6">
        <v>2.8240740740740739E-3</v>
      </c>
      <c r="BL49" s="1">
        <v>1</v>
      </c>
      <c r="BM49" s="6">
        <f t="shared" si="15"/>
        <v>2.8240740740740739E-3</v>
      </c>
      <c r="BN49" s="1">
        <v>1</v>
      </c>
      <c r="BO49" s="7">
        <f t="shared" si="16"/>
        <v>1</v>
      </c>
      <c r="BP49" s="6">
        <v>2.8240740740740739E-3</v>
      </c>
      <c r="BQ49" s="6"/>
      <c r="BR49" s="6">
        <f t="shared" si="17"/>
        <v>2.8240740740740739E-3</v>
      </c>
    </row>
    <row r="50" spans="1:70" ht="13.5" x14ac:dyDescent="0.15">
      <c r="A50" s="1">
        <v>4.7</v>
      </c>
      <c r="B50" s="1" t="s">
        <v>41</v>
      </c>
      <c r="AG50" s="1">
        <v>9</v>
      </c>
      <c r="AH50" s="1">
        <v>8</v>
      </c>
      <c r="AI50" s="1">
        <v>1</v>
      </c>
      <c r="AJ50" s="8">
        <v>8.7210648148148148E-2</v>
      </c>
      <c r="AK50" s="16">
        <f t="shared" si="8"/>
        <v>1.0901331018518519E-2</v>
      </c>
      <c r="AL50" s="34">
        <v>4</v>
      </c>
      <c r="AM50" s="17">
        <f t="shared" si="9"/>
        <v>0.5</v>
      </c>
      <c r="AN50" s="18">
        <v>5.6909722222222216E-2</v>
      </c>
      <c r="AO50" s="16">
        <f t="shared" si="10"/>
        <v>1.4227430555555554E-2</v>
      </c>
      <c r="AP50" s="34">
        <v>8</v>
      </c>
      <c r="AQ50" s="17">
        <f t="shared" si="11"/>
        <v>1</v>
      </c>
      <c r="AR50" s="1">
        <v>4</v>
      </c>
      <c r="AS50" s="30" t="s">
        <v>80</v>
      </c>
      <c r="AT50" s="1">
        <v>6</v>
      </c>
      <c r="AU50" s="1">
        <v>6</v>
      </c>
      <c r="AV50" s="23">
        <f>AS50/AU50</f>
        <v>7.9089506172839508E-4</v>
      </c>
      <c r="AX50" s="6"/>
      <c r="AY50" s="7">
        <f>AW50/AU50</f>
        <v>0</v>
      </c>
      <c r="AZ50" s="8">
        <v>0</v>
      </c>
      <c r="BK50" s="6">
        <v>7.9861111111111105E-4</v>
      </c>
      <c r="BL50" s="1">
        <v>1</v>
      </c>
      <c r="BM50" s="6">
        <f t="shared" si="15"/>
        <v>7.9861111111111105E-4</v>
      </c>
      <c r="BN50" s="1">
        <v>0</v>
      </c>
      <c r="BO50" s="7">
        <f t="shared" si="16"/>
        <v>0</v>
      </c>
      <c r="BR50" s="6" t="e">
        <f t="shared" si="17"/>
        <v>#DIV/0!</v>
      </c>
    </row>
    <row r="51" spans="1:70" x14ac:dyDescent="0.15">
      <c r="A51" s="1">
        <v>4.7</v>
      </c>
      <c r="B51" s="1" t="s">
        <v>44</v>
      </c>
      <c r="AG51" s="1">
        <v>7</v>
      </c>
      <c r="AH51" s="1">
        <v>7</v>
      </c>
      <c r="AI51" s="1">
        <v>0</v>
      </c>
      <c r="AJ51" s="8">
        <v>7.2858796296296297E-2</v>
      </c>
      <c r="AK51" s="16">
        <f t="shared" si="8"/>
        <v>1.0408399470899471E-2</v>
      </c>
      <c r="AL51" s="34">
        <v>4</v>
      </c>
      <c r="AM51" s="17">
        <f t="shared" si="9"/>
        <v>0.5714285714285714</v>
      </c>
      <c r="AN51" s="18">
        <v>6.3043981481481479E-2</v>
      </c>
      <c r="AO51" s="16">
        <f t="shared" si="10"/>
        <v>1.576099537037037E-2</v>
      </c>
      <c r="AP51" s="34">
        <v>7</v>
      </c>
      <c r="AQ51" s="17">
        <f t="shared" si="11"/>
        <v>1</v>
      </c>
      <c r="AR51" s="1">
        <v>3</v>
      </c>
      <c r="AV51" s="23"/>
      <c r="AX51" s="6"/>
      <c r="AY51" s="7">
        <v>0</v>
      </c>
      <c r="AZ51" s="8">
        <v>0</v>
      </c>
      <c r="BM51" s="6" t="e">
        <f t="shared" si="15"/>
        <v>#DIV/0!</v>
      </c>
      <c r="BO51" s="7" t="e">
        <f t="shared" si="16"/>
        <v>#DIV/0!</v>
      </c>
      <c r="BR51" s="6" t="e">
        <f t="shared" si="17"/>
        <v>#DIV/0!</v>
      </c>
    </row>
    <row r="52" spans="1:70" x14ac:dyDescent="0.15">
      <c r="A52" s="1">
        <v>4.7</v>
      </c>
      <c r="B52" s="1" t="s">
        <v>57</v>
      </c>
      <c r="AG52" s="1">
        <v>9</v>
      </c>
      <c r="AH52" s="1">
        <v>9</v>
      </c>
      <c r="AI52" s="1">
        <v>0</v>
      </c>
      <c r="AJ52" s="8">
        <v>6.5416666666666665E-2</v>
      </c>
      <c r="AK52" s="16">
        <f t="shared" si="8"/>
        <v>7.2685185185185179E-3</v>
      </c>
      <c r="AL52" s="34">
        <v>1</v>
      </c>
      <c r="AM52" s="17">
        <f t="shared" si="9"/>
        <v>0.1111111111111111</v>
      </c>
      <c r="AN52" s="18">
        <v>1.1377314814814814E-2</v>
      </c>
      <c r="AO52" s="16">
        <f t="shared" si="10"/>
        <v>1.1377314814814814E-2</v>
      </c>
      <c r="AP52" s="34">
        <v>6</v>
      </c>
      <c r="AQ52" s="17">
        <f t="shared" si="11"/>
        <v>0.66666666666666663</v>
      </c>
      <c r="AR52" s="1">
        <v>1</v>
      </c>
      <c r="AV52" s="23"/>
      <c r="AX52" s="6"/>
      <c r="AY52" s="7">
        <v>0</v>
      </c>
      <c r="AZ52" s="8">
        <v>0</v>
      </c>
      <c r="BM52" s="6" t="e">
        <f t="shared" si="15"/>
        <v>#DIV/0!</v>
      </c>
      <c r="BO52" s="7" t="e">
        <f t="shared" si="16"/>
        <v>#DIV/0!</v>
      </c>
      <c r="BR52" s="6" t="e">
        <f t="shared" si="17"/>
        <v>#DIV/0!</v>
      </c>
    </row>
    <row r="53" spans="1:70" x14ac:dyDescent="0.15">
      <c r="A53" s="1">
        <v>4.7</v>
      </c>
      <c r="B53" s="1" t="s">
        <v>21</v>
      </c>
      <c r="AK53" s="16" t="e">
        <f t="shared" si="8"/>
        <v>#DIV/0!</v>
      </c>
      <c r="AL53" s="34"/>
      <c r="AM53" s="17" t="e">
        <f t="shared" si="9"/>
        <v>#DIV/0!</v>
      </c>
      <c r="AN53" s="18"/>
      <c r="AO53" s="16" t="e">
        <f t="shared" si="10"/>
        <v>#DIV/0!</v>
      </c>
      <c r="AP53" s="34"/>
      <c r="AQ53" s="17" t="e">
        <f t="shared" si="11"/>
        <v>#DIV/0!</v>
      </c>
      <c r="AV53" s="23"/>
      <c r="AX53" s="6"/>
      <c r="AY53" s="7">
        <v>0</v>
      </c>
      <c r="AZ53" s="8">
        <v>0</v>
      </c>
      <c r="BM53" s="6" t="e">
        <f t="shared" si="15"/>
        <v>#DIV/0!</v>
      </c>
      <c r="BO53" s="7" t="e">
        <f t="shared" si="16"/>
        <v>#DIV/0!</v>
      </c>
      <c r="BR53" s="6" t="e">
        <f t="shared" si="17"/>
        <v>#DIV/0!</v>
      </c>
    </row>
    <row r="54" spans="1:70" x14ac:dyDescent="0.15">
      <c r="A54" s="1">
        <v>4.7</v>
      </c>
      <c r="B54" s="1" t="s">
        <v>20</v>
      </c>
      <c r="AG54" s="1">
        <v>18</v>
      </c>
      <c r="AH54" s="1">
        <v>15</v>
      </c>
      <c r="AI54" s="1">
        <v>3</v>
      </c>
      <c r="AJ54" s="8">
        <v>9.2731481481481484E-2</v>
      </c>
      <c r="AK54" s="16">
        <f t="shared" si="8"/>
        <v>6.1820987654320992E-3</v>
      </c>
      <c r="AL54" s="34">
        <v>3</v>
      </c>
      <c r="AM54" s="17">
        <f t="shared" si="9"/>
        <v>0.2</v>
      </c>
      <c r="AN54" s="18">
        <v>3.9074074074074074E-2</v>
      </c>
      <c r="AO54" s="16">
        <f t="shared" si="10"/>
        <v>1.3024691358024691E-2</v>
      </c>
      <c r="AP54" s="34">
        <v>3</v>
      </c>
      <c r="AQ54" s="17">
        <f t="shared" si="11"/>
        <v>0.2</v>
      </c>
      <c r="AR54" s="1">
        <v>2</v>
      </c>
      <c r="AV54" s="23"/>
      <c r="AX54" s="6"/>
      <c r="AY54" s="7">
        <v>0</v>
      </c>
      <c r="AZ54" s="8">
        <v>0</v>
      </c>
      <c r="BL54" s="1">
        <v>0</v>
      </c>
      <c r="BM54" s="6" t="e">
        <f t="shared" si="15"/>
        <v>#DIV/0!</v>
      </c>
      <c r="BN54" s="1">
        <v>0</v>
      </c>
      <c r="BO54" s="7" t="e">
        <f t="shared" si="16"/>
        <v>#DIV/0!</v>
      </c>
      <c r="BR54" s="6" t="e">
        <f t="shared" si="17"/>
        <v>#DIV/0!</v>
      </c>
    </row>
    <row r="55" spans="1:70" ht="13.5" x14ac:dyDescent="0.15">
      <c r="A55" s="1">
        <v>4.7</v>
      </c>
      <c r="B55" s="1" t="s">
        <v>58</v>
      </c>
      <c r="AG55" s="1">
        <v>10</v>
      </c>
      <c r="AH55" s="1">
        <v>8</v>
      </c>
      <c r="AI55" s="1">
        <v>2</v>
      </c>
      <c r="AJ55" s="8">
        <v>7.6377314814814815E-2</v>
      </c>
      <c r="AK55" s="16">
        <f t="shared" si="8"/>
        <v>9.5471643518518518E-3</v>
      </c>
      <c r="AL55" s="34">
        <v>3</v>
      </c>
      <c r="AM55" s="17">
        <f t="shared" si="9"/>
        <v>0.375</v>
      </c>
      <c r="AN55" s="18">
        <v>4.9224537037037032E-2</v>
      </c>
      <c r="AO55" s="16">
        <f t="shared" si="10"/>
        <v>1.6408179012345678E-2</v>
      </c>
      <c r="AP55" s="34">
        <v>7</v>
      </c>
      <c r="AQ55" s="17">
        <f t="shared" si="11"/>
        <v>0.875</v>
      </c>
      <c r="AR55" s="1">
        <v>5</v>
      </c>
      <c r="AS55" s="31" t="s">
        <v>81</v>
      </c>
      <c r="AT55" s="1">
        <v>3</v>
      </c>
      <c r="AU55" s="1">
        <v>1</v>
      </c>
      <c r="AV55" s="23">
        <f t="shared" ref="AV55:AV73" si="19">AS55/AU55</f>
        <v>2.615740740740741E-3</v>
      </c>
      <c r="AX55" s="6"/>
      <c r="AY55" s="7">
        <f t="shared" ref="AY55:AY73" si="20">AW55/AU55</f>
        <v>0</v>
      </c>
      <c r="AZ55" s="8">
        <v>0</v>
      </c>
      <c r="BK55" s="6">
        <v>8.9120370370370362E-4</v>
      </c>
      <c r="BL55" s="1">
        <v>1</v>
      </c>
      <c r="BM55" s="6">
        <f t="shared" si="15"/>
        <v>8.9120370370370362E-4</v>
      </c>
      <c r="BN55" s="1">
        <v>0</v>
      </c>
      <c r="BO55" s="7">
        <f t="shared" si="16"/>
        <v>0</v>
      </c>
      <c r="BR55" s="6" t="e">
        <f t="shared" si="17"/>
        <v>#DIV/0!</v>
      </c>
    </row>
    <row r="56" spans="1:70" ht="13.5" x14ac:dyDescent="0.15">
      <c r="A56" s="1">
        <v>4.7</v>
      </c>
      <c r="B56" s="1" t="s">
        <v>50</v>
      </c>
      <c r="AG56" s="1">
        <v>9</v>
      </c>
      <c r="AH56" s="1">
        <v>9</v>
      </c>
      <c r="AI56" s="1">
        <v>0</v>
      </c>
      <c r="AJ56" s="8">
        <v>0.13172453703703704</v>
      </c>
      <c r="AK56" s="16">
        <f t="shared" si="8"/>
        <v>1.4636059670781893E-2</v>
      </c>
      <c r="AL56" s="34">
        <v>6</v>
      </c>
      <c r="AM56" s="17">
        <f t="shared" si="9"/>
        <v>0.66666666666666663</v>
      </c>
      <c r="AN56" s="18">
        <v>0.10509259259259258</v>
      </c>
      <c r="AO56" s="16">
        <f t="shared" si="10"/>
        <v>1.7515432098765431E-2</v>
      </c>
      <c r="AP56" s="34">
        <v>9</v>
      </c>
      <c r="AQ56" s="17">
        <f t="shared" si="11"/>
        <v>1</v>
      </c>
      <c r="AR56" s="1">
        <v>11</v>
      </c>
      <c r="AS56" s="31" t="s">
        <v>82</v>
      </c>
      <c r="AT56" s="1">
        <v>11</v>
      </c>
      <c r="AU56" s="1">
        <v>6</v>
      </c>
      <c r="AV56" s="23">
        <f t="shared" si="19"/>
        <v>2.6195987654320987E-3</v>
      </c>
      <c r="AW56" s="1">
        <v>1</v>
      </c>
      <c r="AX56" s="6">
        <v>9.7569444444444448E-3</v>
      </c>
      <c r="AY56" s="7">
        <f t="shared" si="20"/>
        <v>0.16666666666666666</v>
      </c>
      <c r="AZ56" s="8">
        <f t="shared" si="18"/>
        <v>9.7569444444444448E-3</v>
      </c>
      <c r="BM56" s="6" t="e">
        <f t="shared" si="15"/>
        <v>#DIV/0!</v>
      </c>
      <c r="BO56" s="7" t="e">
        <f t="shared" si="16"/>
        <v>#DIV/0!</v>
      </c>
      <c r="BR56" s="6" t="e">
        <f t="shared" si="17"/>
        <v>#DIV/0!</v>
      </c>
    </row>
    <row r="57" spans="1:70" ht="13.5" x14ac:dyDescent="0.15">
      <c r="A57" s="1">
        <v>4.7</v>
      </c>
      <c r="B57" s="1" t="s">
        <v>52</v>
      </c>
      <c r="AK57" s="16" t="e">
        <f t="shared" si="8"/>
        <v>#DIV/0!</v>
      </c>
      <c r="AL57" s="34"/>
      <c r="AM57" s="17" t="e">
        <f t="shared" si="9"/>
        <v>#DIV/0!</v>
      </c>
      <c r="AN57" s="18"/>
      <c r="AO57" s="16" t="e">
        <f t="shared" si="10"/>
        <v>#DIV/0!</v>
      </c>
      <c r="AP57" s="34"/>
      <c r="AQ57" s="17" t="e">
        <f t="shared" si="11"/>
        <v>#DIV/0!</v>
      </c>
      <c r="AS57" s="31" t="s">
        <v>83</v>
      </c>
      <c r="AT57" s="1">
        <v>62</v>
      </c>
      <c r="AU57" s="1">
        <v>47</v>
      </c>
      <c r="AV57" s="23">
        <f t="shared" si="19"/>
        <v>2.7014381402679278E-4</v>
      </c>
      <c r="AY57" s="7">
        <f t="shared" si="20"/>
        <v>0</v>
      </c>
      <c r="AZ57" s="8">
        <v>0</v>
      </c>
      <c r="BM57" s="6" t="e">
        <f t="shared" si="15"/>
        <v>#DIV/0!</v>
      </c>
      <c r="BO57" s="7" t="e">
        <f t="shared" si="16"/>
        <v>#DIV/0!</v>
      </c>
      <c r="BR57" s="6" t="e">
        <f t="shared" si="17"/>
        <v>#DIV/0!</v>
      </c>
    </row>
    <row r="58" spans="1:70" ht="13.5" x14ac:dyDescent="0.15">
      <c r="A58" s="1">
        <v>4.7</v>
      </c>
      <c r="B58" s="1" t="s">
        <v>51</v>
      </c>
      <c r="AK58" s="16" t="e">
        <f t="shared" si="8"/>
        <v>#DIV/0!</v>
      </c>
      <c r="AL58" s="34"/>
      <c r="AM58" s="17" t="e">
        <f t="shared" si="9"/>
        <v>#DIV/0!</v>
      </c>
      <c r="AN58" s="18"/>
      <c r="AO58" s="16" t="e">
        <f t="shared" si="10"/>
        <v>#DIV/0!</v>
      </c>
      <c r="AP58" s="34"/>
      <c r="AQ58" s="17" t="e">
        <f t="shared" si="11"/>
        <v>#DIV/0!</v>
      </c>
      <c r="AS58" s="31" t="s">
        <v>84</v>
      </c>
      <c r="AT58" s="1">
        <v>69</v>
      </c>
      <c r="AU58" s="1">
        <v>45</v>
      </c>
      <c r="AV58" s="23">
        <f t="shared" si="19"/>
        <v>3.5776748971193414E-4</v>
      </c>
      <c r="AY58" s="7">
        <f t="shared" si="20"/>
        <v>0</v>
      </c>
      <c r="AZ58" s="8">
        <v>0</v>
      </c>
      <c r="BM58" s="6" t="e">
        <f t="shared" si="15"/>
        <v>#DIV/0!</v>
      </c>
      <c r="BO58" s="7" t="e">
        <f t="shared" si="16"/>
        <v>#DIV/0!</v>
      </c>
      <c r="BR58" s="6" t="e">
        <f t="shared" si="17"/>
        <v>#DIV/0!</v>
      </c>
    </row>
    <row r="59" spans="1:70" s="12" customFormat="1" ht="13.5" x14ac:dyDescent="0.15">
      <c r="A59" s="12">
        <v>4.7</v>
      </c>
      <c r="B59" s="12" t="s">
        <v>77</v>
      </c>
      <c r="V59" s="12">
        <v>6</v>
      </c>
      <c r="W59" s="12">
        <v>5</v>
      </c>
      <c r="X59" s="12">
        <v>1</v>
      </c>
      <c r="Y59" s="13">
        <v>1.5428240740740741E-2</v>
      </c>
      <c r="AA59" s="12">
        <v>1</v>
      </c>
      <c r="AB59" s="13">
        <v>1.4525462962962964E-2</v>
      </c>
      <c r="AC59" s="20">
        <f t="shared" ref="AC59" si="21">AA59/W59</f>
        <v>0.2</v>
      </c>
      <c r="AD59" s="13">
        <v>1.4525462962962964E-2</v>
      </c>
      <c r="AG59" s="12">
        <v>90</v>
      </c>
      <c r="AH59" s="12">
        <v>82</v>
      </c>
      <c r="AI59" s="12">
        <v>7</v>
      </c>
      <c r="AJ59" s="15">
        <v>0.7047106481481481</v>
      </c>
      <c r="AK59" s="19">
        <f t="shared" si="8"/>
        <v>8.5940322944896112E-3</v>
      </c>
      <c r="AL59" s="35">
        <v>30</v>
      </c>
      <c r="AM59" s="20">
        <f t="shared" si="9"/>
        <v>0.36585365853658536</v>
      </c>
      <c r="AN59" s="21">
        <v>0.45840277777777777</v>
      </c>
      <c r="AO59" s="19">
        <f t="shared" si="10"/>
        <v>1.5280092592592592E-2</v>
      </c>
      <c r="AP59" s="35">
        <v>56</v>
      </c>
      <c r="AQ59" s="14">
        <f t="shared" si="11"/>
        <v>0.68292682926829273</v>
      </c>
      <c r="AR59" s="12">
        <v>44</v>
      </c>
      <c r="AS59" s="36" t="s">
        <v>85</v>
      </c>
      <c r="AT59" s="12">
        <v>168</v>
      </c>
      <c r="AU59" s="12">
        <v>113</v>
      </c>
      <c r="AV59" s="26">
        <f t="shared" si="19"/>
        <v>1.0124754178957719E-3</v>
      </c>
      <c r="AW59" s="12">
        <v>4</v>
      </c>
      <c r="AX59" s="13">
        <v>6.1134259259259256E-2</v>
      </c>
      <c r="AY59" s="14">
        <f t="shared" si="20"/>
        <v>3.5398230088495575E-2</v>
      </c>
      <c r="AZ59" s="15">
        <f t="shared" si="18"/>
        <v>1.5283564814814814E-2</v>
      </c>
      <c r="BA59" s="15"/>
      <c r="BK59" s="13">
        <v>3.650462962962963E-2</v>
      </c>
      <c r="BL59" s="12">
        <v>8</v>
      </c>
      <c r="BM59" s="13">
        <f t="shared" si="15"/>
        <v>4.5630787037037037E-3</v>
      </c>
      <c r="BN59" s="12">
        <v>5</v>
      </c>
      <c r="BO59" s="14">
        <f t="shared" si="16"/>
        <v>0.625</v>
      </c>
      <c r="BP59" s="13">
        <v>3.3981481481481481E-2</v>
      </c>
      <c r="BQ59" s="13"/>
      <c r="BR59" s="13">
        <f t="shared" si="17"/>
        <v>6.7962962962962959E-3</v>
      </c>
    </row>
    <row r="60" spans="1:70" x14ac:dyDescent="0.15">
      <c r="A60" s="1">
        <v>4.8</v>
      </c>
      <c r="B60" s="1" t="s">
        <v>42</v>
      </c>
      <c r="AG60" s="1">
        <v>5</v>
      </c>
      <c r="AK60" s="16" t="e">
        <f t="shared" si="8"/>
        <v>#DIV/0!</v>
      </c>
      <c r="AL60" s="34"/>
      <c r="AM60" s="17" t="e">
        <f t="shared" si="9"/>
        <v>#DIV/0!</v>
      </c>
      <c r="AN60" s="18"/>
      <c r="AO60" s="16" t="e">
        <f t="shared" si="10"/>
        <v>#DIV/0!</v>
      </c>
      <c r="AP60" s="41"/>
      <c r="AQ60" s="42" t="e">
        <f t="shared" si="11"/>
        <v>#DIV/0!</v>
      </c>
      <c r="AV60" s="23" t="e">
        <f t="shared" si="19"/>
        <v>#DIV/0!</v>
      </c>
      <c r="AY60" s="7" t="e">
        <f t="shared" si="20"/>
        <v>#DIV/0!</v>
      </c>
      <c r="AZ60" s="8" t="e">
        <f t="shared" si="18"/>
        <v>#DIV/0!</v>
      </c>
    </row>
    <row r="61" spans="1:70" x14ac:dyDescent="0.15">
      <c r="A61" s="1">
        <v>4.8</v>
      </c>
      <c r="B61" s="1" t="s">
        <v>3</v>
      </c>
      <c r="V61" s="1">
        <v>1</v>
      </c>
      <c r="AA61" s="1">
        <v>0</v>
      </c>
      <c r="AK61" s="16" t="e">
        <f t="shared" si="8"/>
        <v>#DIV/0!</v>
      </c>
      <c r="AL61" s="34"/>
      <c r="AM61" s="17" t="e">
        <f t="shared" si="9"/>
        <v>#DIV/0!</v>
      </c>
      <c r="AN61" s="18"/>
      <c r="AO61" s="16" t="e">
        <f t="shared" si="10"/>
        <v>#DIV/0!</v>
      </c>
      <c r="AP61" s="41"/>
      <c r="AQ61" s="42" t="e">
        <f t="shared" si="11"/>
        <v>#DIV/0!</v>
      </c>
      <c r="AR61" s="1">
        <v>0</v>
      </c>
      <c r="AV61" s="23" t="e">
        <f t="shared" si="19"/>
        <v>#DIV/0!</v>
      </c>
      <c r="AY61" s="7" t="e">
        <f t="shared" si="20"/>
        <v>#DIV/0!</v>
      </c>
      <c r="AZ61" s="8" t="e">
        <f t="shared" si="18"/>
        <v>#DIV/0!</v>
      </c>
    </row>
    <row r="62" spans="1:70" x14ac:dyDescent="0.15">
      <c r="A62" s="1">
        <v>4.8</v>
      </c>
      <c r="B62" s="1" t="s">
        <v>19</v>
      </c>
      <c r="AK62" s="16" t="e">
        <f t="shared" si="8"/>
        <v>#DIV/0!</v>
      </c>
      <c r="AL62" s="34"/>
      <c r="AM62" s="17" t="e">
        <f t="shared" si="9"/>
        <v>#DIV/0!</v>
      </c>
      <c r="AN62" s="18"/>
      <c r="AO62" s="16" t="e">
        <f t="shared" si="10"/>
        <v>#DIV/0!</v>
      </c>
      <c r="AP62" s="41"/>
      <c r="AQ62" s="42" t="e">
        <f t="shared" si="11"/>
        <v>#DIV/0!</v>
      </c>
      <c r="AR62" s="1">
        <v>0</v>
      </c>
      <c r="AT62" s="1">
        <v>1</v>
      </c>
      <c r="AU62" s="1">
        <v>0</v>
      </c>
      <c r="AV62" s="23" t="e">
        <f t="shared" si="19"/>
        <v>#DIV/0!</v>
      </c>
      <c r="AY62" s="7" t="e">
        <f t="shared" si="20"/>
        <v>#DIV/0!</v>
      </c>
      <c r="AZ62" s="8" t="e">
        <f t="shared" si="18"/>
        <v>#DIV/0!</v>
      </c>
    </row>
    <row r="63" spans="1:70" x14ac:dyDescent="0.15">
      <c r="A63" s="1">
        <v>4.8</v>
      </c>
      <c r="B63" s="1" t="s">
        <v>45</v>
      </c>
      <c r="AK63" s="16" t="e">
        <f t="shared" si="8"/>
        <v>#DIV/0!</v>
      </c>
      <c r="AL63" s="34"/>
      <c r="AM63" s="17" t="e">
        <f t="shared" si="9"/>
        <v>#DIV/0!</v>
      </c>
      <c r="AN63" s="18"/>
      <c r="AO63" s="16" t="e">
        <f t="shared" si="10"/>
        <v>#DIV/0!</v>
      </c>
      <c r="AP63" s="41"/>
      <c r="AQ63" s="42" t="e">
        <f t="shared" si="11"/>
        <v>#DIV/0!</v>
      </c>
      <c r="AR63" s="1">
        <v>0</v>
      </c>
      <c r="AV63" s="23" t="e">
        <f t="shared" si="19"/>
        <v>#DIV/0!</v>
      </c>
      <c r="AY63" s="7" t="e">
        <f t="shared" si="20"/>
        <v>#DIV/0!</v>
      </c>
      <c r="AZ63" s="8" t="e">
        <f t="shared" si="18"/>
        <v>#DIV/0!</v>
      </c>
    </row>
    <row r="64" spans="1:70" x14ac:dyDescent="0.15">
      <c r="A64" s="1">
        <v>4.8</v>
      </c>
      <c r="B64" s="1" t="s">
        <v>41</v>
      </c>
      <c r="AK64" s="16" t="e">
        <f t="shared" si="8"/>
        <v>#DIV/0!</v>
      </c>
      <c r="AL64" s="34"/>
      <c r="AM64" s="17" t="e">
        <f t="shared" si="9"/>
        <v>#DIV/0!</v>
      </c>
      <c r="AN64" s="18"/>
      <c r="AO64" s="16" t="e">
        <f t="shared" si="10"/>
        <v>#DIV/0!</v>
      </c>
      <c r="AP64" s="41"/>
      <c r="AQ64" s="42" t="e">
        <f t="shared" si="11"/>
        <v>#DIV/0!</v>
      </c>
      <c r="AR64" s="1">
        <v>0</v>
      </c>
      <c r="AV64" s="23" t="e">
        <f t="shared" si="19"/>
        <v>#DIV/0!</v>
      </c>
      <c r="AY64" s="7" t="e">
        <f t="shared" si="20"/>
        <v>#DIV/0!</v>
      </c>
      <c r="AZ64" s="8" t="e">
        <f t="shared" si="18"/>
        <v>#DIV/0!</v>
      </c>
    </row>
    <row r="65" spans="1:53" x14ac:dyDescent="0.15">
      <c r="A65" s="1">
        <v>4.8</v>
      </c>
      <c r="B65" s="1" t="s">
        <v>44</v>
      </c>
      <c r="AG65" s="1">
        <v>12</v>
      </c>
      <c r="AH65" s="1">
        <v>11</v>
      </c>
      <c r="AI65" s="1">
        <v>1</v>
      </c>
      <c r="AJ65" s="8">
        <v>0.13754629629629631</v>
      </c>
      <c r="AK65" s="16">
        <f t="shared" si="8"/>
        <v>1.2504208754208756E-2</v>
      </c>
      <c r="AL65" s="34">
        <v>6</v>
      </c>
      <c r="AM65" s="17">
        <f t="shared" si="9"/>
        <v>0.54545454545454541</v>
      </c>
      <c r="AN65" s="18">
        <v>0.11976851851851851</v>
      </c>
      <c r="AO65" s="16">
        <f t="shared" si="10"/>
        <v>1.9961419753086417E-2</v>
      </c>
      <c r="AP65" s="41">
        <v>7</v>
      </c>
      <c r="AQ65" s="42">
        <f t="shared" si="11"/>
        <v>0.63636363636363635</v>
      </c>
      <c r="AR65" s="1">
        <v>5</v>
      </c>
      <c r="AS65" s="6">
        <v>4.2245370370370371E-3</v>
      </c>
      <c r="AT65" s="1">
        <v>22</v>
      </c>
      <c r="AU65" s="1">
        <v>16</v>
      </c>
      <c r="AV65" s="23">
        <f t="shared" si="19"/>
        <v>2.6403356481481482E-4</v>
      </c>
      <c r="AY65" s="7">
        <f t="shared" si="20"/>
        <v>0</v>
      </c>
      <c r="AZ65" s="8" t="e">
        <f t="shared" si="18"/>
        <v>#DIV/0!</v>
      </c>
    </row>
    <row r="66" spans="1:53" x14ac:dyDescent="0.15">
      <c r="A66" s="1">
        <v>4.8</v>
      </c>
      <c r="B66" s="1" t="s">
        <v>43</v>
      </c>
      <c r="AG66" s="1">
        <v>7</v>
      </c>
      <c r="AH66" s="1">
        <v>6</v>
      </c>
      <c r="AI66" s="1">
        <v>1</v>
      </c>
      <c r="AJ66" s="8">
        <v>3.1273148148148147E-2</v>
      </c>
      <c r="AK66" s="16">
        <f t="shared" si="8"/>
        <v>5.2121913580246912E-3</v>
      </c>
      <c r="AL66" s="34">
        <v>0</v>
      </c>
      <c r="AM66" s="17">
        <f t="shared" si="9"/>
        <v>0</v>
      </c>
      <c r="AN66" s="18"/>
      <c r="AO66" s="16" t="e">
        <f t="shared" si="10"/>
        <v>#DIV/0!</v>
      </c>
      <c r="AP66" s="41">
        <v>4</v>
      </c>
      <c r="AQ66" s="42">
        <f t="shared" si="11"/>
        <v>0.66666666666666663</v>
      </c>
      <c r="AR66" s="1">
        <v>1</v>
      </c>
      <c r="AS66" s="6">
        <v>1.3888888888888889E-3</v>
      </c>
      <c r="AT66" s="1">
        <v>11</v>
      </c>
      <c r="AU66" s="1">
        <v>10</v>
      </c>
      <c r="AV66" s="23">
        <f t="shared" si="19"/>
        <v>1.3888888888888889E-4</v>
      </c>
      <c r="AY66" s="7">
        <f t="shared" si="20"/>
        <v>0</v>
      </c>
      <c r="AZ66" s="8" t="e">
        <f t="shared" si="18"/>
        <v>#DIV/0!</v>
      </c>
    </row>
    <row r="67" spans="1:53" x14ac:dyDescent="0.15">
      <c r="A67" s="1">
        <v>4.8</v>
      </c>
      <c r="B67" s="1" t="s">
        <v>21</v>
      </c>
      <c r="AG67" s="1">
        <v>16</v>
      </c>
      <c r="AH67" s="1">
        <v>14</v>
      </c>
      <c r="AI67" s="1">
        <v>2</v>
      </c>
      <c r="AJ67" s="8">
        <v>0.11019675925925926</v>
      </c>
      <c r="AK67" s="16">
        <f t="shared" si="8"/>
        <v>7.8711970899470896E-3</v>
      </c>
      <c r="AL67" s="34">
        <v>4</v>
      </c>
      <c r="AM67" s="17">
        <f t="shared" si="9"/>
        <v>0.2857142857142857</v>
      </c>
      <c r="AN67" s="18">
        <v>6.7303240740740733E-2</v>
      </c>
      <c r="AO67" s="16">
        <f t="shared" si="10"/>
        <v>1.6825810185185183E-2</v>
      </c>
      <c r="AP67" s="41">
        <v>6</v>
      </c>
      <c r="AQ67" s="42">
        <f t="shared" si="11"/>
        <v>0.42857142857142855</v>
      </c>
      <c r="AR67" s="1">
        <v>3</v>
      </c>
      <c r="AV67" s="23" t="e">
        <f t="shared" si="19"/>
        <v>#DIV/0!</v>
      </c>
      <c r="AY67" s="7" t="e">
        <f t="shared" si="20"/>
        <v>#DIV/0!</v>
      </c>
      <c r="AZ67" s="8" t="e">
        <f t="shared" si="18"/>
        <v>#DIV/0!</v>
      </c>
    </row>
    <row r="68" spans="1:53" x14ac:dyDescent="0.15">
      <c r="A68" s="1">
        <v>4.8</v>
      </c>
      <c r="B68" s="1" t="s">
        <v>20</v>
      </c>
      <c r="AK68" s="16" t="e">
        <f t="shared" si="8"/>
        <v>#DIV/0!</v>
      </c>
      <c r="AL68" s="34"/>
      <c r="AM68" s="17" t="e">
        <f t="shared" si="9"/>
        <v>#DIV/0!</v>
      </c>
      <c r="AN68" s="18"/>
      <c r="AO68" s="16" t="e">
        <f t="shared" si="10"/>
        <v>#DIV/0!</v>
      </c>
      <c r="AP68" s="41"/>
      <c r="AQ68" s="42" t="e">
        <f t="shared" si="11"/>
        <v>#DIV/0!</v>
      </c>
      <c r="AR68" s="1">
        <v>0</v>
      </c>
      <c r="AT68" s="1">
        <v>1</v>
      </c>
      <c r="AU68" s="1">
        <v>0</v>
      </c>
      <c r="AV68" s="23" t="e">
        <f t="shared" si="19"/>
        <v>#DIV/0!</v>
      </c>
      <c r="AY68" s="7" t="e">
        <f t="shared" si="20"/>
        <v>#DIV/0!</v>
      </c>
      <c r="AZ68" s="8" t="e">
        <f t="shared" si="18"/>
        <v>#DIV/0!</v>
      </c>
    </row>
    <row r="69" spans="1:53" x14ac:dyDescent="0.15">
      <c r="A69" s="1">
        <v>4.8</v>
      </c>
      <c r="B69" s="1" t="s">
        <v>40</v>
      </c>
      <c r="AK69" s="16" t="e">
        <f t="shared" si="8"/>
        <v>#DIV/0!</v>
      </c>
      <c r="AL69" s="34"/>
      <c r="AM69" s="17" t="e">
        <f t="shared" si="9"/>
        <v>#DIV/0!</v>
      </c>
      <c r="AN69" s="18"/>
      <c r="AO69" s="16" t="e">
        <f t="shared" si="10"/>
        <v>#DIV/0!</v>
      </c>
      <c r="AP69" s="41"/>
      <c r="AQ69" s="42" t="e">
        <f t="shared" si="11"/>
        <v>#DIV/0!</v>
      </c>
      <c r="AV69" s="23" t="e">
        <f t="shared" si="19"/>
        <v>#DIV/0!</v>
      </c>
      <c r="AY69" s="7" t="e">
        <f t="shared" si="20"/>
        <v>#DIV/0!</v>
      </c>
      <c r="AZ69" s="8" t="e">
        <f t="shared" si="18"/>
        <v>#DIV/0!</v>
      </c>
    </row>
    <row r="70" spans="1:53" x14ac:dyDescent="0.15">
      <c r="A70" s="1">
        <v>4.8</v>
      </c>
      <c r="B70" s="1" t="s">
        <v>50</v>
      </c>
      <c r="AG70" s="1">
        <v>21</v>
      </c>
      <c r="AH70" s="1">
        <v>17</v>
      </c>
      <c r="AI70" s="1">
        <v>4</v>
      </c>
      <c r="AJ70" s="8">
        <v>0.16753472222222221</v>
      </c>
      <c r="AK70" s="16">
        <f t="shared" si="8"/>
        <v>9.8549836601307186E-3</v>
      </c>
      <c r="AL70" s="34">
        <v>9</v>
      </c>
      <c r="AM70" s="17">
        <f t="shared" si="9"/>
        <v>0.52941176470588236</v>
      </c>
      <c r="AN70" s="18">
        <v>0.13100694444444444</v>
      </c>
      <c r="AO70" s="16">
        <f t="shared" si="10"/>
        <v>1.4556327160493827E-2</v>
      </c>
      <c r="AP70" s="41">
        <v>14</v>
      </c>
      <c r="AQ70" s="42">
        <f t="shared" si="11"/>
        <v>0.82352941176470584</v>
      </c>
      <c r="AR70" s="1">
        <v>12</v>
      </c>
      <c r="AS70" s="6">
        <v>9.3981481481481485E-3</v>
      </c>
      <c r="AT70" s="1">
        <v>1</v>
      </c>
      <c r="AU70" s="1">
        <v>1</v>
      </c>
      <c r="AV70" s="23">
        <f t="shared" si="19"/>
        <v>9.3981481481481485E-3</v>
      </c>
      <c r="AW70" s="1">
        <v>1</v>
      </c>
      <c r="AX70" s="6">
        <v>9.3981481481481485E-3</v>
      </c>
      <c r="AY70" s="7">
        <f t="shared" si="20"/>
        <v>1</v>
      </c>
      <c r="AZ70" s="8">
        <f t="shared" si="18"/>
        <v>9.3981481481481485E-3</v>
      </c>
    </row>
    <row r="71" spans="1:53" x14ac:dyDescent="0.15">
      <c r="A71" s="1">
        <v>4.8</v>
      </c>
      <c r="B71" s="1" t="s">
        <v>52</v>
      </c>
      <c r="AK71" s="16" t="e">
        <f t="shared" si="8"/>
        <v>#DIV/0!</v>
      </c>
      <c r="AL71" s="34"/>
      <c r="AM71" s="17" t="e">
        <f t="shared" si="9"/>
        <v>#DIV/0!</v>
      </c>
      <c r="AN71" s="18"/>
      <c r="AO71" s="16" t="e">
        <f t="shared" si="10"/>
        <v>#DIV/0!</v>
      </c>
      <c r="AP71" s="41"/>
      <c r="AQ71" s="42" t="e">
        <f t="shared" si="11"/>
        <v>#DIV/0!</v>
      </c>
      <c r="AV71" s="23" t="e">
        <f t="shared" si="19"/>
        <v>#DIV/0!</v>
      </c>
      <c r="AY71" s="7" t="e">
        <f t="shared" si="20"/>
        <v>#DIV/0!</v>
      </c>
      <c r="AZ71" s="8" t="e">
        <f t="shared" si="18"/>
        <v>#DIV/0!</v>
      </c>
    </row>
    <row r="72" spans="1:53" s="37" customFormat="1" x14ac:dyDescent="0.15">
      <c r="A72" s="37">
        <v>4.8</v>
      </c>
      <c r="B72" s="37" t="s">
        <v>51</v>
      </c>
      <c r="AJ72" s="38"/>
      <c r="AK72" s="16" t="e">
        <f t="shared" si="8"/>
        <v>#DIV/0!</v>
      </c>
      <c r="AL72" s="34"/>
      <c r="AM72" s="17" t="e">
        <f t="shared" si="9"/>
        <v>#DIV/0!</v>
      </c>
      <c r="AN72" s="18"/>
      <c r="AO72" s="16" t="e">
        <f t="shared" si="10"/>
        <v>#DIV/0!</v>
      </c>
      <c r="AP72" s="41"/>
      <c r="AQ72" s="42" t="e">
        <f t="shared" si="11"/>
        <v>#DIV/0!</v>
      </c>
      <c r="AS72" s="39">
        <v>2.1527777777777781E-2</v>
      </c>
      <c r="AT72" s="37">
        <v>92</v>
      </c>
      <c r="AU72" s="37">
        <v>58</v>
      </c>
      <c r="AV72" s="40">
        <f t="shared" si="19"/>
        <v>3.7116858237547896E-4</v>
      </c>
      <c r="AY72" s="32">
        <f t="shared" si="20"/>
        <v>0</v>
      </c>
      <c r="AZ72" s="38" t="e">
        <f t="shared" si="18"/>
        <v>#DIV/0!</v>
      </c>
      <c r="BA72" s="38"/>
    </row>
    <row r="73" spans="1:53" s="12" customFormat="1" x14ac:dyDescent="0.15">
      <c r="A73" s="12">
        <v>4.8</v>
      </c>
      <c r="B73" s="12" t="s">
        <v>86</v>
      </c>
      <c r="V73" s="12">
        <v>1</v>
      </c>
      <c r="AA73" s="12">
        <v>0</v>
      </c>
      <c r="AG73" s="12">
        <v>61</v>
      </c>
      <c r="AH73" s="12">
        <v>48</v>
      </c>
      <c r="AI73" s="12">
        <v>8</v>
      </c>
      <c r="AJ73" s="15">
        <v>0.44655092592592593</v>
      </c>
      <c r="AK73" s="19">
        <f t="shared" si="8"/>
        <v>9.3031442901234575E-3</v>
      </c>
      <c r="AL73" s="35">
        <v>19</v>
      </c>
      <c r="AM73" s="20">
        <f t="shared" si="9"/>
        <v>0.39583333333333331</v>
      </c>
      <c r="AN73" s="21">
        <v>0.31807870370370367</v>
      </c>
      <c r="AO73" s="19">
        <f t="shared" si="10"/>
        <v>1.6740984405458088E-2</v>
      </c>
      <c r="AP73" s="35">
        <v>31</v>
      </c>
      <c r="AQ73" s="14">
        <f t="shared" si="11"/>
        <v>0.64583333333333337</v>
      </c>
      <c r="AR73" s="12">
        <v>27</v>
      </c>
      <c r="AS73" s="13">
        <v>3.6539351851851851E-2</v>
      </c>
      <c r="AT73" s="12">
        <v>128</v>
      </c>
      <c r="AU73" s="12">
        <v>85</v>
      </c>
      <c r="AV73" s="26">
        <f t="shared" si="19"/>
        <v>4.2987472766884528E-4</v>
      </c>
      <c r="AY73" s="14">
        <f t="shared" si="20"/>
        <v>0</v>
      </c>
      <c r="AZ73" s="15" t="e">
        <f t="shared" si="18"/>
        <v>#DIV/0!</v>
      </c>
      <c r="BA73" s="15"/>
    </row>
    <row r="74" spans="1:53" x14ac:dyDescent="0.15">
      <c r="A74" s="1">
        <v>4.9000000000000004</v>
      </c>
      <c r="B74" s="1" t="s">
        <v>42</v>
      </c>
      <c r="V74" s="1">
        <v>1</v>
      </c>
      <c r="AG74" s="1">
        <v>5</v>
      </c>
      <c r="AK74" s="16" t="e">
        <f t="shared" si="8"/>
        <v>#DIV/0!</v>
      </c>
      <c r="AL74" s="34"/>
      <c r="AM74" s="17" t="e">
        <f t="shared" si="9"/>
        <v>#DIV/0!</v>
      </c>
      <c r="AN74" s="18"/>
      <c r="AO74" s="16" t="e">
        <f t="shared" si="10"/>
        <v>#DIV/0!</v>
      </c>
      <c r="AP74" s="41"/>
      <c r="AQ74" s="42" t="e">
        <f t="shared" si="11"/>
        <v>#DIV/0!</v>
      </c>
    </row>
    <row r="75" spans="1:53" x14ac:dyDescent="0.15">
      <c r="A75" s="1">
        <v>4.9000000000000004</v>
      </c>
      <c r="B75" s="1" t="s">
        <v>3</v>
      </c>
      <c r="V75" s="1">
        <v>3</v>
      </c>
      <c r="W75" s="1">
        <v>3</v>
      </c>
      <c r="X75" s="1">
        <v>0</v>
      </c>
      <c r="Y75" s="6">
        <v>2.5023148148148145E-2</v>
      </c>
      <c r="Z75" s="6">
        <f>Y75/W75</f>
        <v>8.3410493827160478E-3</v>
      </c>
      <c r="AA75" s="1">
        <v>1</v>
      </c>
      <c r="AB75" s="6">
        <v>1.9571759259259257E-2</v>
      </c>
      <c r="AC75" s="7">
        <f>AA75/W75</f>
        <v>0.33333333333333331</v>
      </c>
      <c r="AD75" s="6">
        <v>1.9571759259259257E-2</v>
      </c>
      <c r="AG75" s="1">
        <v>8</v>
      </c>
      <c r="AH75" s="1">
        <v>8</v>
      </c>
      <c r="AI75" s="1">
        <v>0</v>
      </c>
      <c r="AJ75" s="8">
        <v>8.1504629629629635E-2</v>
      </c>
      <c r="AK75" s="16">
        <f t="shared" si="8"/>
        <v>1.0188078703703704E-2</v>
      </c>
      <c r="AL75" s="34">
        <v>5</v>
      </c>
      <c r="AM75" s="17">
        <f t="shared" si="9"/>
        <v>0.625</v>
      </c>
      <c r="AN75" s="18">
        <v>6.9305555555555551E-2</v>
      </c>
      <c r="AO75" s="16">
        <f t="shared" si="10"/>
        <v>1.3861111111111111E-2</v>
      </c>
      <c r="AP75" s="41">
        <v>6</v>
      </c>
      <c r="AQ75" s="42">
        <f t="shared" si="11"/>
        <v>0.75</v>
      </c>
      <c r="AR75" s="1">
        <v>4</v>
      </c>
    </row>
    <row r="76" spans="1:53" x14ac:dyDescent="0.15">
      <c r="A76" s="1">
        <v>4.9000000000000004</v>
      </c>
      <c r="B76" s="1" t="s">
        <v>19</v>
      </c>
      <c r="AK76" s="16" t="e">
        <f t="shared" si="8"/>
        <v>#DIV/0!</v>
      </c>
      <c r="AL76" s="34"/>
      <c r="AM76" s="17" t="e">
        <f t="shared" si="9"/>
        <v>#DIV/0!</v>
      </c>
      <c r="AN76" s="18"/>
      <c r="AO76" s="16" t="e">
        <f t="shared" si="10"/>
        <v>#DIV/0!</v>
      </c>
      <c r="AP76" s="41"/>
      <c r="AQ76" s="42" t="e">
        <f t="shared" si="11"/>
        <v>#DIV/0!</v>
      </c>
    </row>
    <row r="77" spans="1:53" x14ac:dyDescent="0.15">
      <c r="A77" s="1">
        <v>4.9000000000000004</v>
      </c>
      <c r="B77" s="1" t="s">
        <v>45</v>
      </c>
      <c r="AG77" s="1">
        <v>19</v>
      </c>
      <c r="AH77" s="1">
        <v>17</v>
      </c>
      <c r="AI77" s="1">
        <v>2</v>
      </c>
      <c r="AJ77" s="8">
        <v>0.14459490740740741</v>
      </c>
      <c r="AK77" s="16">
        <f t="shared" si="8"/>
        <v>8.5055827886710237E-3</v>
      </c>
      <c r="AL77" s="34">
        <v>6</v>
      </c>
      <c r="AM77" s="17">
        <f t="shared" si="9"/>
        <v>0.35294117647058826</v>
      </c>
      <c r="AN77" s="18">
        <v>8.9849537037037033E-2</v>
      </c>
      <c r="AO77" s="16">
        <f t="shared" si="10"/>
        <v>1.4974922839506173E-2</v>
      </c>
      <c r="AP77" s="41">
        <v>9</v>
      </c>
      <c r="AQ77" s="42">
        <f t="shared" si="11"/>
        <v>0.52941176470588236</v>
      </c>
      <c r="AR77" s="1">
        <v>5</v>
      </c>
    </row>
    <row r="78" spans="1:53" x14ac:dyDescent="0.15">
      <c r="A78" s="1">
        <v>4.9000000000000004</v>
      </c>
      <c r="B78" s="1" t="s">
        <v>41</v>
      </c>
      <c r="AG78" s="1">
        <v>9</v>
      </c>
      <c r="AH78" s="1">
        <v>7</v>
      </c>
      <c r="AI78" s="1">
        <v>2</v>
      </c>
      <c r="AJ78" s="8">
        <v>5.3414351851851859E-2</v>
      </c>
      <c r="AK78" s="16">
        <f t="shared" si="8"/>
        <v>7.6306216931216943E-3</v>
      </c>
      <c r="AL78" s="34">
        <v>1</v>
      </c>
      <c r="AM78" s="17">
        <f t="shared" si="9"/>
        <v>0.14285714285714285</v>
      </c>
      <c r="AN78" s="18">
        <v>1.5243055555555557E-2</v>
      </c>
      <c r="AO78" s="16">
        <f t="shared" si="10"/>
        <v>1.5243055555555557E-2</v>
      </c>
      <c r="AP78" s="41">
        <v>4</v>
      </c>
      <c r="AQ78" s="42">
        <f t="shared" si="11"/>
        <v>0.5714285714285714</v>
      </c>
      <c r="AR78" s="1">
        <v>0</v>
      </c>
    </row>
    <row r="79" spans="1:53" x14ac:dyDescent="0.15">
      <c r="A79" s="1">
        <v>4.9000000000000004</v>
      </c>
      <c r="B79" s="1" t="s">
        <v>44</v>
      </c>
      <c r="AK79" s="16" t="e">
        <f t="shared" si="8"/>
        <v>#DIV/0!</v>
      </c>
      <c r="AL79" s="34"/>
      <c r="AM79" s="17" t="e">
        <f t="shared" si="9"/>
        <v>#DIV/0!</v>
      </c>
      <c r="AN79" s="18"/>
      <c r="AO79" s="16" t="e">
        <f t="shared" si="10"/>
        <v>#DIV/0!</v>
      </c>
      <c r="AP79" s="41"/>
      <c r="AQ79" s="42" t="e">
        <f t="shared" si="11"/>
        <v>#DIV/0!</v>
      </c>
      <c r="AR79" s="1">
        <v>0</v>
      </c>
    </row>
    <row r="80" spans="1:53" x14ac:dyDescent="0.15">
      <c r="A80" s="1">
        <v>4.9000000000000004</v>
      </c>
      <c r="B80" s="1" t="s">
        <v>43</v>
      </c>
      <c r="AG80" s="1">
        <v>3</v>
      </c>
      <c r="AH80" s="1">
        <v>3</v>
      </c>
      <c r="AI80" s="1">
        <v>0</v>
      </c>
      <c r="AJ80" s="8">
        <v>2.4120370370370372E-2</v>
      </c>
      <c r="AK80" s="16">
        <f t="shared" si="8"/>
        <v>8.0401234567901245E-3</v>
      </c>
      <c r="AL80" s="34">
        <v>1</v>
      </c>
      <c r="AM80" s="17">
        <f t="shared" si="9"/>
        <v>0.33333333333333331</v>
      </c>
      <c r="AN80" s="18">
        <v>1.6585648148148148E-2</v>
      </c>
      <c r="AO80" s="16">
        <f t="shared" si="10"/>
        <v>1.6585648148148148E-2</v>
      </c>
      <c r="AP80" s="41">
        <v>2</v>
      </c>
      <c r="AQ80" s="42">
        <f t="shared" si="11"/>
        <v>0.66666666666666663</v>
      </c>
    </row>
    <row r="81" spans="1:70" x14ac:dyDescent="0.15">
      <c r="A81" s="1">
        <v>4.9000000000000004</v>
      </c>
      <c r="B81" s="1" t="s">
        <v>21</v>
      </c>
      <c r="AK81" s="16" t="e">
        <f t="shared" si="8"/>
        <v>#DIV/0!</v>
      </c>
      <c r="AL81" s="34"/>
      <c r="AM81" s="17" t="e">
        <f t="shared" si="9"/>
        <v>#DIV/0!</v>
      </c>
      <c r="AN81" s="18"/>
      <c r="AO81" s="16" t="e">
        <f t="shared" si="10"/>
        <v>#DIV/0!</v>
      </c>
      <c r="AP81" s="41"/>
      <c r="AQ81" s="42" t="e">
        <f t="shared" si="11"/>
        <v>#DIV/0!</v>
      </c>
    </row>
    <row r="82" spans="1:70" x14ac:dyDescent="0.15">
      <c r="A82" s="1">
        <v>4.9000000000000004</v>
      </c>
      <c r="B82" s="1" t="s">
        <v>20</v>
      </c>
      <c r="AK82" s="16" t="e">
        <f t="shared" si="8"/>
        <v>#DIV/0!</v>
      </c>
      <c r="AL82" s="34"/>
      <c r="AM82" s="17" t="e">
        <f t="shared" si="9"/>
        <v>#DIV/0!</v>
      </c>
      <c r="AN82" s="18"/>
      <c r="AO82" s="16" t="e">
        <f t="shared" si="10"/>
        <v>#DIV/0!</v>
      </c>
      <c r="AP82" s="41"/>
      <c r="AQ82" s="42" t="e">
        <f t="shared" si="11"/>
        <v>#DIV/0!</v>
      </c>
      <c r="AR82" s="1">
        <v>0</v>
      </c>
    </row>
    <row r="83" spans="1:70" x14ac:dyDescent="0.15">
      <c r="A83" s="1">
        <v>4.9000000000000004</v>
      </c>
      <c r="B83" s="1" t="s">
        <v>40</v>
      </c>
      <c r="AG83" s="1">
        <v>21</v>
      </c>
      <c r="AH83" s="1">
        <v>19</v>
      </c>
      <c r="AI83" s="1">
        <v>2</v>
      </c>
      <c r="AJ83" s="8">
        <v>0.10965277777777778</v>
      </c>
      <c r="AK83" s="16">
        <f t="shared" si="8"/>
        <v>5.7711988304093567E-3</v>
      </c>
      <c r="AL83" s="34">
        <v>4</v>
      </c>
      <c r="AM83" s="17">
        <f t="shared" si="9"/>
        <v>0.21052631578947367</v>
      </c>
      <c r="AN83" s="18">
        <v>5.9421296296296298E-2</v>
      </c>
      <c r="AO83" s="16">
        <f t="shared" si="10"/>
        <v>1.4855324074074075E-2</v>
      </c>
      <c r="AP83" s="41">
        <v>11</v>
      </c>
      <c r="AQ83" s="42">
        <f t="shared" si="11"/>
        <v>0.57894736842105265</v>
      </c>
    </row>
    <row r="84" spans="1:70" x14ac:dyDescent="0.15">
      <c r="A84" s="1">
        <v>4.9000000000000004</v>
      </c>
      <c r="B84" s="1" t="s">
        <v>50</v>
      </c>
      <c r="AK84" s="16" t="e">
        <f t="shared" si="8"/>
        <v>#DIV/0!</v>
      </c>
      <c r="AL84" s="34"/>
      <c r="AM84" s="17" t="e">
        <f t="shared" si="9"/>
        <v>#DIV/0!</v>
      </c>
      <c r="AN84" s="18"/>
      <c r="AO84" s="16" t="e">
        <f t="shared" si="10"/>
        <v>#DIV/0!</v>
      </c>
      <c r="AP84" s="41"/>
      <c r="AQ84" s="42" t="e">
        <f t="shared" si="11"/>
        <v>#DIV/0!</v>
      </c>
    </row>
    <row r="85" spans="1:70" x14ac:dyDescent="0.15">
      <c r="A85" s="1">
        <v>4.9000000000000004</v>
      </c>
      <c r="B85" s="1" t="s">
        <v>52</v>
      </c>
      <c r="AK85" s="16" t="e">
        <f t="shared" si="8"/>
        <v>#DIV/0!</v>
      </c>
      <c r="AL85" s="34"/>
      <c r="AM85" s="17" t="e">
        <f t="shared" si="9"/>
        <v>#DIV/0!</v>
      </c>
      <c r="AN85" s="18"/>
      <c r="AO85" s="16" t="e">
        <f t="shared" si="10"/>
        <v>#DIV/0!</v>
      </c>
      <c r="AP85" s="41"/>
      <c r="AQ85" s="42" t="e">
        <f t="shared" si="11"/>
        <v>#DIV/0!</v>
      </c>
    </row>
    <row r="86" spans="1:70" x14ac:dyDescent="0.15">
      <c r="A86" s="1">
        <v>4.9000000000000004</v>
      </c>
      <c r="B86" s="1" t="s">
        <v>51</v>
      </c>
      <c r="AK86" s="16" t="e">
        <f t="shared" si="8"/>
        <v>#DIV/0!</v>
      </c>
      <c r="AL86" s="34"/>
      <c r="AM86" s="17" t="e">
        <f t="shared" si="9"/>
        <v>#DIV/0!</v>
      </c>
      <c r="AN86" s="18"/>
      <c r="AO86" s="16" t="e">
        <f t="shared" si="10"/>
        <v>#DIV/0!</v>
      </c>
      <c r="AP86" s="41"/>
      <c r="AQ86" s="42" t="e">
        <f t="shared" si="11"/>
        <v>#DIV/0!</v>
      </c>
    </row>
    <row r="87" spans="1:70" s="12" customFormat="1" x14ac:dyDescent="0.15">
      <c r="A87" s="12">
        <v>4.9000000000000004</v>
      </c>
      <c r="B87" s="12" t="s">
        <v>86</v>
      </c>
      <c r="V87" s="12">
        <v>4</v>
      </c>
      <c r="W87" s="12">
        <v>3</v>
      </c>
      <c r="Y87" s="13">
        <v>2.5023148148148145E-2</v>
      </c>
      <c r="Z87" s="13">
        <f>Y87/W87</f>
        <v>8.3410493827160478E-3</v>
      </c>
      <c r="AA87" s="12">
        <v>1</v>
      </c>
      <c r="AB87" s="13">
        <v>1.9571759259259257E-2</v>
      </c>
      <c r="AC87" s="14">
        <f>AA87/W87</f>
        <v>0.33333333333333331</v>
      </c>
      <c r="AD87" s="13">
        <v>1.9571759259259257E-2</v>
      </c>
      <c r="AG87" s="12">
        <v>65</v>
      </c>
      <c r="AH87" s="12">
        <v>54</v>
      </c>
      <c r="AI87" s="12">
        <v>6</v>
      </c>
      <c r="AJ87" s="15">
        <v>0.41328703703703701</v>
      </c>
      <c r="AK87" s="45">
        <f t="shared" si="8"/>
        <v>7.6534636488340187E-3</v>
      </c>
      <c r="AL87" s="46">
        <v>17</v>
      </c>
      <c r="AM87" s="47">
        <f t="shared" si="9"/>
        <v>0.31481481481481483</v>
      </c>
      <c r="AN87" s="48">
        <v>0.25040509259259258</v>
      </c>
      <c r="AO87" s="45">
        <f t="shared" si="10"/>
        <v>1.4729711328976033E-2</v>
      </c>
      <c r="AP87" s="35">
        <v>32</v>
      </c>
      <c r="AQ87" s="14">
        <f t="shared" si="11"/>
        <v>0.59259259259259256</v>
      </c>
      <c r="AZ87" s="15"/>
      <c r="BA87" s="15"/>
    </row>
    <row r="88" spans="1:70" x14ac:dyDescent="0.15">
      <c r="A88" s="43">
        <v>4.0999999999999996</v>
      </c>
      <c r="B88" s="1" t="s">
        <v>42</v>
      </c>
      <c r="AG88" s="1">
        <v>2</v>
      </c>
      <c r="AK88" s="49" t="e">
        <f t="shared" si="8"/>
        <v>#DIV/0!</v>
      </c>
      <c r="AL88" s="50"/>
      <c r="AM88" s="42" t="e">
        <f t="shared" si="9"/>
        <v>#DIV/0!</v>
      </c>
      <c r="AN88" s="51"/>
      <c r="AO88" s="49" t="e">
        <f t="shared" si="10"/>
        <v>#DIV/0!</v>
      </c>
      <c r="AQ88" s="52" t="e">
        <f t="shared" si="11"/>
        <v>#DIV/0!</v>
      </c>
    </row>
    <row r="89" spans="1:70" x14ac:dyDescent="0.15">
      <c r="A89" s="43">
        <v>4.0999999999999996</v>
      </c>
      <c r="B89" s="1" t="s">
        <v>3</v>
      </c>
      <c r="AG89" s="1">
        <v>5</v>
      </c>
      <c r="AH89" s="1">
        <v>4</v>
      </c>
      <c r="AI89" s="1">
        <v>1</v>
      </c>
      <c r="AJ89" s="8">
        <v>5.8333333333333336E-3</v>
      </c>
      <c r="AK89" s="49">
        <f t="shared" si="8"/>
        <v>1.4583333333333334E-3</v>
      </c>
      <c r="AL89" s="50">
        <v>0</v>
      </c>
      <c r="AM89" s="42">
        <f t="shared" si="9"/>
        <v>0</v>
      </c>
      <c r="AN89" s="51"/>
      <c r="AO89" s="49" t="e">
        <f t="shared" si="10"/>
        <v>#DIV/0!</v>
      </c>
      <c r="AP89" s="1">
        <v>1</v>
      </c>
      <c r="AQ89" s="52">
        <f t="shared" si="11"/>
        <v>0.25</v>
      </c>
      <c r="AR89" s="1">
        <v>1</v>
      </c>
      <c r="BN89" s="1">
        <v>6</v>
      </c>
      <c r="BP89" s="1" t="s">
        <v>116</v>
      </c>
      <c r="BR89" s="8">
        <f>BP89/BN89</f>
        <v>5.8661265432098757E-3</v>
      </c>
    </row>
    <row r="90" spans="1:70" x14ac:dyDescent="0.15">
      <c r="A90" s="43">
        <v>4.0999999999999996</v>
      </c>
      <c r="B90" s="1" t="s">
        <v>19</v>
      </c>
      <c r="AK90" s="49" t="e">
        <f t="shared" si="8"/>
        <v>#DIV/0!</v>
      </c>
      <c r="AL90" s="50"/>
      <c r="AM90" s="42" t="e">
        <f t="shared" si="9"/>
        <v>#DIV/0!</v>
      </c>
      <c r="AN90" s="51"/>
      <c r="AO90" s="49" t="e">
        <f t="shared" si="10"/>
        <v>#DIV/0!</v>
      </c>
      <c r="AQ90" s="52" t="e">
        <f t="shared" si="11"/>
        <v>#DIV/0!</v>
      </c>
      <c r="BP90" s="1" t="s">
        <v>118</v>
      </c>
      <c r="BR90" s="8" t="e">
        <f t="shared" ref="BR90:BR153" si="22">BP90/BN90</f>
        <v>#DIV/0!</v>
      </c>
    </row>
    <row r="91" spans="1:70" x14ac:dyDescent="0.15">
      <c r="A91" s="43">
        <v>4.0999999999999996</v>
      </c>
      <c r="B91" s="1" t="s">
        <v>45</v>
      </c>
      <c r="AG91" s="1">
        <v>10</v>
      </c>
      <c r="AH91" s="1">
        <v>9</v>
      </c>
      <c r="AI91" s="1">
        <v>1</v>
      </c>
      <c r="AJ91" s="8">
        <v>5.5289351851851853E-2</v>
      </c>
      <c r="AK91" s="49">
        <f t="shared" si="8"/>
        <v>6.1432613168724282E-3</v>
      </c>
      <c r="AL91" s="50">
        <v>1</v>
      </c>
      <c r="AM91" s="42">
        <f t="shared" si="9"/>
        <v>0.1111111111111111</v>
      </c>
      <c r="AN91" s="51">
        <v>1.4537037037037038E-2</v>
      </c>
      <c r="AO91" s="49">
        <f t="shared" si="10"/>
        <v>1.4537037037037038E-2</v>
      </c>
      <c r="AP91" s="1">
        <v>4</v>
      </c>
      <c r="AQ91" s="52">
        <f t="shared" si="11"/>
        <v>0.44444444444444442</v>
      </c>
      <c r="AR91" s="1">
        <v>4</v>
      </c>
      <c r="BP91" s="1" t="s">
        <v>118</v>
      </c>
      <c r="BR91" s="8" t="e">
        <f t="shared" si="22"/>
        <v>#DIV/0!</v>
      </c>
    </row>
    <row r="92" spans="1:70" x14ac:dyDescent="0.15">
      <c r="A92" s="43">
        <v>4.0999999999999996</v>
      </c>
      <c r="B92" s="1" t="s">
        <v>41</v>
      </c>
      <c r="AG92" s="1">
        <v>10</v>
      </c>
      <c r="AH92" s="1">
        <v>10</v>
      </c>
      <c r="AI92" s="1">
        <v>0</v>
      </c>
      <c r="AJ92" s="8">
        <v>8.3784722222222219E-2</v>
      </c>
      <c r="AK92" s="49">
        <f t="shared" si="8"/>
        <v>8.3784722222222212E-3</v>
      </c>
      <c r="AL92" s="50">
        <v>3</v>
      </c>
      <c r="AM92" s="42">
        <f t="shared" si="9"/>
        <v>0.3</v>
      </c>
      <c r="AN92" s="51">
        <v>4.8229166666666663E-2</v>
      </c>
      <c r="AO92" s="49">
        <f t="shared" si="10"/>
        <v>1.6076388888888887E-2</v>
      </c>
      <c r="AP92" s="1">
        <v>7</v>
      </c>
      <c r="AQ92" s="52">
        <f t="shared" si="11"/>
        <v>0.7</v>
      </c>
      <c r="AR92" s="1">
        <v>2</v>
      </c>
      <c r="AS92" s="1" t="s">
        <v>123</v>
      </c>
      <c r="AT92" s="1">
        <v>9</v>
      </c>
      <c r="AU92" s="1">
        <v>8</v>
      </c>
      <c r="AV92" s="23">
        <f>AS92/AU92</f>
        <v>3.9062499999999997E-4</v>
      </c>
      <c r="BP92" s="1" t="s">
        <v>118</v>
      </c>
      <c r="BR92" s="8" t="e">
        <f t="shared" si="22"/>
        <v>#DIV/0!</v>
      </c>
    </row>
    <row r="93" spans="1:70" x14ac:dyDescent="0.15">
      <c r="A93" s="43">
        <v>4.0999999999999996</v>
      </c>
      <c r="B93" s="1" t="s">
        <v>44</v>
      </c>
      <c r="AG93" s="1">
        <v>8</v>
      </c>
      <c r="AH93" s="1">
        <v>7</v>
      </c>
      <c r="AI93" s="1">
        <v>1</v>
      </c>
      <c r="AJ93" s="8">
        <v>6.2604166666666669E-2</v>
      </c>
      <c r="AK93" s="49">
        <f t="shared" si="8"/>
        <v>8.9434523809523818E-3</v>
      </c>
      <c r="AL93" s="50">
        <v>1</v>
      </c>
      <c r="AM93" s="42">
        <f t="shared" si="9"/>
        <v>0.14285714285714285</v>
      </c>
      <c r="AN93" s="51">
        <v>2.9409722222222223E-2</v>
      </c>
      <c r="AO93" s="49">
        <f t="shared" si="10"/>
        <v>2.9409722222222223E-2</v>
      </c>
      <c r="AP93" s="1">
        <v>6</v>
      </c>
      <c r="AQ93" s="52">
        <f t="shared" si="11"/>
        <v>0.8571428571428571</v>
      </c>
      <c r="AR93" s="1">
        <v>1</v>
      </c>
      <c r="AS93" s="1" t="s">
        <v>124</v>
      </c>
      <c r="AT93" s="1">
        <v>15</v>
      </c>
      <c r="AU93" s="1">
        <v>11</v>
      </c>
      <c r="AV93" s="23">
        <f t="shared" ref="AV93:AV156" si="23">AS93/AU93</f>
        <v>3.6510942760942759E-4</v>
      </c>
      <c r="BN93" s="1">
        <v>1</v>
      </c>
      <c r="BP93" s="1" t="s">
        <v>117</v>
      </c>
      <c r="BR93" s="8">
        <f t="shared" si="22"/>
        <v>7.5115740740740742E-3</v>
      </c>
    </row>
    <row r="94" spans="1:70" x14ac:dyDescent="0.15">
      <c r="A94" s="43">
        <v>4.0999999999999996</v>
      </c>
      <c r="B94" s="1" t="s">
        <v>43</v>
      </c>
      <c r="AG94" s="1">
        <v>6</v>
      </c>
      <c r="AH94" s="1">
        <v>6</v>
      </c>
      <c r="AI94" s="1">
        <v>0</v>
      </c>
      <c r="AJ94" s="8">
        <v>2.837962962962963E-2</v>
      </c>
      <c r="AK94" s="49">
        <f t="shared" si="8"/>
        <v>4.7299382716049386E-3</v>
      </c>
      <c r="AL94" s="50">
        <v>1</v>
      </c>
      <c r="AM94" s="42">
        <f t="shared" si="9"/>
        <v>0.16666666666666666</v>
      </c>
      <c r="AN94" s="51">
        <v>1.2256944444444444E-2</v>
      </c>
      <c r="AO94" s="49">
        <f t="shared" si="10"/>
        <v>1.2256944444444444E-2</v>
      </c>
      <c r="AP94" s="1">
        <v>4</v>
      </c>
      <c r="AQ94" s="52">
        <f t="shared" si="11"/>
        <v>0.66666666666666663</v>
      </c>
      <c r="AS94" s="1" t="s">
        <v>125</v>
      </c>
      <c r="AT94" s="1">
        <v>2</v>
      </c>
      <c r="AU94" s="1">
        <v>0</v>
      </c>
      <c r="AV94" s="23" t="e">
        <f t="shared" si="23"/>
        <v>#DIV/0!</v>
      </c>
      <c r="BP94" s="1" t="s">
        <v>118</v>
      </c>
      <c r="BR94" s="8" t="e">
        <f t="shared" si="22"/>
        <v>#DIV/0!</v>
      </c>
    </row>
    <row r="95" spans="1:70" x14ac:dyDescent="0.15">
      <c r="A95" s="43">
        <v>4.0999999999999996</v>
      </c>
      <c r="B95" s="1" t="s">
        <v>21</v>
      </c>
      <c r="AG95" s="1">
        <v>9</v>
      </c>
      <c r="AH95" s="1">
        <v>8</v>
      </c>
      <c r="AI95" s="1">
        <v>1</v>
      </c>
      <c r="AJ95" s="8">
        <v>5.1597222222222218E-2</v>
      </c>
      <c r="AK95" s="49">
        <f t="shared" si="8"/>
        <v>6.4496527777777772E-3</v>
      </c>
      <c r="AL95" s="50">
        <v>2</v>
      </c>
      <c r="AM95" s="42">
        <f t="shared" si="9"/>
        <v>0.25</v>
      </c>
      <c r="AN95" s="51">
        <v>3.8807870370370375E-2</v>
      </c>
      <c r="AO95" s="49">
        <f t="shared" si="10"/>
        <v>1.9403935185185187E-2</v>
      </c>
      <c r="AP95" s="1">
        <v>2</v>
      </c>
      <c r="AQ95" s="52">
        <f t="shared" si="11"/>
        <v>0.25</v>
      </c>
      <c r="AR95" s="1">
        <v>1</v>
      </c>
      <c r="AV95" s="23" t="e">
        <f t="shared" si="23"/>
        <v>#DIV/0!</v>
      </c>
      <c r="BN95" s="1">
        <v>6</v>
      </c>
      <c r="BP95" s="1" t="s">
        <v>119</v>
      </c>
      <c r="BR95" s="8">
        <f t="shared" si="22"/>
        <v>4.5254629629629629E-3</v>
      </c>
    </row>
    <row r="96" spans="1:70" x14ac:dyDescent="0.15">
      <c r="A96" s="43">
        <v>4.0999999999999996</v>
      </c>
      <c r="B96" s="1" t="s">
        <v>20</v>
      </c>
      <c r="AG96" s="1">
        <v>8</v>
      </c>
      <c r="AH96" s="1">
        <v>6</v>
      </c>
      <c r="AI96" s="1">
        <v>2</v>
      </c>
      <c r="AJ96" s="8">
        <v>9.1203703703703717E-2</v>
      </c>
      <c r="AK96" s="49">
        <f t="shared" si="8"/>
        <v>1.520061728395062E-2</v>
      </c>
      <c r="AL96" s="50">
        <v>4</v>
      </c>
      <c r="AM96" s="42">
        <f t="shared" si="9"/>
        <v>0.66666666666666663</v>
      </c>
      <c r="AN96" s="51">
        <v>7.9745370370370369E-2</v>
      </c>
      <c r="AO96" s="49">
        <f t="shared" si="10"/>
        <v>1.9936342592592592E-2</v>
      </c>
      <c r="AP96" s="1">
        <v>3</v>
      </c>
      <c r="AQ96" s="52">
        <f t="shared" si="11"/>
        <v>0.5</v>
      </c>
      <c r="AR96" s="1">
        <v>5</v>
      </c>
      <c r="AV96" s="23" t="e">
        <f t="shared" si="23"/>
        <v>#DIV/0!</v>
      </c>
      <c r="BN96" s="1">
        <v>2</v>
      </c>
      <c r="BP96" s="1" t="s">
        <v>120</v>
      </c>
      <c r="BR96" s="8">
        <f t="shared" si="22"/>
        <v>5.1215277777777778E-3</v>
      </c>
    </row>
    <row r="97" spans="1:70" x14ac:dyDescent="0.15">
      <c r="A97" s="43">
        <v>4.0999999999999996</v>
      </c>
      <c r="B97" s="1" t="s">
        <v>40</v>
      </c>
      <c r="AG97" s="1">
        <v>7</v>
      </c>
      <c r="AH97" s="1">
        <v>7</v>
      </c>
      <c r="AI97" s="1">
        <v>0</v>
      </c>
      <c r="AJ97" s="8">
        <v>7.0289351851851853E-2</v>
      </c>
      <c r="AK97" s="49">
        <f t="shared" si="8"/>
        <v>1.0041335978835979E-2</v>
      </c>
      <c r="AL97" s="50">
        <v>3</v>
      </c>
      <c r="AM97" s="42">
        <f t="shared" si="9"/>
        <v>0.42857142857142855</v>
      </c>
      <c r="AN97" s="51">
        <v>4.8240740740740744E-2</v>
      </c>
      <c r="AO97" s="49">
        <f t="shared" si="10"/>
        <v>1.6080246913580249E-2</v>
      </c>
      <c r="AP97" s="1">
        <v>6</v>
      </c>
      <c r="AQ97" s="52">
        <f t="shared" si="11"/>
        <v>0.8571428571428571</v>
      </c>
      <c r="AS97" s="1" t="s">
        <v>126</v>
      </c>
      <c r="AT97" s="1">
        <v>10</v>
      </c>
      <c r="AU97" s="1">
        <v>6</v>
      </c>
      <c r="AV97" s="23">
        <f t="shared" si="23"/>
        <v>4.436728395061729E-4</v>
      </c>
      <c r="BN97" s="1">
        <v>3</v>
      </c>
      <c r="BP97" s="1" t="s">
        <v>121</v>
      </c>
      <c r="BR97" s="8">
        <f t="shared" si="22"/>
        <v>2.2067901234567901E-3</v>
      </c>
    </row>
    <row r="98" spans="1:70" x14ac:dyDescent="0.15">
      <c r="A98" s="43">
        <v>4.0999999999999996</v>
      </c>
      <c r="B98" s="1" t="s">
        <v>50</v>
      </c>
      <c r="AG98" s="1">
        <v>8</v>
      </c>
      <c r="AH98" s="1">
        <v>8</v>
      </c>
      <c r="AI98" s="1">
        <v>0</v>
      </c>
      <c r="AJ98" s="8">
        <v>7.4560185185185188E-2</v>
      </c>
      <c r="AK98" s="49">
        <f t="shared" ref="AK98:AK161" si="24">AJ98/AH98</f>
        <v>9.3200231481481485E-3</v>
      </c>
      <c r="AL98" s="50">
        <v>3</v>
      </c>
      <c r="AM98" s="42">
        <f t="shared" ref="AM98:AM161" si="25">AL98/AH98</f>
        <v>0.375</v>
      </c>
      <c r="AN98" s="51">
        <v>5.0509259259259254E-2</v>
      </c>
      <c r="AO98" s="49">
        <f t="shared" ref="AO98:AO161" si="26">AN98/AL98</f>
        <v>1.6836419753086418E-2</v>
      </c>
      <c r="AP98" s="1">
        <v>6</v>
      </c>
      <c r="AQ98" s="52">
        <f t="shared" ref="AQ98:AQ161" si="27">AP98/AH98</f>
        <v>0.75</v>
      </c>
      <c r="AV98" s="23" t="e">
        <f t="shared" si="23"/>
        <v>#DIV/0!</v>
      </c>
      <c r="BP98" s="1" t="s">
        <v>118</v>
      </c>
      <c r="BR98" s="8" t="e">
        <f t="shared" si="22"/>
        <v>#DIV/0!</v>
      </c>
    </row>
    <row r="99" spans="1:70" x14ac:dyDescent="0.15">
      <c r="A99" s="43">
        <v>4.0999999999999996</v>
      </c>
      <c r="B99" s="1" t="s">
        <v>52</v>
      </c>
      <c r="AK99" s="49" t="e">
        <f t="shared" si="24"/>
        <v>#DIV/0!</v>
      </c>
      <c r="AL99" s="50"/>
      <c r="AM99" s="42" t="e">
        <f t="shared" si="25"/>
        <v>#DIV/0!</v>
      </c>
      <c r="AN99" s="51"/>
      <c r="AO99" s="49" t="e">
        <f t="shared" si="26"/>
        <v>#DIV/0!</v>
      </c>
      <c r="AQ99" s="52" t="e">
        <f t="shared" si="27"/>
        <v>#DIV/0!</v>
      </c>
      <c r="AV99" s="23" t="e">
        <f t="shared" si="23"/>
        <v>#DIV/0!</v>
      </c>
      <c r="BP99" s="1" t="s">
        <v>118</v>
      </c>
      <c r="BR99" s="8" t="e">
        <f t="shared" si="22"/>
        <v>#DIV/0!</v>
      </c>
    </row>
    <row r="100" spans="1:70" x14ac:dyDescent="0.15">
      <c r="A100" s="43">
        <v>4.0999999999999996</v>
      </c>
      <c r="B100" s="1" t="s">
        <v>51</v>
      </c>
      <c r="AK100" s="49" t="e">
        <f t="shared" si="24"/>
        <v>#DIV/0!</v>
      </c>
      <c r="AL100" s="50"/>
      <c r="AM100" s="42" t="e">
        <f t="shared" si="25"/>
        <v>#DIV/0!</v>
      </c>
      <c r="AN100" s="51"/>
      <c r="AO100" s="49" t="e">
        <f t="shared" si="26"/>
        <v>#DIV/0!</v>
      </c>
      <c r="AQ100" s="52" t="e">
        <f t="shared" si="27"/>
        <v>#DIV/0!</v>
      </c>
      <c r="AS100" s="1" t="s">
        <v>127</v>
      </c>
      <c r="AT100" s="1">
        <v>95</v>
      </c>
      <c r="AU100" s="1">
        <v>64</v>
      </c>
      <c r="AV100" s="23">
        <f t="shared" si="23"/>
        <v>6.8305121527777776E-4</v>
      </c>
      <c r="AW100" s="1">
        <v>2</v>
      </c>
      <c r="AX100" s="23">
        <v>1.9375E-2</v>
      </c>
      <c r="AY100" s="7">
        <f>AW100/AU100</f>
        <v>3.125E-2</v>
      </c>
      <c r="AZ100" s="8">
        <f>AX100/AW100</f>
        <v>9.6874999999999999E-3</v>
      </c>
      <c r="BA100" s="69">
        <v>1</v>
      </c>
      <c r="BP100" s="1" t="s">
        <v>118</v>
      </c>
      <c r="BR100" s="8" t="e">
        <f t="shared" si="22"/>
        <v>#DIV/0!</v>
      </c>
    </row>
    <row r="101" spans="1:70" s="12" customFormat="1" x14ac:dyDescent="0.15">
      <c r="A101" s="44">
        <v>4.0999999999999996</v>
      </c>
      <c r="B101" s="12" t="s">
        <v>46</v>
      </c>
      <c r="AG101" s="12">
        <v>73</v>
      </c>
      <c r="AH101" s="12">
        <v>65</v>
      </c>
      <c r="AI101" s="12">
        <v>6</v>
      </c>
      <c r="AJ101" s="15">
        <v>0.52354166666666668</v>
      </c>
      <c r="AK101" s="66">
        <f t="shared" si="24"/>
        <v>8.0544871794871794E-3</v>
      </c>
      <c r="AL101" s="12">
        <v>18</v>
      </c>
      <c r="AM101" s="67">
        <f t="shared" si="25"/>
        <v>0.27692307692307694</v>
      </c>
      <c r="AN101" s="15">
        <v>0.32173611111111111</v>
      </c>
      <c r="AO101" s="66">
        <f t="shared" si="26"/>
        <v>1.7874228395061729E-2</v>
      </c>
      <c r="AP101" s="12">
        <v>39</v>
      </c>
      <c r="AQ101" s="14">
        <f t="shared" si="27"/>
        <v>0.6</v>
      </c>
      <c r="AS101" s="13">
        <v>5.2476851851851851E-2</v>
      </c>
      <c r="AT101" s="12">
        <v>131</v>
      </c>
      <c r="AU101" s="12">
        <v>89</v>
      </c>
      <c r="AV101" s="26">
        <f t="shared" si="23"/>
        <v>5.8962754889721177E-4</v>
      </c>
      <c r="AW101" s="12">
        <v>2</v>
      </c>
      <c r="AX101" s="26">
        <v>1.9375E-2</v>
      </c>
      <c r="AY101" s="14">
        <f t="shared" ref="AY101:AY157" si="28">AW101/AU101</f>
        <v>2.247191011235955E-2</v>
      </c>
      <c r="AZ101" s="15">
        <f t="shared" ref="AZ101:AZ157" si="29">AX101/AW101</f>
        <v>9.6874999999999999E-3</v>
      </c>
      <c r="BA101" s="70">
        <v>1</v>
      </c>
      <c r="BN101" s="12">
        <v>18</v>
      </c>
      <c r="BP101" s="12" t="s">
        <v>122</v>
      </c>
      <c r="BR101" s="15">
        <f t="shared" si="22"/>
        <v>4.8180298353909462E-3</v>
      </c>
    </row>
    <row r="102" spans="1:70" x14ac:dyDescent="0.15">
      <c r="A102" s="1">
        <v>4.1100000000000003</v>
      </c>
      <c r="B102" s="1" t="s">
        <v>42</v>
      </c>
      <c r="AG102" s="1">
        <v>1</v>
      </c>
      <c r="AK102" s="49" t="e">
        <f t="shared" si="24"/>
        <v>#DIV/0!</v>
      </c>
      <c r="AL102" s="50"/>
      <c r="AM102" s="42" t="e">
        <f t="shared" si="25"/>
        <v>#DIV/0!</v>
      </c>
      <c r="AN102" s="51"/>
      <c r="AO102" s="49" t="e">
        <f t="shared" si="26"/>
        <v>#DIV/0!</v>
      </c>
      <c r="AQ102" s="68" t="e">
        <f t="shared" si="27"/>
        <v>#DIV/0!</v>
      </c>
      <c r="AV102" s="23" t="e">
        <f t="shared" si="23"/>
        <v>#DIV/0!</v>
      </c>
      <c r="AX102" s="23"/>
      <c r="AY102" s="7" t="e">
        <f t="shared" si="28"/>
        <v>#DIV/0!</v>
      </c>
      <c r="AZ102" s="8" t="e">
        <f t="shared" si="29"/>
        <v>#DIV/0!</v>
      </c>
      <c r="BR102" s="18" t="e">
        <f t="shared" si="22"/>
        <v>#DIV/0!</v>
      </c>
    </row>
    <row r="103" spans="1:70" x14ac:dyDescent="0.15">
      <c r="A103" s="1">
        <v>4.1100000000000003</v>
      </c>
      <c r="B103" s="1" t="s">
        <v>3</v>
      </c>
      <c r="AK103" s="49" t="e">
        <f t="shared" si="24"/>
        <v>#DIV/0!</v>
      </c>
      <c r="AL103" s="50"/>
      <c r="AM103" s="42" t="e">
        <f t="shared" si="25"/>
        <v>#DIV/0!</v>
      </c>
      <c r="AN103" s="51"/>
      <c r="AO103" s="49" t="e">
        <f t="shared" si="26"/>
        <v>#DIV/0!</v>
      </c>
      <c r="AQ103" s="68" t="e">
        <f t="shared" si="27"/>
        <v>#DIV/0!</v>
      </c>
      <c r="AV103" s="23" t="e">
        <f t="shared" si="23"/>
        <v>#DIV/0!</v>
      </c>
      <c r="AX103" s="23"/>
      <c r="AY103" s="7" t="e">
        <f t="shared" si="28"/>
        <v>#DIV/0!</v>
      </c>
      <c r="AZ103" s="8" t="e">
        <f t="shared" si="29"/>
        <v>#DIV/0!</v>
      </c>
      <c r="BK103" s="6">
        <v>3.888888888888889E-2</v>
      </c>
      <c r="BL103" s="1">
        <v>19</v>
      </c>
      <c r="BM103" s="6">
        <f>BK103/BL103</f>
        <v>2.0467836257309943E-3</v>
      </c>
      <c r="BN103" s="1">
        <v>5</v>
      </c>
      <c r="BO103" s="7">
        <f>BN103/BL103</f>
        <v>0.26315789473684209</v>
      </c>
      <c r="BP103" s="6">
        <v>3.3333333333333333E-2</v>
      </c>
      <c r="BR103" s="18">
        <f t="shared" si="22"/>
        <v>6.6666666666666662E-3</v>
      </c>
    </row>
    <row r="104" spans="1:70" x14ac:dyDescent="0.15">
      <c r="A104" s="1">
        <v>4.1100000000000003</v>
      </c>
      <c r="B104" s="1" t="s">
        <v>19</v>
      </c>
      <c r="AK104" s="49" t="e">
        <f t="shared" si="24"/>
        <v>#DIV/0!</v>
      </c>
      <c r="AL104" s="50"/>
      <c r="AM104" s="42" t="e">
        <f t="shared" si="25"/>
        <v>#DIV/0!</v>
      </c>
      <c r="AN104" s="51"/>
      <c r="AO104" s="49" t="e">
        <f t="shared" si="26"/>
        <v>#DIV/0!</v>
      </c>
      <c r="AQ104" s="68" t="e">
        <f t="shared" si="27"/>
        <v>#DIV/0!</v>
      </c>
      <c r="AV104" s="23" t="e">
        <f t="shared" si="23"/>
        <v>#DIV/0!</v>
      </c>
      <c r="AX104" s="23"/>
      <c r="AY104" s="7" t="e">
        <f t="shared" si="28"/>
        <v>#DIV/0!</v>
      </c>
      <c r="AZ104" s="8" t="e">
        <f t="shared" si="29"/>
        <v>#DIV/0!</v>
      </c>
      <c r="BM104" s="6" t="e">
        <f t="shared" ref="BM104:BM167" si="30">BK104/BL104</f>
        <v>#DIV/0!</v>
      </c>
      <c r="BO104" s="7" t="e">
        <f t="shared" ref="BO104:BO167" si="31">BN104/BL104</f>
        <v>#DIV/0!</v>
      </c>
      <c r="BR104" s="18" t="e">
        <f t="shared" si="22"/>
        <v>#DIV/0!</v>
      </c>
    </row>
    <row r="105" spans="1:70" x14ac:dyDescent="0.15">
      <c r="A105" s="1">
        <v>4.1100000000000003</v>
      </c>
      <c r="B105" s="1" t="s">
        <v>45</v>
      </c>
      <c r="AG105" s="1">
        <v>10</v>
      </c>
      <c r="AH105" s="1">
        <v>10</v>
      </c>
      <c r="AI105" s="1">
        <v>0</v>
      </c>
      <c r="AJ105" s="8">
        <v>7.5925925925925938E-2</v>
      </c>
      <c r="AK105" s="49">
        <f t="shared" si="24"/>
        <v>7.5925925925925935E-3</v>
      </c>
      <c r="AL105" s="50">
        <v>4</v>
      </c>
      <c r="AM105" s="42">
        <f t="shared" si="25"/>
        <v>0.4</v>
      </c>
      <c r="AN105" s="51">
        <v>5.876157407407407E-2</v>
      </c>
      <c r="AO105" s="49">
        <f t="shared" si="26"/>
        <v>1.4690393518518518E-2</v>
      </c>
      <c r="AP105" s="1">
        <v>5</v>
      </c>
      <c r="AQ105" s="68">
        <f t="shared" si="27"/>
        <v>0.5</v>
      </c>
      <c r="AS105" s="1" t="s">
        <v>129</v>
      </c>
      <c r="AT105" s="1">
        <v>7</v>
      </c>
      <c r="AU105" s="1">
        <v>7</v>
      </c>
      <c r="AV105" s="23">
        <f t="shared" si="23"/>
        <v>3.6541005291005295E-4</v>
      </c>
      <c r="AX105" s="23"/>
      <c r="AY105" s="7">
        <f t="shared" si="28"/>
        <v>0</v>
      </c>
      <c r="AZ105" s="8" t="e">
        <f t="shared" si="29"/>
        <v>#DIV/0!</v>
      </c>
      <c r="BK105" s="6">
        <v>2.2916666666666669E-2</v>
      </c>
      <c r="BL105" s="1">
        <v>6</v>
      </c>
      <c r="BM105" s="6">
        <f t="shared" si="30"/>
        <v>3.8194444444444448E-3</v>
      </c>
      <c r="BN105" s="1">
        <v>2</v>
      </c>
      <c r="BO105" s="7">
        <f t="shared" si="31"/>
        <v>0.33333333333333331</v>
      </c>
      <c r="BP105" s="23">
        <v>2.0833333333333332E-2</v>
      </c>
      <c r="BR105" s="18">
        <f t="shared" si="22"/>
        <v>1.0416666666666666E-2</v>
      </c>
    </row>
    <row r="106" spans="1:70" x14ac:dyDescent="0.15">
      <c r="A106" s="1">
        <v>4.1100000000000003</v>
      </c>
      <c r="B106" s="1" t="s">
        <v>41</v>
      </c>
      <c r="AG106" s="1">
        <v>3</v>
      </c>
      <c r="AH106" s="1">
        <v>3</v>
      </c>
      <c r="AI106" s="1">
        <v>0</v>
      </c>
      <c r="AJ106" s="8">
        <v>2.4097222222222225E-2</v>
      </c>
      <c r="AK106" s="49">
        <f t="shared" si="24"/>
        <v>8.0324074074074082E-3</v>
      </c>
      <c r="AL106" s="50">
        <v>1</v>
      </c>
      <c r="AM106" s="42">
        <f t="shared" si="25"/>
        <v>0.33333333333333331</v>
      </c>
      <c r="AN106" s="51">
        <v>1.9212962962962963E-2</v>
      </c>
      <c r="AO106" s="49">
        <f t="shared" si="26"/>
        <v>1.9212962962962963E-2</v>
      </c>
      <c r="AP106" s="1">
        <v>2</v>
      </c>
      <c r="AQ106" s="68">
        <f t="shared" si="27"/>
        <v>0.66666666666666663</v>
      </c>
      <c r="AS106" s="1" t="s">
        <v>130</v>
      </c>
      <c r="AT106" s="1">
        <v>33</v>
      </c>
      <c r="AU106" s="1">
        <v>30</v>
      </c>
      <c r="AV106" s="23">
        <f t="shared" si="23"/>
        <v>6.9058641975308633E-4</v>
      </c>
      <c r="AX106" s="23"/>
      <c r="AY106" s="7">
        <f t="shared" si="28"/>
        <v>0</v>
      </c>
      <c r="AZ106" s="8" t="e">
        <f t="shared" si="29"/>
        <v>#DIV/0!</v>
      </c>
      <c r="BK106" s="6">
        <v>1.2546296296296297E-2</v>
      </c>
      <c r="BL106" s="1">
        <v>8</v>
      </c>
      <c r="BM106" s="6">
        <f t="shared" si="30"/>
        <v>1.5682870370370371E-3</v>
      </c>
      <c r="BN106" s="1">
        <v>2</v>
      </c>
      <c r="BO106" s="7">
        <f t="shared" si="31"/>
        <v>0.25</v>
      </c>
      <c r="BP106" s="6">
        <v>1.1111111111111112E-2</v>
      </c>
      <c r="BR106" s="18">
        <f t="shared" si="22"/>
        <v>5.5555555555555558E-3</v>
      </c>
    </row>
    <row r="107" spans="1:70" x14ac:dyDescent="0.15">
      <c r="A107" s="1">
        <v>4.1100000000000003</v>
      </c>
      <c r="B107" s="1" t="s">
        <v>44</v>
      </c>
      <c r="AG107" s="1">
        <v>6</v>
      </c>
      <c r="AH107" s="1">
        <v>6</v>
      </c>
      <c r="AI107" s="1">
        <v>0</v>
      </c>
      <c r="AJ107" s="8">
        <v>8.5219907407407411E-2</v>
      </c>
      <c r="AK107" s="49">
        <f t="shared" si="24"/>
        <v>1.4203317901234568E-2</v>
      </c>
      <c r="AL107" s="50">
        <v>4</v>
      </c>
      <c r="AM107" s="42">
        <f t="shared" si="25"/>
        <v>0.66666666666666663</v>
      </c>
      <c r="AN107" s="51">
        <v>7.0428240740740736E-2</v>
      </c>
      <c r="AO107" s="49">
        <f t="shared" si="26"/>
        <v>1.7607060185185184E-2</v>
      </c>
      <c r="AP107" s="1">
        <v>6</v>
      </c>
      <c r="AQ107" s="68">
        <f t="shared" si="27"/>
        <v>1</v>
      </c>
      <c r="AS107" s="1" t="s">
        <v>131</v>
      </c>
      <c r="AT107" s="1">
        <v>15</v>
      </c>
      <c r="AU107" s="1">
        <v>11</v>
      </c>
      <c r="AV107" s="23">
        <f t="shared" si="23"/>
        <v>2.7882996632996632E-4</v>
      </c>
      <c r="AX107" s="23"/>
      <c r="AY107" s="7">
        <f t="shared" si="28"/>
        <v>0</v>
      </c>
      <c r="AZ107" s="8" t="e">
        <f t="shared" si="29"/>
        <v>#DIV/0!</v>
      </c>
      <c r="BM107" s="6" t="e">
        <f t="shared" si="30"/>
        <v>#DIV/0!</v>
      </c>
      <c r="BO107" s="7" t="e">
        <f t="shared" si="31"/>
        <v>#DIV/0!</v>
      </c>
      <c r="BR107" s="18" t="e">
        <f t="shared" si="22"/>
        <v>#DIV/0!</v>
      </c>
    </row>
    <row r="108" spans="1:70" x14ac:dyDescent="0.15">
      <c r="A108" s="1">
        <v>4.1100000000000003</v>
      </c>
      <c r="B108" s="1" t="s">
        <v>43</v>
      </c>
      <c r="AG108" s="1">
        <v>5</v>
      </c>
      <c r="AH108" s="1">
        <v>3</v>
      </c>
      <c r="AI108" s="1">
        <v>2</v>
      </c>
      <c r="AJ108" s="8">
        <v>2.8275462962962964E-2</v>
      </c>
      <c r="AK108" s="49">
        <f t="shared" si="24"/>
        <v>9.4251543209876547E-3</v>
      </c>
      <c r="AL108" s="50">
        <v>1</v>
      </c>
      <c r="AM108" s="42">
        <f t="shared" si="25"/>
        <v>0.33333333333333331</v>
      </c>
      <c r="AN108" s="51">
        <v>1.4930555555555556E-2</v>
      </c>
      <c r="AO108" s="49">
        <f t="shared" si="26"/>
        <v>1.4930555555555556E-2</v>
      </c>
      <c r="AP108" s="1">
        <v>3</v>
      </c>
      <c r="AQ108" s="68">
        <f t="shared" si="27"/>
        <v>1</v>
      </c>
      <c r="AS108" s="1" t="s">
        <v>132</v>
      </c>
      <c r="AT108" s="1">
        <v>8</v>
      </c>
      <c r="AU108" s="1">
        <v>4</v>
      </c>
      <c r="AV108" s="23">
        <f t="shared" si="23"/>
        <v>4.7453703703703704E-4</v>
      </c>
      <c r="AX108" s="23"/>
      <c r="AY108" s="7">
        <f t="shared" si="28"/>
        <v>0</v>
      </c>
      <c r="AZ108" s="8" t="e">
        <f t="shared" si="29"/>
        <v>#DIV/0!</v>
      </c>
      <c r="BK108" s="6">
        <v>1.6608796296296299E-2</v>
      </c>
      <c r="BL108" s="1">
        <v>1</v>
      </c>
      <c r="BM108" s="6">
        <f t="shared" si="30"/>
        <v>1.6608796296296299E-2</v>
      </c>
      <c r="BN108" s="1">
        <v>1</v>
      </c>
      <c r="BO108" s="7">
        <f t="shared" si="31"/>
        <v>1</v>
      </c>
      <c r="BP108" s="6">
        <v>1.5972222222222224E-2</v>
      </c>
      <c r="BR108" s="18">
        <f t="shared" si="22"/>
        <v>1.5972222222222224E-2</v>
      </c>
    </row>
    <row r="109" spans="1:70" x14ac:dyDescent="0.15">
      <c r="A109" s="1">
        <v>4.1100000000000003</v>
      </c>
      <c r="B109" s="1" t="s">
        <v>21</v>
      </c>
      <c r="AG109" s="1">
        <v>14</v>
      </c>
      <c r="AH109" s="1">
        <v>12</v>
      </c>
      <c r="AI109" s="1">
        <v>2</v>
      </c>
      <c r="AJ109" s="8">
        <v>5.8506944444444452E-2</v>
      </c>
      <c r="AK109" s="49">
        <f t="shared" si="24"/>
        <v>4.875578703703704E-3</v>
      </c>
      <c r="AL109" s="50">
        <v>2</v>
      </c>
      <c r="AM109" s="42">
        <f t="shared" si="25"/>
        <v>0.16666666666666666</v>
      </c>
      <c r="AN109" s="51">
        <v>2.388888888888889E-2</v>
      </c>
      <c r="AO109" s="49">
        <f t="shared" si="26"/>
        <v>1.1944444444444445E-2</v>
      </c>
      <c r="AP109" s="1">
        <v>6</v>
      </c>
      <c r="AQ109" s="68">
        <f t="shared" si="27"/>
        <v>0.5</v>
      </c>
      <c r="AV109" s="23" t="e">
        <f t="shared" si="23"/>
        <v>#DIV/0!</v>
      </c>
      <c r="AX109" s="23"/>
      <c r="AY109" s="7" t="e">
        <f t="shared" si="28"/>
        <v>#DIV/0!</v>
      </c>
      <c r="AZ109" s="8" t="e">
        <f t="shared" si="29"/>
        <v>#DIV/0!</v>
      </c>
      <c r="BK109" s="6">
        <v>2.5266203703703704E-2</v>
      </c>
      <c r="BL109" s="1">
        <v>6</v>
      </c>
      <c r="BM109" s="6">
        <f t="shared" si="30"/>
        <v>4.211033950617284E-3</v>
      </c>
      <c r="BN109" s="1">
        <v>2</v>
      </c>
      <c r="BO109" s="7">
        <f t="shared" si="31"/>
        <v>0.33333333333333331</v>
      </c>
      <c r="BP109" s="6">
        <v>2.3553240740740739E-2</v>
      </c>
      <c r="BR109" s="18">
        <f t="shared" si="22"/>
        <v>1.177662037037037E-2</v>
      </c>
    </row>
    <row r="110" spans="1:70" x14ac:dyDescent="0.15">
      <c r="A110" s="1">
        <v>4.1100000000000003</v>
      </c>
      <c r="B110" s="1" t="s">
        <v>20</v>
      </c>
      <c r="AG110" s="1">
        <v>13</v>
      </c>
      <c r="AH110" s="1">
        <v>12</v>
      </c>
      <c r="AI110" s="1">
        <v>1</v>
      </c>
      <c r="AJ110" s="8">
        <v>7.0405092592592589E-2</v>
      </c>
      <c r="AK110" s="49">
        <f t="shared" si="24"/>
        <v>5.8670910493827154E-3</v>
      </c>
      <c r="AL110" s="50">
        <v>2</v>
      </c>
      <c r="AM110" s="42">
        <f t="shared" si="25"/>
        <v>0.16666666666666666</v>
      </c>
      <c r="AN110" s="51">
        <v>3.0243055555555554E-2</v>
      </c>
      <c r="AO110" s="49">
        <f t="shared" si="26"/>
        <v>1.5121527777777777E-2</v>
      </c>
      <c r="AP110" s="1">
        <v>5</v>
      </c>
      <c r="AQ110" s="68">
        <f t="shared" si="27"/>
        <v>0.41666666666666669</v>
      </c>
      <c r="AS110" s="1" t="s">
        <v>133</v>
      </c>
      <c r="AT110" s="1">
        <v>2</v>
      </c>
      <c r="AU110" s="1">
        <v>1</v>
      </c>
      <c r="AV110" s="23">
        <f t="shared" si="23"/>
        <v>9.2592592592592585E-4</v>
      </c>
      <c r="AX110" s="23"/>
      <c r="AY110" s="7">
        <f t="shared" si="28"/>
        <v>0</v>
      </c>
      <c r="AZ110" s="8" t="e">
        <f t="shared" si="29"/>
        <v>#DIV/0!</v>
      </c>
      <c r="BK110" s="6">
        <v>6.2499999999999995E-3</v>
      </c>
      <c r="BL110" s="1">
        <v>1</v>
      </c>
      <c r="BM110" s="6">
        <f t="shared" si="30"/>
        <v>6.2499999999999995E-3</v>
      </c>
      <c r="BN110" s="1">
        <v>1</v>
      </c>
      <c r="BO110" s="7">
        <f t="shared" si="31"/>
        <v>1</v>
      </c>
      <c r="BP110" s="6">
        <v>6.2731481481481484E-3</v>
      </c>
      <c r="BR110" s="18">
        <f t="shared" si="22"/>
        <v>6.2731481481481484E-3</v>
      </c>
    </row>
    <row r="111" spans="1:70" x14ac:dyDescent="0.15">
      <c r="A111" s="1">
        <v>4.1100000000000003</v>
      </c>
      <c r="B111" s="1" t="s">
        <v>40</v>
      </c>
      <c r="AG111" s="1">
        <v>4</v>
      </c>
      <c r="AH111" s="1">
        <v>4</v>
      </c>
      <c r="AI111" s="1">
        <v>0</v>
      </c>
      <c r="AJ111" s="8">
        <v>3.4722222222222224E-2</v>
      </c>
      <c r="AK111" s="49">
        <f t="shared" si="24"/>
        <v>8.6805555555555559E-3</v>
      </c>
      <c r="AL111" s="50">
        <v>2</v>
      </c>
      <c r="AM111" s="42">
        <f t="shared" si="25"/>
        <v>0.5</v>
      </c>
      <c r="AN111" s="51">
        <v>2.8935185185185185E-2</v>
      </c>
      <c r="AO111" s="49">
        <f t="shared" si="26"/>
        <v>1.4467592592592593E-2</v>
      </c>
      <c r="AP111" s="1">
        <v>3</v>
      </c>
      <c r="AQ111" s="68">
        <f t="shared" si="27"/>
        <v>0.75</v>
      </c>
      <c r="AS111" s="1" t="s">
        <v>134</v>
      </c>
      <c r="AT111" s="1">
        <v>21</v>
      </c>
      <c r="AU111" s="1">
        <v>15</v>
      </c>
      <c r="AV111" s="23">
        <f t="shared" si="23"/>
        <v>1.0285493827160493E-3</v>
      </c>
      <c r="AW111" s="1">
        <v>1</v>
      </c>
      <c r="AX111" s="23">
        <v>9.4212962962962957E-3</v>
      </c>
      <c r="AY111" s="7">
        <f t="shared" si="28"/>
        <v>6.6666666666666666E-2</v>
      </c>
      <c r="AZ111" s="8">
        <f t="shared" si="29"/>
        <v>9.4212962962962957E-3</v>
      </c>
      <c r="BA111" s="69">
        <v>1</v>
      </c>
      <c r="BK111" s="6">
        <v>1.2187500000000002E-2</v>
      </c>
      <c r="BL111" s="1">
        <v>10</v>
      </c>
      <c r="BM111" s="6">
        <f t="shared" si="30"/>
        <v>1.2187500000000002E-3</v>
      </c>
      <c r="BN111" s="1">
        <v>1</v>
      </c>
      <c r="BO111" s="7">
        <f t="shared" si="31"/>
        <v>0.1</v>
      </c>
      <c r="BP111" s="6">
        <v>6.3310185185185197E-3</v>
      </c>
      <c r="BR111" s="18">
        <f t="shared" si="22"/>
        <v>6.3310185185185197E-3</v>
      </c>
    </row>
    <row r="112" spans="1:70" x14ac:dyDescent="0.15">
      <c r="A112" s="1">
        <v>4.1100000000000003</v>
      </c>
      <c r="B112" s="1" t="s">
        <v>50</v>
      </c>
      <c r="AG112" s="1">
        <v>7</v>
      </c>
      <c r="AH112" s="1">
        <v>6</v>
      </c>
      <c r="AI112" s="1">
        <v>1</v>
      </c>
      <c r="AJ112" s="8">
        <v>6.2291666666666669E-2</v>
      </c>
      <c r="AK112" s="49">
        <f t="shared" si="24"/>
        <v>1.0381944444444445E-2</v>
      </c>
      <c r="AL112" s="50">
        <v>3</v>
      </c>
      <c r="AM112" s="42">
        <f t="shared" si="25"/>
        <v>0.5</v>
      </c>
      <c r="AN112" s="51">
        <v>5.4143518518518514E-2</v>
      </c>
      <c r="AO112" s="49">
        <f t="shared" si="26"/>
        <v>1.8047839506172839E-2</v>
      </c>
      <c r="AP112" s="1">
        <v>4</v>
      </c>
      <c r="AQ112" s="68">
        <f t="shared" si="27"/>
        <v>0.66666666666666663</v>
      </c>
      <c r="AS112" s="1" t="s">
        <v>135</v>
      </c>
      <c r="AT112" s="1">
        <v>2</v>
      </c>
      <c r="AU112" s="1">
        <v>1</v>
      </c>
      <c r="AV112" s="23">
        <f t="shared" si="23"/>
        <v>2.0833333333333335E-4</v>
      </c>
      <c r="AX112" s="23"/>
      <c r="AY112" s="7">
        <f t="shared" si="28"/>
        <v>0</v>
      </c>
      <c r="AZ112" s="8" t="e">
        <f t="shared" si="29"/>
        <v>#DIV/0!</v>
      </c>
      <c r="BA112" s="69"/>
      <c r="BM112" s="6" t="e">
        <f t="shared" si="30"/>
        <v>#DIV/0!</v>
      </c>
      <c r="BO112" s="7" t="e">
        <f t="shared" si="31"/>
        <v>#DIV/0!</v>
      </c>
      <c r="BR112" s="18" t="e">
        <f t="shared" si="22"/>
        <v>#DIV/0!</v>
      </c>
    </row>
    <row r="113" spans="1:70" x14ac:dyDescent="0.15">
      <c r="A113" s="1">
        <v>4.1100000000000003</v>
      </c>
      <c r="B113" s="1" t="s">
        <v>52</v>
      </c>
      <c r="AK113" s="49" t="e">
        <f t="shared" si="24"/>
        <v>#DIV/0!</v>
      </c>
      <c r="AL113" s="50"/>
      <c r="AM113" s="42" t="e">
        <f t="shared" si="25"/>
        <v>#DIV/0!</v>
      </c>
      <c r="AN113" s="51"/>
      <c r="AO113" s="49" t="e">
        <f t="shared" si="26"/>
        <v>#DIV/0!</v>
      </c>
      <c r="AQ113" s="68" t="e">
        <f t="shared" si="27"/>
        <v>#DIV/0!</v>
      </c>
      <c r="AS113" s="1" t="s">
        <v>136</v>
      </c>
      <c r="AT113" s="1">
        <v>91</v>
      </c>
      <c r="AU113" s="1">
        <v>63</v>
      </c>
      <c r="AV113" s="23">
        <f t="shared" si="23"/>
        <v>4.3577307466196355E-4</v>
      </c>
      <c r="AX113" s="23"/>
      <c r="AY113" s="7">
        <f t="shared" si="28"/>
        <v>0</v>
      </c>
      <c r="AZ113" s="8" t="e">
        <f t="shared" si="29"/>
        <v>#DIV/0!</v>
      </c>
      <c r="BA113" s="69"/>
      <c r="BM113" s="6" t="e">
        <f t="shared" si="30"/>
        <v>#DIV/0!</v>
      </c>
      <c r="BO113" s="7" t="e">
        <f t="shared" si="31"/>
        <v>#DIV/0!</v>
      </c>
      <c r="BR113" s="18" t="e">
        <f t="shared" si="22"/>
        <v>#DIV/0!</v>
      </c>
    </row>
    <row r="114" spans="1:70" x14ac:dyDescent="0.15">
      <c r="A114" s="1">
        <v>4.1100000000000003</v>
      </c>
      <c r="B114" s="1" t="s">
        <v>51</v>
      </c>
      <c r="AK114" s="49" t="e">
        <f t="shared" si="24"/>
        <v>#DIV/0!</v>
      </c>
      <c r="AL114" s="50"/>
      <c r="AM114" s="42" t="e">
        <f t="shared" si="25"/>
        <v>#DIV/0!</v>
      </c>
      <c r="AN114" s="51"/>
      <c r="AO114" s="49" t="e">
        <f t="shared" si="26"/>
        <v>#DIV/0!</v>
      </c>
      <c r="AQ114" s="68" t="e">
        <f t="shared" si="27"/>
        <v>#DIV/0!</v>
      </c>
      <c r="AS114" s="1" t="s">
        <v>137</v>
      </c>
      <c r="AT114" s="1">
        <v>2</v>
      </c>
      <c r="AU114" s="1">
        <v>1</v>
      </c>
      <c r="AV114" s="23">
        <f t="shared" si="23"/>
        <v>2.5462962962962961E-4</v>
      </c>
      <c r="AX114" s="23"/>
      <c r="AY114" s="7">
        <f t="shared" si="28"/>
        <v>0</v>
      </c>
      <c r="AZ114" s="8" t="e">
        <f t="shared" si="29"/>
        <v>#DIV/0!</v>
      </c>
      <c r="BA114" s="69"/>
      <c r="BM114" s="6" t="e">
        <f t="shared" si="30"/>
        <v>#DIV/0!</v>
      </c>
      <c r="BO114" s="7" t="e">
        <f t="shared" si="31"/>
        <v>#DIV/0!</v>
      </c>
      <c r="BR114" s="18" t="e">
        <f t="shared" si="22"/>
        <v>#DIV/0!</v>
      </c>
    </row>
    <row r="115" spans="1:70" s="12" customFormat="1" x14ac:dyDescent="0.15">
      <c r="A115" s="12">
        <v>4.1100000000000003</v>
      </c>
      <c r="B115" s="12" t="s">
        <v>128</v>
      </c>
      <c r="AG115" s="12">
        <v>63</v>
      </c>
      <c r="AH115" s="12">
        <v>56</v>
      </c>
      <c r="AI115" s="12">
        <v>6</v>
      </c>
      <c r="AJ115" s="15">
        <v>0.43944444444444447</v>
      </c>
      <c r="AK115" s="66">
        <f t="shared" si="24"/>
        <v>7.8472222222222224E-3</v>
      </c>
      <c r="AL115" s="12">
        <v>19</v>
      </c>
      <c r="AM115" s="67">
        <f t="shared" si="25"/>
        <v>0.3392857142857143</v>
      </c>
      <c r="AN115" s="15">
        <v>0.30054398148148148</v>
      </c>
      <c r="AO115" s="66">
        <f t="shared" si="26"/>
        <v>1.5818104288499026E-2</v>
      </c>
      <c r="AP115" s="12">
        <v>34</v>
      </c>
      <c r="AQ115" s="14">
        <f t="shared" si="27"/>
        <v>0.6071428571428571</v>
      </c>
      <c r="AS115" s="26">
        <v>7.2615740740740745E-2</v>
      </c>
      <c r="AT115" s="12">
        <v>181</v>
      </c>
      <c r="AU115" s="12">
        <v>133</v>
      </c>
      <c r="AV115" s="26">
        <f t="shared" si="23"/>
        <v>5.4598301308827622E-4</v>
      </c>
      <c r="AW115" s="12">
        <v>1</v>
      </c>
      <c r="AX115" s="26">
        <v>9.4212962962962957E-3</v>
      </c>
      <c r="AY115" s="14">
        <f t="shared" si="28"/>
        <v>7.5187969924812026E-3</v>
      </c>
      <c r="AZ115" s="15">
        <f t="shared" si="29"/>
        <v>9.4212962962962957E-3</v>
      </c>
      <c r="BA115" s="70">
        <v>1</v>
      </c>
      <c r="BK115" s="13">
        <v>0.13466435185185185</v>
      </c>
      <c r="BL115" s="12">
        <v>51</v>
      </c>
      <c r="BM115" s="13">
        <f t="shared" si="30"/>
        <v>2.640477487291213E-3</v>
      </c>
      <c r="BN115" s="12">
        <v>14</v>
      </c>
      <c r="BO115" s="14">
        <f t="shared" si="31"/>
        <v>0.27450980392156865</v>
      </c>
      <c r="BP115" s="13">
        <v>0.1174074074074074</v>
      </c>
      <c r="BR115" s="15">
        <f t="shared" si="22"/>
        <v>8.3862433862433861E-3</v>
      </c>
    </row>
    <row r="116" spans="1:70" x14ac:dyDescent="0.15">
      <c r="A116" s="1">
        <v>4.12</v>
      </c>
      <c r="B116" s="1" t="s">
        <v>42</v>
      </c>
      <c r="AG116" s="1">
        <v>5</v>
      </c>
      <c r="AK116" s="49" t="e">
        <f t="shared" si="24"/>
        <v>#DIV/0!</v>
      </c>
      <c r="AL116" s="50"/>
      <c r="AM116" s="42" t="e">
        <f t="shared" si="25"/>
        <v>#DIV/0!</v>
      </c>
      <c r="AN116" s="51"/>
      <c r="AO116" s="49" t="e">
        <f t="shared" si="26"/>
        <v>#DIV/0!</v>
      </c>
      <c r="AP116" s="50"/>
      <c r="AQ116" s="42" t="e">
        <f t="shared" si="27"/>
        <v>#DIV/0!</v>
      </c>
      <c r="AV116" s="72" t="e">
        <f t="shared" si="23"/>
        <v>#DIV/0!</v>
      </c>
      <c r="AW116" s="71"/>
      <c r="AX116" s="34"/>
      <c r="AY116" s="17" t="e">
        <f t="shared" si="28"/>
        <v>#DIV/0!</v>
      </c>
      <c r="AZ116" s="18" t="e">
        <f t="shared" si="29"/>
        <v>#DIV/0!</v>
      </c>
      <c r="BM116" s="16" t="e">
        <f t="shared" si="30"/>
        <v>#DIV/0!</v>
      </c>
      <c r="BN116" s="34"/>
      <c r="BO116" s="17" t="e">
        <f t="shared" si="31"/>
        <v>#DIV/0!</v>
      </c>
      <c r="BP116" s="34"/>
      <c r="BQ116" s="34"/>
      <c r="BR116" s="18" t="e">
        <f t="shared" si="22"/>
        <v>#DIV/0!</v>
      </c>
    </row>
    <row r="117" spans="1:70" x14ac:dyDescent="0.15">
      <c r="A117" s="1">
        <v>4.12</v>
      </c>
      <c r="B117" s="1" t="s">
        <v>3</v>
      </c>
      <c r="AK117" s="49" t="e">
        <f t="shared" si="24"/>
        <v>#DIV/0!</v>
      </c>
      <c r="AL117" s="50"/>
      <c r="AM117" s="42" t="e">
        <f t="shared" si="25"/>
        <v>#DIV/0!</v>
      </c>
      <c r="AN117" s="51"/>
      <c r="AO117" s="49" t="e">
        <f t="shared" si="26"/>
        <v>#DIV/0!</v>
      </c>
      <c r="AP117" s="50"/>
      <c r="AQ117" s="42" t="e">
        <f t="shared" si="27"/>
        <v>#DIV/0!</v>
      </c>
      <c r="AV117" s="72" t="e">
        <f t="shared" si="23"/>
        <v>#DIV/0!</v>
      </c>
      <c r="AW117" s="71"/>
      <c r="AX117" s="34"/>
      <c r="AY117" s="17" t="e">
        <f t="shared" si="28"/>
        <v>#DIV/0!</v>
      </c>
      <c r="AZ117" s="18" t="e">
        <f t="shared" si="29"/>
        <v>#DIV/0!</v>
      </c>
      <c r="BK117" s="6">
        <v>1.4583333333333332E-2</v>
      </c>
      <c r="BL117" s="1">
        <v>7</v>
      </c>
      <c r="BM117" s="16">
        <f t="shared" si="30"/>
        <v>2.0833333333333333E-3</v>
      </c>
      <c r="BN117" s="34">
        <v>2</v>
      </c>
      <c r="BO117" s="17">
        <f t="shared" si="31"/>
        <v>0.2857142857142857</v>
      </c>
      <c r="BP117" s="16">
        <v>1.4583333333333332E-2</v>
      </c>
      <c r="BQ117" s="16"/>
      <c r="BR117" s="18">
        <f t="shared" si="22"/>
        <v>7.2916666666666659E-3</v>
      </c>
    </row>
    <row r="118" spans="1:70" x14ac:dyDescent="0.15">
      <c r="A118" s="1">
        <v>4.12</v>
      </c>
      <c r="B118" s="1" t="s">
        <v>19</v>
      </c>
      <c r="AK118" s="49" t="e">
        <f t="shared" si="24"/>
        <v>#DIV/0!</v>
      </c>
      <c r="AL118" s="50"/>
      <c r="AM118" s="42" t="e">
        <f t="shared" si="25"/>
        <v>#DIV/0!</v>
      </c>
      <c r="AN118" s="51"/>
      <c r="AO118" s="49" t="e">
        <f t="shared" si="26"/>
        <v>#DIV/0!</v>
      </c>
      <c r="AP118" s="50"/>
      <c r="AQ118" s="42" t="e">
        <f t="shared" si="27"/>
        <v>#DIV/0!</v>
      </c>
      <c r="AV118" s="72" t="e">
        <f t="shared" si="23"/>
        <v>#DIV/0!</v>
      </c>
      <c r="AW118" s="71"/>
      <c r="AX118" s="34"/>
      <c r="AY118" s="17" t="e">
        <f t="shared" si="28"/>
        <v>#DIV/0!</v>
      </c>
      <c r="AZ118" s="18" t="e">
        <f t="shared" si="29"/>
        <v>#DIV/0!</v>
      </c>
      <c r="BK118" s="6">
        <v>2.0833333333333333E-3</v>
      </c>
      <c r="BL118" s="1">
        <v>3</v>
      </c>
      <c r="BM118" s="16">
        <f t="shared" si="30"/>
        <v>6.9444444444444447E-4</v>
      </c>
      <c r="BN118" s="34">
        <v>0</v>
      </c>
      <c r="BO118" s="17">
        <f t="shared" si="31"/>
        <v>0</v>
      </c>
      <c r="BP118" s="34"/>
      <c r="BQ118" s="34"/>
      <c r="BR118" s="18" t="e">
        <f t="shared" si="22"/>
        <v>#DIV/0!</v>
      </c>
    </row>
    <row r="119" spans="1:70" x14ac:dyDescent="0.15">
      <c r="A119" s="1">
        <v>4.12</v>
      </c>
      <c r="B119" s="1" t="s">
        <v>45</v>
      </c>
      <c r="AG119" s="1">
        <v>5</v>
      </c>
      <c r="AH119" s="1">
        <v>5</v>
      </c>
      <c r="AI119" s="1">
        <v>0</v>
      </c>
      <c r="AJ119" s="8">
        <v>3.8159722222222227E-2</v>
      </c>
      <c r="AK119" s="49">
        <f t="shared" si="24"/>
        <v>7.6319444444444455E-3</v>
      </c>
      <c r="AL119" s="50">
        <v>1</v>
      </c>
      <c r="AM119" s="42">
        <f t="shared" si="25"/>
        <v>0.2</v>
      </c>
      <c r="AN119" s="51">
        <v>1.375E-2</v>
      </c>
      <c r="AO119" s="49">
        <f t="shared" si="26"/>
        <v>1.375E-2</v>
      </c>
      <c r="AP119" s="50">
        <v>4</v>
      </c>
      <c r="AQ119" s="42">
        <f t="shared" si="27"/>
        <v>0.8</v>
      </c>
      <c r="AS119" s="1" t="s">
        <v>141</v>
      </c>
      <c r="AT119" s="1">
        <v>12</v>
      </c>
      <c r="AU119" s="1">
        <v>7</v>
      </c>
      <c r="AV119" s="72">
        <f t="shared" si="23"/>
        <v>7.5909391534391534E-3</v>
      </c>
      <c r="AW119" s="71">
        <v>1</v>
      </c>
      <c r="AX119" s="16">
        <v>5.0173611111111106E-2</v>
      </c>
      <c r="AY119" s="17">
        <f t="shared" si="28"/>
        <v>0.14285714285714285</v>
      </c>
      <c r="AZ119" s="18">
        <f t="shared" si="29"/>
        <v>5.0173611111111106E-2</v>
      </c>
      <c r="BA119" s="69">
        <v>1</v>
      </c>
      <c r="BK119" s="6">
        <v>4.1666666666666666E-3</v>
      </c>
      <c r="BL119" s="1">
        <v>5</v>
      </c>
      <c r="BM119" s="16">
        <f t="shared" si="30"/>
        <v>8.3333333333333328E-4</v>
      </c>
      <c r="BN119" s="34">
        <v>0</v>
      </c>
      <c r="BO119" s="17">
        <f t="shared" si="31"/>
        <v>0</v>
      </c>
      <c r="BP119" s="34"/>
      <c r="BQ119" s="34"/>
      <c r="BR119" s="18" t="e">
        <f t="shared" si="22"/>
        <v>#DIV/0!</v>
      </c>
    </row>
    <row r="120" spans="1:70" x14ac:dyDescent="0.15">
      <c r="A120" s="1">
        <v>4.12</v>
      </c>
      <c r="B120" s="1" t="s">
        <v>41</v>
      </c>
      <c r="AG120" s="1">
        <v>13</v>
      </c>
      <c r="AH120" s="1">
        <v>12</v>
      </c>
      <c r="AI120" s="1">
        <v>1</v>
      </c>
      <c r="AJ120" s="8">
        <v>8.9583333333333334E-2</v>
      </c>
      <c r="AK120" s="49">
        <f t="shared" si="24"/>
        <v>7.4652777777777781E-3</v>
      </c>
      <c r="AL120" s="50">
        <v>4</v>
      </c>
      <c r="AM120" s="42">
        <f t="shared" si="25"/>
        <v>0.33333333333333331</v>
      </c>
      <c r="AN120" s="51">
        <v>5.0694444444444452E-2</v>
      </c>
      <c r="AO120" s="49">
        <f t="shared" si="26"/>
        <v>1.2673611111111113E-2</v>
      </c>
      <c r="AP120" s="50">
        <v>7</v>
      </c>
      <c r="AQ120" s="42">
        <f t="shared" si="27"/>
        <v>0.58333333333333337</v>
      </c>
      <c r="AS120" s="1" t="s">
        <v>142</v>
      </c>
      <c r="AT120" s="1">
        <v>14</v>
      </c>
      <c r="AU120" s="1">
        <v>11</v>
      </c>
      <c r="AV120" s="72">
        <f t="shared" si="23"/>
        <v>5.2925084175084176E-4</v>
      </c>
      <c r="AW120" s="71"/>
      <c r="AX120" s="34"/>
      <c r="AY120" s="17">
        <f t="shared" si="28"/>
        <v>0</v>
      </c>
      <c r="AZ120" s="18" t="e">
        <f t="shared" si="29"/>
        <v>#DIV/0!</v>
      </c>
      <c r="BK120" s="6">
        <v>3.3564814814814811E-3</v>
      </c>
      <c r="BL120" s="1">
        <v>7</v>
      </c>
      <c r="BM120" s="16">
        <f t="shared" si="30"/>
        <v>4.7949735449735444E-4</v>
      </c>
      <c r="BN120" s="34">
        <v>0</v>
      </c>
      <c r="BO120" s="17">
        <f t="shared" si="31"/>
        <v>0</v>
      </c>
      <c r="BP120" s="34"/>
      <c r="BQ120" s="34"/>
      <c r="BR120" s="18" t="e">
        <f t="shared" si="22"/>
        <v>#DIV/0!</v>
      </c>
    </row>
    <row r="121" spans="1:70" x14ac:dyDescent="0.15">
      <c r="A121" s="1">
        <v>4.12</v>
      </c>
      <c r="B121" s="1" t="s">
        <v>44</v>
      </c>
      <c r="AG121" s="1">
        <v>7</v>
      </c>
      <c r="AH121" s="1">
        <v>5</v>
      </c>
      <c r="AI121" s="1">
        <v>2</v>
      </c>
      <c r="AJ121" s="8">
        <v>4.1759259259259253E-2</v>
      </c>
      <c r="AK121" s="49">
        <f t="shared" si="24"/>
        <v>8.3518518518518499E-3</v>
      </c>
      <c r="AL121" s="50">
        <v>1</v>
      </c>
      <c r="AM121" s="42">
        <f t="shared" si="25"/>
        <v>0.2</v>
      </c>
      <c r="AN121" s="51">
        <v>1.6168981481481482E-2</v>
      </c>
      <c r="AO121" s="49">
        <f t="shared" si="26"/>
        <v>1.6168981481481482E-2</v>
      </c>
      <c r="AP121" s="50">
        <v>4</v>
      </c>
      <c r="AQ121" s="42">
        <f t="shared" si="27"/>
        <v>0.8</v>
      </c>
      <c r="AS121" s="1" t="s">
        <v>143</v>
      </c>
      <c r="AT121" s="1">
        <v>15</v>
      </c>
      <c r="AU121" s="1">
        <v>9</v>
      </c>
      <c r="AV121" s="72">
        <f t="shared" si="23"/>
        <v>4.578189300411523E-4</v>
      </c>
      <c r="AW121" s="71"/>
      <c r="AX121" s="34"/>
      <c r="AY121" s="17">
        <f t="shared" si="28"/>
        <v>0</v>
      </c>
      <c r="AZ121" s="18" t="e">
        <f t="shared" si="29"/>
        <v>#DIV/0!</v>
      </c>
      <c r="BK121" s="6">
        <v>7.7546296296296287E-3</v>
      </c>
      <c r="BL121" s="1">
        <v>8</v>
      </c>
      <c r="BM121" s="16">
        <f t="shared" si="30"/>
        <v>9.6932870370370358E-4</v>
      </c>
      <c r="BN121" s="34">
        <v>2</v>
      </c>
      <c r="BO121" s="17">
        <f t="shared" si="31"/>
        <v>0.25</v>
      </c>
      <c r="BP121" s="16">
        <v>6.9444444444444441E-3</v>
      </c>
      <c r="BQ121" s="34"/>
      <c r="BR121" s="18">
        <f t="shared" si="22"/>
        <v>3.472222222222222E-3</v>
      </c>
    </row>
    <row r="122" spans="1:70" x14ac:dyDescent="0.15">
      <c r="A122" s="1">
        <v>4.12</v>
      </c>
      <c r="B122" s="1" t="s">
        <v>43</v>
      </c>
      <c r="AG122" s="1">
        <v>4</v>
      </c>
      <c r="AH122" s="1">
        <v>4</v>
      </c>
      <c r="AI122" s="1">
        <v>0</v>
      </c>
      <c r="AJ122" s="8">
        <v>3.0555555555555555E-2</v>
      </c>
      <c r="AK122" s="49">
        <f t="shared" si="24"/>
        <v>7.6388888888888886E-3</v>
      </c>
      <c r="AL122" s="50">
        <v>1</v>
      </c>
      <c r="AM122" s="42">
        <f t="shared" si="25"/>
        <v>0.25</v>
      </c>
      <c r="AN122" s="51">
        <v>1.6631944444444446E-2</v>
      </c>
      <c r="AO122" s="49">
        <f t="shared" si="26"/>
        <v>1.6631944444444446E-2</v>
      </c>
      <c r="AP122" s="50">
        <v>3</v>
      </c>
      <c r="AQ122" s="42">
        <f t="shared" si="27"/>
        <v>0.75</v>
      </c>
      <c r="AS122" s="1" t="s">
        <v>144</v>
      </c>
      <c r="AT122" s="1">
        <v>20</v>
      </c>
      <c r="AU122" s="1">
        <v>14</v>
      </c>
      <c r="AV122" s="72">
        <f t="shared" si="23"/>
        <v>3.4970238095238094E-4</v>
      </c>
      <c r="AW122" s="71"/>
      <c r="AX122" s="34"/>
      <c r="AY122" s="17">
        <f t="shared" si="28"/>
        <v>0</v>
      </c>
      <c r="AZ122" s="18" t="e">
        <f t="shared" si="29"/>
        <v>#DIV/0!</v>
      </c>
      <c r="BM122" s="16" t="e">
        <f t="shared" si="30"/>
        <v>#DIV/0!</v>
      </c>
      <c r="BN122" s="34"/>
      <c r="BO122" s="17" t="e">
        <f t="shared" si="31"/>
        <v>#DIV/0!</v>
      </c>
      <c r="BP122" s="34"/>
      <c r="BQ122" s="34"/>
      <c r="BR122" s="18" t="e">
        <f t="shared" si="22"/>
        <v>#DIV/0!</v>
      </c>
    </row>
    <row r="123" spans="1:70" x14ac:dyDescent="0.15">
      <c r="A123" s="1">
        <v>4.12</v>
      </c>
      <c r="B123" s="1" t="s">
        <v>21</v>
      </c>
      <c r="AG123" s="1">
        <v>8</v>
      </c>
      <c r="AH123" s="1">
        <v>7</v>
      </c>
      <c r="AI123" s="1">
        <v>1</v>
      </c>
      <c r="AJ123" s="8">
        <v>2.9374999999999998E-2</v>
      </c>
      <c r="AK123" s="49">
        <f t="shared" si="24"/>
        <v>4.1964285714285714E-3</v>
      </c>
      <c r="AL123" s="50">
        <v>0</v>
      </c>
      <c r="AM123" s="42">
        <f t="shared" si="25"/>
        <v>0</v>
      </c>
      <c r="AN123" s="51"/>
      <c r="AO123" s="49" t="e">
        <f t="shared" si="26"/>
        <v>#DIV/0!</v>
      </c>
      <c r="AP123" s="50">
        <v>3</v>
      </c>
      <c r="AQ123" s="42">
        <f t="shared" si="27"/>
        <v>0.42857142857142855</v>
      </c>
      <c r="AV123" s="72" t="e">
        <f t="shared" si="23"/>
        <v>#DIV/0!</v>
      </c>
      <c r="AW123" s="71"/>
      <c r="AX123" s="34"/>
      <c r="AY123" s="17" t="e">
        <f t="shared" si="28"/>
        <v>#DIV/0!</v>
      </c>
      <c r="AZ123" s="18" t="e">
        <f t="shared" si="29"/>
        <v>#DIV/0!</v>
      </c>
      <c r="BK123" s="6">
        <v>3.3564814814814818E-2</v>
      </c>
      <c r="BL123" s="1">
        <v>9</v>
      </c>
      <c r="BM123" s="16">
        <f t="shared" si="30"/>
        <v>3.7294238683127576E-3</v>
      </c>
      <c r="BN123" s="34">
        <v>4</v>
      </c>
      <c r="BO123" s="17">
        <f t="shared" si="31"/>
        <v>0.44444444444444442</v>
      </c>
      <c r="BP123" s="16">
        <v>3.0439814814814819E-2</v>
      </c>
      <c r="BQ123" s="34"/>
      <c r="BR123" s="18">
        <f t="shared" si="22"/>
        <v>7.6099537037037047E-3</v>
      </c>
    </row>
    <row r="124" spans="1:70" x14ac:dyDescent="0.15">
      <c r="A124" s="1">
        <v>4.12</v>
      </c>
      <c r="B124" s="1" t="s">
        <v>20</v>
      </c>
      <c r="AG124" s="1">
        <v>13</v>
      </c>
      <c r="AH124" s="1">
        <v>13</v>
      </c>
      <c r="AI124" s="1">
        <v>0</v>
      </c>
      <c r="AJ124" s="8">
        <v>0.11875000000000001</v>
      </c>
      <c r="AK124" s="49">
        <f t="shared" si="24"/>
        <v>9.1346153846153851E-3</v>
      </c>
      <c r="AL124" s="50">
        <v>4</v>
      </c>
      <c r="AM124" s="42">
        <f t="shared" si="25"/>
        <v>0.30769230769230771</v>
      </c>
      <c r="AN124" s="51">
        <v>5.2083333333333336E-2</v>
      </c>
      <c r="AO124" s="49">
        <f t="shared" si="26"/>
        <v>1.3020833333333334E-2</v>
      </c>
      <c r="AP124" s="50">
        <v>7</v>
      </c>
      <c r="AQ124" s="42">
        <f t="shared" si="27"/>
        <v>0.53846153846153844</v>
      </c>
      <c r="AV124" s="72" t="e">
        <f t="shared" si="23"/>
        <v>#DIV/0!</v>
      </c>
      <c r="AW124" s="71"/>
      <c r="AX124" s="34"/>
      <c r="AY124" s="17" t="e">
        <f t="shared" si="28"/>
        <v>#DIV/0!</v>
      </c>
      <c r="AZ124" s="18" t="e">
        <f t="shared" si="29"/>
        <v>#DIV/0!</v>
      </c>
      <c r="BK124" s="6">
        <v>2.0833333333333333E-3</v>
      </c>
      <c r="BL124" s="1">
        <v>3</v>
      </c>
      <c r="BM124" s="16">
        <f t="shared" si="30"/>
        <v>6.9444444444444447E-4</v>
      </c>
      <c r="BN124" s="34">
        <v>0</v>
      </c>
      <c r="BO124" s="17">
        <f t="shared" si="31"/>
        <v>0</v>
      </c>
      <c r="BP124" s="34"/>
      <c r="BQ124" s="34"/>
      <c r="BR124" s="18" t="e">
        <f t="shared" si="22"/>
        <v>#DIV/0!</v>
      </c>
    </row>
    <row r="125" spans="1:70" x14ac:dyDescent="0.15">
      <c r="A125" s="1">
        <v>4.12</v>
      </c>
      <c r="B125" s="1" t="s">
        <v>40</v>
      </c>
      <c r="AG125" s="1">
        <v>10</v>
      </c>
      <c r="AH125" s="1">
        <v>9</v>
      </c>
      <c r="AI125" s="1">
        <v>1</v>
      </c>
      <c r="AJ125" s="8">
        <v>5.2777777777777778E-2</v>
      </c>
      <c r="AK125" s="49">
        <f t="shared" si="24"/>
        <v>5.8641975308641979E-3</v>
      </c>
      <c r="AL125" s="50">
        <v>1</v>
      </c>
      <c r="AM125" s="42">
        <f t="shared" si="25"/>
        <v>0.1111111111111111</v>
      </c>
      <c r="AN125" s="51">
        <v>2.0833333333333332E-2</v>
      </c>
      <c r="AO125" s="49">
        <f t="shared" si="26"/>
        <v>2.0833333333333332E-2</v>
      </c>
      <c r="AP125" s="50">
        <v>6</v>
      </c>
      <c r="AQ125" s="42">
        <f t="shared" si="27"/>
        <v>0.66666666666666663</v>
      </c>
      <c r="AS125" s="1" t="s">
        <v>145</v>
      </c>
      <c r="AT125" s="1">
        <v>47</v>
      </c>
      <c r="AU125" s="1">
        <v>22</v>
      </c>
      <c r="AV125" s="72">
        <f t="shared" si="23"/>
        <v>4.2087542087542091E-4</v>
      </c>
      <c r="AW125" s="71"/>
      <c r="AX125" s="34"/>
      <c r="AY125" s="17">
        <f t="shared" si="28"/>
        <v>0</v>
      </c>
      <c r="AZ125" s="18" t="e">
        <f t="shared" si="29"/>
        <v>#DIV/0!</v>
      </c>
      <c r="BK125" s="6">
        <v>3.5879629629629629E-3</v>
      </c>
      <c r="BL125" s="1">
        <v>4</v>
      </c>
      <c r="BM125" s="16">
        <f t="shared" si="30"/>
        <v>8.9699074074074073E-4</v>
      </c>
      <c r="BN125" s="34">
        <v>1</v>
      </c>
      <c r="BO125" s="17">
        <f t="shared" si="31"/>
        <v>0.25</v>
      </c>
      <c r="BP125" s="16">
        <v>3.2407407407407406E-3</v>
      </c>
      <c r="BQ125" s="34"/>
      <c r="BR125" s="18">
        <f t="shared" si="22"/>
        <v>3.2407407407407406E-3</v>
      </c>
    </row>
    <row r="126" spans="1:70" x14ac:dyDescent="0.15">
      <c r="A126" s="1">
        <v>4.12</v>
      </c>
      <c r="B126" s="1" t="s">
        <v>50</v>
      </c>
      <c r="AG126" s="1">
        <v>6</v>
      </c>
      <c r="AH126" s="1">
        <v>6</v>
      </c>
      <c r="AI126" s="1">
        <v>0</v>
      </c>
      <c r="AJ126" s="8">
        <v>8.8888888888888892E-2</v>
      </c>
      <c r="AK126" s="49">
        <f t="shared" si="24"/>
        <v>1.4814814814814815E-2</v>
      </c>
      <c r="AL126" s="50">
        <v>3</v>
      </c>
      <c r="AM126" s="42">
        <f t="shared" si="25"/>
        <v>0.5</v>
      </c>
      <c r="AN126" s="51">
        <v>7.3067129629629635E-2</v>
      </c>
      <c r="AO126" s="49">
        <f t="shared" si="26"/>
        <v>2.4355709876543213E-2</v>
      </c>
      <c r="AP126" s="50">
        <v>4</v>
      </c>
      <c r="AQ126" s="42">
        <f t="shared" si="27"/>
        <v>0.66666666666666663</v>
      </c>
      <c r="AV126" s="72" t="e">
        <f t="shared" si="23"/>
        <v>#DIV/0!</v>
      </c>
      <c r="AW126" s="71"/>
      <c r="AX126" s="34"/>
      <c r="AY126" s="17" t="e">
        <f t="shared" si="28"/>
        <v>#DIV/0!</v>
      </c>
      <c r="AZ126" s="18" t="e">
        <f t="shared" si="29"/>
        <v>#DIV/0!</v>
      </c>
      <c r="BK126" s="6">
        <v>1.8055555555555557E-2</v>
      </c>
      <c r="BL126" s="1">
        <v>8</v>
      </c>
      <c r="BM126" s="16">
        <f t="shared" si="30"/>
        <v>2.2569444444444447E-3</v>
      </c>
      <c r="BN126" s="34">
        <v>2</v>
      </c>
      <c r="BO126" s="17">
        <f t="shared" si="31"/>
        <v>0.25</v>
      </c>
      <c r="BP126" s="16">
        <v>1.7013888888888887E-2</v>
      </c>
      <c r="BQ126" s="34"/>
      <c r="BR126" s="18">
        <f t="shared" si="22"/>
        <v>8.5069444444444437E-3</v>
      </c>
    </row>
    <row r="127" spans="1:70" x14ac:dyDescent="0.15">
      <c r="A127" s="1">
        <v>4.12</v>
      </c>
      <c r="B127" s="1" t="s">
        <v>52</v>
      </c>
      <c r="AK127" s="49" t="e">
        <f t="shared" si="24"/>
        <v>#DIV/0!</v>
      </c>
      <c r="AL127" s="50"/>
      <c r="AM127" s="42" t="e">
        <f t="shared" si="25"/>
        <v>#DIV/0!</v>
      </c>
      <c r="AN127" s="51"/>
      <c r="AO127" s="49" t="e">
        <f t="shared" si="26"/>
        <v>#DIV/0!</v>
      </c>
      <c r="AP127" s="50"/>
      <c r="AQ127" s="42" t="e">
        <f t="shared" si="27"/>
        <v>#DIV/0!</v>
      </c>
      <c r="AS127" s="1" t="s">
        <v>146</v>
      </c>
      <c r="AT127" s="1">
        <v>130</v>
      </c>
      <c r="AU127" s="1">
        <v>74</v>
      </c>
      <c r="AV127" s="72">
        <f t="shared" si="23"/>
        <v>5.1848723723723722E-4</v>
      </c>
      <c r="AW127" s="71">
        <v>1</v>
      </c>
      <c r="AX127" s="16">
        <v>1.0995370370370371E-2</v>
      </c>
      <c r="AY127" s="17">
        <f t="shared" si="28"/>
        <v>1.3513513513513514E-2</v>
      </c>
      <c r="AZ127" s="18">
        <f t="shared" si="29"/>
        <v>1.0995370370370371E-2</v>
      </c>
      <c r="BM127" s="16" t="e">
        <f t="shared" si="30"/>
        <v>#DIV/0!</v>
      </c>
      <c r="BN127" s="34"/>
      <c r="BO127" s="17" t="e">
        <f t="shared" si="31"/>
        <v>#DIV/0!</v>
      </c>
      <c r="BP127" s="34"/>
      <c r="BQ127" s="34"/>
      <c r="BR127" s="18" t="e">
        <f t="shared" si="22"/>
        <v>#DIV/0!</v>
      </c>
    </row>
    <row r="128" spans="1:70" x14ac:dyDescent="0.15">
      <c r="A128" s="1">
        <v>4.12</v>
      </c>
      <c r="B128" s="1" t="s">
        <v>51</v>
      </c>
      <c r="AK128" s="49" t="e">
        <f t="shared" si="24"/>
        <v>#DIV/0!</v>
      </c>
      <c r="AL128" s="50"/>
      <c r="AM128" s="42" t="e">
        <f t="shared" si="25"/>
        <v>#DIV/0!</v>
      </c>
      <c r="AN128" s="51"/>
      <c r="AO128" s="49" t="e">
        <f t="shared" si="26"/>
        <v>#DIV/0!</v>
      </c>
      <c r="AP128" s="50"/>
      <c r="AQ128" s="42" t="e">
        <f t="shared" si="27"/>
        <v>#DIV/0!</v>
      </c>
      <c r="AV128" s="72" t="e">
        <f t="shared" si="23"/>
        <v>#DIV/0!</v>
      </c>
      <c r="AW128" s="71"/>
      <c r="AX128" s="34"/>
      <c r="AY128" s="17" t="e">
        <f t="shared" si="28"/>
        <v>#DIV/0!</v>
      </c>
      <c r="AZ128" s="18" t="e">
        <f t="shared" si="29"/>
        <v>#DIV/0!</v>
      </c>
      <c r="BM128" s="16" t="e">
        <f t="shared" si="30"/>
        <v>#DIV/0!</v>
      </c>
      <c r="BN128" s="34"/>
      <c r="BO128" s="17" t="e">
        <f t="shared" si="31"/>
        <v>#DIV/0!</v>
      </c>
      <c r="BP128" s="34"/>
      <c r="BQ128" s="34"/>
      <c r="BR128" s="18" t="e">
        <f t="shared" si="22"/>
        <v>#DIV/0!</v>
      </c>
    </row>
    <row r="129" spans="1:70" s="12" customFormat="1" x14ac:dyDescent="0.15">
      <c r="A129" s="12">
        <v>4.12</v>
      </c>
      <c r="B129" s="12" t="s">
        <v>140</v>
      </c>
      <c r="AG129" s="12">
        <v>71</v>
      </c>
      <c r="AH129" s="12">
        <v>61</v>
      </c>
      <c r="AI129" s="12">
        <v>5</v>
      </c>
      <c r="AJ129" s="15">
        <v>0.48984953703703704</v>
      </c>
      <c r="AK129" s="66">
        <f t="shared" si="24"/>
        <v>8.0303202792956895E-3</v>
      </c>
      <c r="AL129" s="12">
        <v>15</v>
      </c>
      <c r="AM129" s="67">
        <f t="shared" si="25"/>
        <v>0.24590163934426229</v>
      </c>
      <c r="AN129" s="15">
        <v>0.24322916666666669</v>
      </c>
      <c r="AO129" s="66">
        <f t="shared" si="26"/>
        <v>1.621527777777778E-2</v>
      </c>
      <c r="AP129" s="12">
        <v>38</v>
      </c>
      <c r="AQ129" s="14">
        <f t="shared" si="27"/>
        <v>0.62295081967213117</v>
      </c>
      <c r="AS129" s="13">
        <v>7.6388888888888895E-2</v>
      </c>
      <c r="AT129" s="12">
        <v>238</v>
      </c>
      <c r="AU129" s="12">
        <v>137</v>
      </c>
      <c r="AV129" s="26">
        <f t="shared" si="23"/>
        <v>5.5758313057583135E-4</v>
      </c>
      <c r="AW129" s="12">
        <v>2</v>
      </c>
      <c r="AX129" s="13">
        <v>6.8113425925925938E-2</v>
      </c>
      <c r="AY129" s="14">
        <f t="shared" si="28"/>
        <v>1.4598540145985401E-2</v>
      </c>
      <c r="AZ129" s="15">
        <f t="shared" si="29"/>
        <v>3.4056712962962969E-2</v>
      </c>
      <c r="BA129" s="70">
        <v>1</v>
      </c>
      <c r="BK129" s="13">
        <v>8.9236111111111113E-2</v>
      </c>
      <c r="BL129" s="12">
        <v>54</v>
      </c>
      <c r="BM129" s="13">
        <f t="shared" si="30"/>
        <v>1.6525205761316873E-3</v>
      </c>
      <c r="BN129" s="12">
        <v>11</v>
      </c>
      <c r="BO129" s="14">
        <f t="shared" si="31"/>
        <v>0.20370370370370369</v>
      </c>
      <c r="BP129" s="13">
        <v>7.2222222222222229E-2</v>
      </c>
      <c r="BR129" s="15">
        <f t="shared" si="22"/>
        <v>6.5656565656565663E-3</v>
      </c>
    </row>
    <row r="130" spans="1:70" x14ac:dyDescent="0.15">
      <c r="A130" s="1">
        <v>4.13</v>
      </c>
      <c r="B130" s="1" t="s">
        <v>42</v>
      </c>
      <c r="AG130" s="1">
        <v>4</v>
      </c>
      <c r="AK130" s="49" t="e">
        <f t="shared" si="24"/>
        <v>#DIV/0!</v>
      </c>
      <c r="AL130" s="50"/>
      <c r="AM130" s="42" t="e">
        <f t="shared" si="25"/>
        <v>#DIV/0!</v>
      </c>
      <c r="AN130" s="51"/>
      <c r="AO130" s="49" t="e">
        <f t="shared" si="26"/>
        <v>#DIV/0!</v>
      </c>
      <c r="AP130" s="50"/>
      <c r="AQ130" s="42" t="e">
        <f t="shared" si="27"/>
        <v>#DIV/0!</v>
      </c>
      <c r="AV130" s="73" t="e">
        <f t="shared" si="23"/>
        <v>#DIV/0!</v>
      </c>
      <c r="AW130" s="34"/>
      <c r="AX130" s="34"/>
      <c r="AY130" s="17" t="e">
        <f t="shared" si="28"/>
        <v>#DIV/0!</v>
      </c>
      <c r="AZ130" s="18" t="e">
        <f t="shared" si="29"/>
        <v>#DIV/0!</v>
      </c>
      <c r="BM130" s="16" t="e">
        <f t="shared" si="30"/>
        <v>#DIV/0!</v>
      </c>
      <c r="BN130" s="34"/>
      <c r="BO130" s="17" t="e">
        <f t="shared" si="31"/>
        <v>#DIV/0!</v>
      </c>
      <c r="BP130" s="34"/>
      <c r="BQ130" s="34"/>
      <c r="BR130" s="18" t="e">
        <f t="shared" si="22"/>
        <v>#DIV/0!</v>
      </c>
    </row>
    <row r="131" spans="1:70" x14ac:dyDescent="0.15">
      <c r="A131" s="1">
        <v>4.13</v>
      </c>
      <c r="B131" s="1" t="s">
        <v>3</v>
      </c>
      <c r="AK131" s="49" t="e">
        <f t="shared" si="24"/>
        <v>#DIV/0!</v>
      </c>
      <c r="AL131" s="50"/>
      <c r="AM131" s="42" t="e">
        <f t="shared" si="25"/>
        <v>#DIV/0!</v>
      </c>
      <c r="AN131" s="51"/>
      <c r="AO131" s="49" t="e">
        <f t="shared" si="26"/>
        <v>#DIV/0!</v>
      </c>
      <c r="AP131" s="50"/>
      <c r="AQ131" s="42" t="e">
        <f t="shared" si="27"/>
        <v>#DIV/0!</v>
      </c>
      <c r="AV131" s="73" t="e">
        <f t="shared" si="23"/>
        <v>#DIV/0!</v>
      </c>
      <c r="AW131" s="34"/>
      <c r="AX131" s="34"/>
      <c r="AY131" s="17" t="e">
        <f t="shared" si="28"/>
        <v>#DIV/0!</v>
      </c>
      <c r="AZ131" s="18" t="e">
        <f t="shared" si="29"/>
        <v>#DIV/0!</v>
      </c>
      <c r="BK131" s="6">
        <v>3.125E-2</v>
      </c>
      <c r="BL131" s="1">
        <v>7</v>
      </c>
      <c r="BM131" s="16">
        <f t="shared" si="30"/>
        <v>4.464285714285714E-3</v>
      </c>
      <c r="BN131" s="34">
        <v>2</v>
      </c>
      <c r="BO131" s="17">
        <f t="shared" si="31"/>
        <v>0.2857142857142857</v>
      </c>
      <c r="BP131" s="16">
        <v>2.9166666666666664E-2</v>
      </c>
      <c r="BQ131" s="34"/>
      <c r="BR131" s="18">
        <f t="shared" si="22"/>
        <v>1.4583333333333332E-2</v>
      </c>
    </row>
    <row r="132" spans="1:70" x14ac:dyDescent="0.15">
      <c r="A132" s="1">
        <v>4.13</v>
      </c>
      <c r="B132" s="1" t="s">
        <v>19</v>
      </c>
      <c r="AK132" s="49" t="e">
        <f t="shared" si="24"/>
        <v>#DIV/0!</v>
      </c>
      <c r="AL132" s="50"/>
      <c r="AM132" s="42" t="e">
        <f t="shared" si="25"/>
        <v>#DIV/0!</v>
      </c>
      <c r="AN132" s="51"/>
      <c r="AO132" s="49" t="e">
        <f t="shared" si="26"/>
        <v>#DIV/0!</v>
      </c>
      <c r="AP132" s="50"/>
      <c r="AQ132" s="42" t="e">
        <f t="shared" si="27"/>
        <v>#DIV/0!</v>
      </c>
      <c r="AV132" s="73" t="e">
        <f t="shared" si="23"/>
        <v>#DIV/0!</v>
      </c>
      <c r="AW132" s="34"/>
      <c r="AX132" s="34"/>
      <c r="AY132" s="17" t="e">
        <f t="shared" si="28"/>
        <v>#DIV/0!</v>
      </c>
      <c r="AZ132" s="18" t="e">
        <f t="shared" si="29"/>
        <v>#DIV/0!</v>
      </c>
      <c r="BM132" s="16" t="e">
        <f t="shared" si="30"/>
        <v>#DIV/0!</v>
      </c>
      <c r="BN132" s="34"/>
      <c r="BO132" s="17" t="e">
        <f t="shared" si="31"/>
        <v>#DIV/0!</v>
      </c>
      <c r="BP132" s="34"/>
      <c r="BQ132" s="34"/>
      <c r="BR132" s="18" t="e">
        <f t="shared" si="22"/>
        <v>#DIV/0!</v>
      </c>
    </row>
    <row r="133" spans="1:70" x14ac:dyDescent="0.15">
      <c r="A133" s="1">
        <v>4.13</v>
      </c>
      <c r="B133" s="1" t="s">
        <v>45</v>
      </c>
      <c r="AG133" s="1">
        <v>8</v>
      </c>
      <c r="AH133" s="1">
        <v>8</v>
      </c>
      <c r="AI133" s="1">
        <v>0</v>
      </c>
      <c r="AJ133" s="8">
        <v>7.0682870370370368E-2</v>
      </c>
      <c r="AK133" s="49">
        <f t="shared" si="24"/>
        <v>8.835358796296296E-3</v>
      </c>
      <c r="AL133" s="50">
        <v>3</v>
      </c>
      <c r="AM133" s="42">
        <f t="shared" si="25"/>
        <v>0.375</v>
      </c>
      <c r="AN133" s="51" t="s">
        <v>147</v>
      </c>
      <c r="AO133" s="49" t="e">
        <f t="shared" si="26"/>
        <v>#VALUE!</v>
      </c>
      <c r="AP133" s="50">
        <v>8</v>
      </c>
      <c r="AQ133" s="42">
        <f t="shared" si="27"/>
        <v>1</v>
      </c>
      <c r="AS133" s="73">
        <v>1.3946759259259258E-2</v>
      </c>
      <c r="AT133" s="1">
        <v>20</v>
      </c>
      <c r="AU133" s="1">
        <v>9</v>
      </c>
      <c r="AV133" s="73">
        <f t="shared" si="23"/>
        <v>1.549639917695473E-3</v>
      </c>
      <c r="AW133" s="34">
        <v>1</v>
      </c>
      <c r="AX133" s="16">
        <v>7.2337962962962963E-3</v>
      </c>
      <c r="AY133" s="17">
        <f t="shared" si="28"/>
        <v>0.1111111111111111</v>
      </c>
      <c r="AZ133" s="18">
        <f t="shared" si="29"/>
        <v>7.2337962962962963E-3</v>
      </c>
      <c r="BM133" s="16" t="e">
        <f t="shared" si="30"/>
        <v>#DIV/0!</v>
      </c>
      <c r="BN133" s="34"/>
      <c r="BO133" s="17" t="e">
        <f t="shared" si="31"/>
        <v>#DIV/0!</v>
      </c>
      <c r="BP133" s="34"/>
      <c r="BQ133" s="34"/>
      <c r="BR133" s="18" t="e">
        <f t="shared" si="22"/>
        <v>#DIV/0!</v>
      </c>
    </row>
    <row r="134" spans="1:70" x14ac:dyDescent="0.15">
      <c r="A134" s="1">
        <v>4.13</v>
      </c>
      <c r="B134" s="1" t="s">
        <v>41</v>
      </c>
      <c r="AG134" s="1">
        <v>11</v>
      </c>
      <c r="AH134" s="1">
        <v>10</v>
      </c>
      <c r="AI134" s="1">
        <v>1</v>
      </c>
      <c r="AJ134" s="8">
        <v>7.4965277777777783E-2</v>
      </c>
      <c r="AK134" s="49">
        <f t="shared" si="24"/>
        <v>7.4965277777777782E-3</v>
      </c>
      <c r="AL134" s="50">
        <v>2</v>
      </c>
      <c r="AM134" s="42">
        <f t="shared" si="25"/>
        <v>0.2</v>
      </c>
      <c r="AN134" s="51">
        <v>4.1770833333333333E-2</v>
      </c>
      <c r="AO134" s="49">
        <f t="shared" si="26"/>
        <v>2.0885416666666667E-2</v>
      </c>
      <c r="AP134" s="50">
        <v>5</v>
      </c>
      <c r="AQ134" s="42">
        <f t="shared" si="27"/>
        <v>0.5</v>
      </c>
      <c r="AS134" s="73">
        <v>1.2152777777777778E-3</v>
      </c>
      <c r="AT134" s="1">
        <v>2</v>
      </c>
      <c r="AU134" s="1">
        <v>2</v>
      </c>
      <c r="AV134" s="73">
        <f t="shared" si="23"/>
        <v>6.076388888888889E-4</v>
      </c>
      <c r="AW134" s="34"/>
      <c r="AX134" s="34"/>
      <c r="AY134" s="17">
        <f t="shared" si="28"/>
        <v>0</v>
      </c>
      <c r="AZ134" s="18" t="e">
        <f t="shared" si="29"/>
        <v>#DIV/0!</v>
      </c>
      <c r="BK134" s="6">
        <v>9.7222222222222224E-3</v>
      </c>
      <c r="BL134" s="1">
        <v>8</v>
      </c>
      <c r="BM134" s="16">
        <f t="shared" si="30"/>
        <v>1.2152777777777778E-3</v>
      </c>
      <c r="BN134" s="34">
        <v>1</v>
      </c>
      <c r="BO134" s="17">
        <f t="shared" si="31"/>
        <v>0.125</v>
      </c>
      <c r="BP134" s="16">
        <v>8.6805555555555559E-3</v>
      </c>
      <c r="BQ134" s="34"/>
      <c r="BR134" s="18">
        <f t="shared" si="22"/>
        <v>8.6805555555555559E-3</v>
      </c>
    </row>
    <row r="135" spans="1:70" x14ac:dyDescent="0.15">
      <c r="A135" s="1">
        <v>4.13</v>
      </c>
      <c r="B135" s="1" t="s">
        <v>44</v>
      </c>
      <c r="AG135" s="1">
        <v>9</v>
      </c>
      <c r="AH135" s="1">
        <v>8</v>
      </c>
      <c r="AI135" s="1">
        <v>1</v>
      </c>
      <c r="AJ135" s="8">
        <v>6.7361111111111108E-2</v>
      </c>
      <c r="AK135" s="49">
        <f t="shared" si="24"/>
        <v>8.4201388888888885E-3</v>
      </c>
      <c r="AL135" s="50">
        <v>2</v>
      </c>
      <c r="AM135" s="42">
        <f t="shared" si="25"/>
        <v>0.25</v>
      </c>
      <c r="AN135" s="51">
        <v>3.9976851851851854E-2</v>
      </c>
      <c r="AO135" s="49">
        <f t="shared" si="26"/>
        <v>1.9988425925925927E-2</v>
      </c>
      <c r="AP135" s="50">
        <v>4</v>
      </c>
      <c r="AQ135" s="42">
        <f t="shared" si="27"/>
        <v>0.5</v>
      </c>
      <c r="AS135" s="73">
        <v>3.5416666666666665E-3</v>
      </c>
      <c r="AT135" s="1">
        <v>16</v>
      </c>
      <c r="AU135" s="1">
        <v>11</v>
      </c>
      <c r="AV135" s="73">
        <f t="shared" si="23"/>
        <v>3.2196969696969693E-4</v>
      </c>
      <c r="AW135" s="34"/>
      <c r="AX135" s="34"/>
      <c r="AY135" s="17">
        <f t="shared" si="28"/>
        <v>0</v>
      </c>
      <c r="AZ135" s="18" t="e">
        <f t="shared" si="29"/>
        <v>#DIV/0!</v>
      </c>
      <c r="BK135" s="6">
        <v>2.9861111111111113E-2</v>
      </c>
      <c r="BL135" s="1">
        <v>1</v>
      </c>
      <c r="BM135" s="16">
        <f t="shared" si="30"/>
        <v>2.9861111111111113E-2</v>
      </c>
      <c r="BN135" s="34">
        <v>1</v>
      </c>
      <c r="BO135" s="17">
        <f t="shared" si="31"/>
        <v>1</v>
      </c>
      <c r="BP135" s="16">
        <v>2.9861111111111113E-2</v>
      </c>
      <c r="BQ135" s="34"/>
      <c r="BR135" s="18">
        <f t="shared" si="22"/>
        <v>2.9861111111111113E-2</v>
      </c>
    </row>
    <row r="136" spans="1:70" x14ac:dyDescent="0.15">
      <c r="A136" s="1">
        <v>4.13</v>
      </c>
      <c r="B136" s="1" t="s">
        <v>43</v>
      </c>
      <c r="AG136" s="1">
        <v>6</v>
      </c>
      <c r="AH136" s="1">
        <v>5</v>
      </c>
      <c r="AI136" s="1">
        <v>1</v>
      </c>
      <c r="AJ136" s="8">
        <v>5.800925925925926E-2</v>
      </c>
      <c r="AK136" s="49">
        <f t="shared" si="24"/>
        <v>1.1601851851851853E-2</v>
      </c>
      <c r="AL136" s="50">
        <v>4</v>
      </c>
      <c r="AM136" s="42">
        <f t="shared" si="25"/>
        <v>0.8</v>
      </c>
      <c r="AN136" s="51">
        <v>5.4953703703703706E-2</v>
      </c>
      <c r="AO136" s="49">
        <f t="shared" si="26"/>
        <v>1.3738425925925926E-2</v>
      </c>
      <c r="AP136" s="50">
        <v>4</v>
      </c>
      <c r="AQ136" s="42">
        <f t="shared" si="27"/>
        <v>0.8</v>
      </c>
      <c r="AS136" s="73">
        <v>8.3680555555555557E-3</v>
      </c>
      <c r="AT136" s="1">
        <v>34</v>
      </c>
      <c r="AU136" s="1">
        <v>23</v>
      </c>
      <c r="AV136" s="73">
        <f t="shared" si="23"/>
        <v>3.6382850241545897E-4</v>
      </c>
      <c r="AW136" s="34"/>
      <c r="AX136" s="34"/>
      <c r="AY136" s="17">
        <f t="shared" si="28"/>
        <v>0</v>
      </c>
      <c r="AZ136" s="18" t="e">
        <f t="shared" si="29"/>
        <v>#DIV/0!</v>
      </c>
      <c r="BM136" s="16" t="e">
        <f t="shared" si="30"/>
        <v>#DIV/0!</v>
      </c>
      <c r="BN136" s="34"/>
      <c r="BO136" s="17" t="e">
        <f t="shared" si="31"/>
        <v>#DIV/0!</v>
      </c>
      <c r="BP136" s="34"/>
      <c r="BQ136" s="34"/>
      <c r="BR136" s="18" t="e">
        <f t="shared" si="22"/>
        <v>#DIV/0!</v>
      </c>
    </row>
    <row r="137" spans="1:70" x14ac:dyDescent="0.15">
      <c r="A137" s="1">
        <v>4.13</v>
      </c>
      <c r="B137" s="1" t="s">
        <v>21</v>
      </c>
      <c r="AG137" s="1">
        <v>4</v>
      </c>
      <c r="AH137" s="1">
        <v>4</v>
      </c>
      <c r="AI137" s="1">
        <v>0</v>
      </c>
      <c r="AJ137" s="8">
        <v>4.7986111111111111E-2</v>
      </c>
      <c r="AK137" s="49">
        <f t="shared" si="24"/>
        <v>1.1996527777777778E-2</v>
      </c>
      <c r="AL137" s="50">
        <v>3</v>
      </c>
      <c r="AM137" s="42">
        <f t="shared" si="25"/>
        <v>0.75</v>
      </c>
      <c r="AN137" s="51">
        <v>4.1574074074074076E-2</v>
      </c>
      <c r="AO137" s="49">
        <f t="shared" si="26"/>
        <v>1.3858024691358025E-2</v>
      </c>
      <c r="AP137" s="50">
        <v>4</v>
      </c>
      <c r="AQ137" s="42">
        <f t="shared" si="27"/>
        <v>1</v>
      </c>
      <c r="AS137" s="73"/>
      <c r="AV137" s="73" t="e">
        <f t="shared" si="23"/>
        <v>#DIV/0!</v>
      </c>
      <c r="AW137" s="34"/>
      <c r="AX137" s="34"/>
      <c r="AY137" s="17" t="e">
        <f t="shared" si="28"/>
        <v>#DIV/0!</v>
      </c>
      <c r="AZ137" s="18" t="e">
        <f t="shared" si="29"/>
        <v>#DIV/0!</v>
      </c>
      <c r="BK137" s="6">
        <v>4.1990740740740745E-2</v>
      </c>
      <c r="BL137" s="1">
        <v>19</v>
      </c>
      <c r="BM137" s="16">
        <f t="shared" si="30"/>
        <v>2.2100389863547762E-3</v>
      </c>
      <c r="BN137" s="34">
        <v>6</v>
      </c>
      <c r="BO137" s="17">
        <f t="shared" si="31"/>
        <v>0.31578947368421051</v>
      </c>
      <c r="BP137" s="16">
        <v>3.125E-2</v>
      </c>
      <c r="BQ137" s="34"/>
      <c r="BR137" s="18">
        <f t="shared" si="22"/>
        <v>5.208333333333333E-3</v>
      </c>
    </row>
    <row r="138" spans="1:70" x14ac:dyDescent="0.15">
      <c r="A138" s="1">
        <v>4.13</v>
      </c>
      <c r="B138" s="1" t="s">
        <v>20</v>
      </c>
      <c r="AG138" s="1">
        <v>16</v>
      </c>
      <c r="AH138" s="1">
        <v>16</v>
      </c>
      <c r="AI138" s="1">
        <v>0</v>
      </c>
      <c r="AJ138" s="8">
        <v>8.3668981481481483E-2</v>
      </c>
      <c r="AK138" s="49">
        <f t="shared" si="24"/>
        <v>5.2293113425925927E-3</v>
      </c>
      <c r="AL138" s="50">
        <v>3</v>
      </c>
      <c r="AM138" s="42">
        <f t="shared" si="25"/>
        <v>0.1875</v>
      </c>
      <c r="AN138" s="51">
        <v>3.8703703703703705E-2</v>
      </c>
      <c r="AO138" s="49">
        <f t="shared" si="26"/>
        <v>1.2901234567901236E-2</v>
      </c>
      <c r="AP138" s="50">
        <v>5</v>
      </c>
      <c r="AQ138" s="42">
        <f t="shared" si="27"/>
        <v>0.3125</v>
      </c>
      <c r="AS138" s="73"/>
      <c r="AV138" s="73" t="e">
        <f t="shared" si="23"/>
        <v>#DIV/0!</v>
      </c>
      <c r="AW138" s="34"/>
      <c r="AX138" s="34"/>
      <c r="AY138" s="17" t="e">
        <f t="shared" si="28"/>
        <v>#DIV/0!</v>
      </c>
      <c r="AZ138" s="18" t="e">
        <f t="shared" si="29"/>
        <v>#DIV/0!</v>
      </c>
      <c r="BM138" s="16" t="e">
        <f t="shared" si="30"/>
        <v>#DIV/0!</v>
      </c>
      <c r="BN138" s="34"/>
      <c r="BO138" s="17" t="e">
        <f t="shared" si="31"/>
        <v>#DIV/0!</v>
      </c>
      <c r="BP138" s="34"/>
      <c r="BQ138" s="34"/>
      <c r="BR138" s="18" t="e">
        <f t="shared" si="22"/>
        <v>#DIV/0!</v>
      </c>
    </row>
    <row r="139" spans="1:70" x14ac:dyDescent="0.15">
      <c r="A139" s="1">
        <v>4.13</v>
      </c>
      <c r="B139" s="1" t="s">
        <v>40</v>
      </c>
      <c r="AG139" s="1">
        <v>7</v>
      </c>
      <c r="AH139" s="1">
        <v>7</v>
      </c>
      <c r="AI139" s="1">
        <v>0</v>
      </c>
      <c r="AJ139" s="8">
        <v>5.541666666666667E-2</v>
      </c>
      <c r="AK139" s="49">
        <f t="shared" si="24"/>
        <v>7.9166666666666673E-3</v>
      </c>
      <c r="AL139" s="50">
        <v>3</v>
      </c>
      <c r="AM139" s="42">
        <f t="shared" si="25"/>
        <v>0.42857142857142855</v>
      </c>
      <c r="AN139" s="51">
        <v>4.5868055555555558E-2</v>
      </c>
      <c r="AO139" s="49">
        <f t="shared" si="26"/>
        <v>1.5289351851851853E-2</v>
      </c>
      <c r="AP139" s="50">
        <v>4</v>
      </c>
      <c r="AQ139" s="42">
        <f t="shared" si="27"/>
        <v>0.5714285714285714</v>
      </c>
      <c r="AS139" s="73">
        <v>9.6527777777777775E-3</v>
      </c>
      <c r="AT139" s="1">
        <v>41</v>
      </c>
      <c r="AU139" s="1">
        <v>27</v>
      </c>
      <c r="AV139" s="73">
        <f t="shared" si="23"/>
        <v>3.575102880658436E-4</v>
      </c>
      <c r="AW139" s="34"/>
      <c r="AX139" s="34"/>
      <c r="AY139" s="17">
        <f t="shared" si="28"/>
        <v>0</v>
      </c>
      <c r="AZ139" s="18" t="e">
        <f t="shared" si="29"/>
        <v>#DIV/0!</v>
      </c>
      <c r="BK139" s="6">
        <v>3.108796296296296E-2</v>
      </c>
      <c r="BL139" s="1">
        <v>18</v>
      </c>
      <c r="BM139" s="16">
        <f t="shared" si="30"/>
        <v>1.7271090534979423E-3</v>
      </c>
      <c r="BN139" s="34">
        <v>5</v>
      </c>
      <c r="BO139" s="17">
        <f t="shared" si="31"/>
        <v>0.27777777777777779</v>
      </c>
      <c r="BP139" s="16">
        <v>2.1875000000000002E-2</v>
      </c>
      <c r="BQ139" s="34"/>
      <c r="BR139" s="18">
        <f t="shared" si="22"/>
        <v>4.3750000000000004E-3</v>
      </c>
    </row>
    <row r="140" spans="1:70" x14ac:dyDescent="0.15">
      <c r="A140" s="1">
        <v>4.13</v>
      </c>
      <c r="B140" s="1" t="s">
        <v>50</v>
      </c>
      <c r="AG140" s="1">
        <v>6</v>
      </c>
      <c r="AH140" s="1">
        <v>6</v>
      </c>
      <c r="AI140" s="1">
        <v>0</v>
      </c>
      <c r="AJ140" s="8">
        <v>7.2627314814814811E-2</v>
      </c>
      <c r="AK140" s="49">
        <f t="shared" si="24"/>
        <v>1.2104552469135802E-2</v>
      </c>
      <c r="AL140" s="50">
        <v>4</v>
      </c>
      <c r="AM140" s="42">
        <f t="shared" si="25"/>
        <v>0.66666666666666663</v>
      </c>
      <c r="AN140" s="51">
        <v>5.7210648148148142E-2</v>
      </c>
      <c r="AO140" s="49">
        <f t="shared" si="26"/>
        <v>1.4302662037037036E-2</v>
      </c>
      <c r="AP140" s="50">
        <v>4</v>
      </c>
      <c r="AQ140" s="42">
        <f t="shared" si="27"/>
        <v>0.66666666666666663</v>
      </c>
      <c r="AS140" s="73"/>
      <c r="AV140" s="73" t="e">
        <f t="shared" si="23"/>
        <v>#DIV/0!</v>
      </c>
      <c r="AW140" s="34"/>
      <c r="AX140" s="34"/>
      <c r="AY140" s="17" t="e">
        <f t="shared" si="28"/>
        <v>#DIV/0!</v>
      </c>
      <c r="AZ140" s="18" t="e">
        <f t="shared" si="29"/>
        <v>#DIV/0!</v>
      </c>
      <c r="BM140" s="16" t="e">
        <f t="shared" si="30"/>
        <v>#DIV/0!</v>
      </c>
      <c r="BN140" s="34"/>
      <c r="BO140" s="17" t="e">
        <f t="shared" si="31"/>
        <v>#DIV/0!</v>
      </c>
      <c r="BP140" s="34"/>
      <c r="BQ140" s="34"/>
      <c r="BR140" s="18" t="e">
        <f t="shared" si="22"/>
        <v>#DIV/0!</v>
      </c>
    </row>
    <row r="141" spans="1:70" x14ac:dyDescent="0.15">
      <c r="A141" s="1">
        <v>4.13</v>
      </c>
      <c r="B141" s="1" t="s">
        <v>52</v>
      </c>
      <c r="AK141" s="49" t="e">
        <f t="shared" si="24"/>
        <v>#DIV/0!</v>
      </c>
      <c r="AL141" s="50"/>
      <c r="AM141" s="42" t="e">
        <f t="shared" si="25"/>
        <v>#DIV/0!</v>
      </c>
      <c r="AN141" s="51"/>
      <c r="AO141" s="49" t="e">
        <f t="shared" si="26"/>
        <v>#DIV/0!</v>
      </c>
      <c r="AP141" s="50"/>
      <c r="AQ141" s="42" t="e">
        <f t="shared" si="27"/>
        <v>#DIV/0!</v>
      </c>
      <c r="AS141" s="73">
        <v>3.2361111111111111E-2</v>
      </c>
      <c r="AT141" s="1">
        <v>98</v>
      </c>
      <c r="AU141" s="1">
        <v>68</v>
      </c>
      <c r="AV141" s="73">
        <f t="shared" si="23"/>
        <v>4.7589869281045754E-4</v>
      </c>
      <c r="AW141" s="34">
        <v>1</v>
      </c>
      <c r="AX141" s="16">
        <v>7.5000000000000006E-3</v>
      </c>
      <c r="AY141" s="17">
        <f t="shared" si="28"/>
        <v>1.4705882352941176E-2</v>
      </c>
      <c r="AZ141" s="18">
        <f t="shared" si="29"/>
        <v>7.5000000000000006E-3</v>
      </c>
      <c r="BM141" s="16" t="e">
        <f t="shared" si="30"/>
        <v>#DIV/0!</v>
      </c>
      <c r="BN141" s="34"/>
      <c r="BO141" s="17" t="e">
        <f t="shared" si="31"/>
        <v>#DIV/0!</v>
      </c>
      <c r="BP141" s="34"/>
      <c r="BQ141" s="34"/>
      <c r="BR141" s="18" t="e">
        <f t="shared" si="22"/>
        <v>#DIV/0!</v>
      </c>
    </row>
    <row r="142" spans="1:70" x14ac:dyDescent="0.15">
      <c r="A142" s="1">
        <v>4.13</v>
      </c>
      <c r="B142" s="1" t="s">
        <v>51</v>
      </c>
      <c r="AK142" s="49" t="e">
        <f t="shared" si="24"/>
        <v>#DIV/0!</v>
      </c>
      <c r="AL142" s="50"/>
      <c r="AM142" s="42" t="e">
        <f t="shared" si="25"/>
        <v>#DIV/0!</v>
      </c>
      <c r="AN142" s="51"/>
      <c r="AO142" s="49" t="e">
        <f t="shared" si="26"/>
        <v>#DIV/0!</v>
      </c>
      <c r="AP142" s="50"/>
      <c r="AQ142" s="42" t="e">
        <f t="shared" si="27"/>
        <v>#DIV/0!</v>
      </c>
      <c r="AV142" s="73" t="e">
        <f t="shared" si="23"/>
        <v>#DIV/0!</v>
      </c>
      <c r="AW142" s="34"/>
      <c r="AX142" s="34"/>
      <c r="AY142" s="17" t="e">
        <f t="shared" si="28"/>
        <v>#DIV/0!</v>
      </c>
      <c r="AZ142" s="18" t="e">
        <f t="shared" si="29"/>
        <v>#DIV/0!</v>
      </c>
      <c r="BM142" s="16" t="e">
        <f t="shared" si="30"/>
        <v>#DIV/0!</v>
      </c>
      <c r="BN142" s="34"/>
      <c r="BO142" s="17" t="e">
        <f t="shared" si="31"/>
        <v>#DIV/0!</v>
      </c>
      <c r="BP142" s="34"/>
      <c r="BQ142" s="34"/>
      <c r="BR142" s="18" t="e">
        <f t="shared" si="22"/>
        <v>#DIV/0!</v>
      </c>
    </row>
    <row r="143" spans="1:70" s="12" customFormat="1" x14ac:dyDescent="0.15">
      <c r="A143" s="12">
        <v>4.13</v>
      </c>
      <c r="B143" s="12" t="s">
        <v>62</v>
      </c>
      <c r="AG143" s="12">
        <v>71</v>
      </c>
      <c r="AH143" s="12">
        <v>64</v>
      </c>
      <c r="AI143" s="12">
        <v>3</v>
      </c>
      <c r="AJ143" s="15">
        <v>0.53071759259259255</v>
      </c>
      <c r="AK143" s="75">
        <f t="shared" si="24"/>
        <v>8.2924623842592585E-3</v>
      </c>
      <c r="AL143" s="76">
        <v>24</v>
      </c>
      <c r="AM143" s="77">
        <f t="shared" si="25"/>
        <v>0.375</v>
      </c>
      <c r="AN143" s="78">
        <v>0.32005787037037037</v>
      </c>
      <c r="AO143" s="75">
        <f t="shared" si="26"/>
        <v>1.3335744598765431E-2</v>
      </c>
      <c r="AP143" s="76">
        <v>38</v>
      </c>
      <c r="AQ143" s="77">
        <f t="shared" si="27"/>
        <v>0.59375</v>
      </c>
      <c r="AS143" s="13">
        <v>6.9085648148148146E-2</v>
      </c>
      <c r="AT143" s="12">
        <v>211</v>
      </c>
      <c r="AU143" s="12">
        <v>140</v>
      </c>
      <c r="AV143" s="26">
        <f t="shared" si="23"/>
        <v>4.934689153439153E-4</v>
      </c>
      <c r="AW143" s="12">
        <v>2</v>
      </c>
      <c r="AX143" s="13">
        <v>1.4733796296296295E-2</v>
      </c>
      <c r="AY143" s="14">
        <f t="shared" si="28"/>
        <v>1.4285714285714285E-2</v>
      </c>
      <c r="AZ143" s="15">
        <f t="shared" si="29"/>
        <v>7.3668981481481476E-3</v>
      </c>
      <c r="BA143" s="15"/>
      <c r="BK143" s="13">
        <v>0.14391203703703703</v>
      </c>
      <c r="BL143" s="12">
        <v>53</v>
      </c>
      <c r="BM143" s="13">
        <f t="shared" si="30"/>
        <v>2.7153214535290005E-3</v>
      </c>
      <c r="BN143" s="12">
        <v>15</v>
      </c>
      <c r="BO143" s="14">
        <f t="shared" si="31"/>
        <v>0.28301886792452829</v>
      </c>
      <c r="BP143" s="13">
        <v>0.12083333333333333</v>
      </c>
      <c r="BR143" s="15">
        <f t="shared" si="22"/>
        <v>8.0555555555555554E-3</v>
      </c>
    </row>
    <row r="144" spans="1:70" x14ac:dyDescent="0.15">
      <c r="A144" s="1">
        <v>4.1399999999999997</v>
      </c>
      <c r="B144" s="1" t="s">
        <v>42</v>
      </c>
      <c r="AG144" s="1">
        <v>3</v>
      </c>
      <c r="AK144" s="79" t="e">
        <f t="shared" si="24"/>
        <v>#DIV/0!</v>
      </c>
      <c r="AL144" s="80"/>
      <c r="AM144" s="81" t="e">
        <f t="shared" si="25"/>
        <v>#DIV/0!</v>
      </c>
      <c r="AN144" s="82"/>
      <c r="AO144" s="79" t="e">
        <f t="shared" si="26"/>
        <v>#DIV/0!</v>
      </c>
      <c r="AP144" s="80"/>
      <c r="AQ144" s="89" t="e">
        <f t="shared" si="27"/>
        <v>#DIV/0!</v>
      </c>
      <c r="AR144" s="80"/>
      <c r="AS144" s="80"/>
      <c r="AT144" s="80"/>
      <c r="AU144" s="80"/>
      <c r="AV144" s="83" t="e">
        <f t="shared" si="23"/>
        <v>#DIV/0!</v>
      </c>
      <c r="AW144" s="80"/>
      <c r="AX144" s="80"/>
      <c r="AY144" s="81" t="e">
        <f t="shared" si="28"/>
        <v>#DIV/0!</v>
      </c>
      <c r="AZ144" s="82" t="e">
        <f t="shared" si="29"/>
        <v>#DIV/0!</v>
      </c>
      <c r="BA144" s="82"/>
      <c r="BB144" s="80"/>
      <c r="BC144" s="80"/>
      <c r="BD144" s="80"/>
      <c r="BE144" s="80"/>
      <c r="BF144" s="80"/>
      <c r="BG144" s="80"/>
      <c r="BH144" s="80"/>
      <c r="BI144" s="80"/>
      <c r="BJ144" s="80"/>
      <c r="BK144" s="80"/>
      <c r="BL144" s="80"/>
      <c r="BM144" s="79" t="e">
        <f t="shared" si="30"/>
        <v>#DIV/0!</v>
      </c>
      <c r="BN144" s="80"/>
      <c r="BO144" s="81" t="e">
        <f t="shared" si="31"/>
        <v>#DIV/0!</v>
      </c>
      <c r="BP144" s="80"/>
      <c r="BQ144" s="80"/>
      <c r="BR144" s="82" t="e">
        <f t="shared" si="22"/>
        <v>#DIV/0!</v>
      </c>
    </row>
    <row r="145" spans="1:70" x14ac:dyDescent="0.15">
      <c r="A145" s="1">
        <v>4.1399999999999997</v>
      </c>
      <c r="B145" s="1" t="s">
        <v>3</v>
      </c>
      <c r="AG145" s="1">
        <v>3</v>
      </c>
      <c r="AH145" s="1">
        <v>3</v>
      </c>
      <c r="AI145" s="1">
        <v>0</v>
      </c>
      <c r="AJ145" s="8">
        <v>2.8148148148148148E-2</v>
      </c>
      <c r="AK145" s="79">
        <f t="shared" si="24"/>
        <v>9.3827160493827159E-3</v>
      </c>
      <c r="AL145" s="80">
        <v>1</v>
      </c>
      <c r="AM145" s="81">
        <f t="shared" si="25"/>
        <v>0.33333333333333331</v>
      </c>
      <c r="AN145" s="79">
        <v>1.4027777777777778E-2</v>
      </c>
      <c r="AO145" s="79">
        <f t="shared" si="26"/>
        <v>1.4027777777777778E-2</v>
      </c>
      <c r="AP145" s="80">
        <v>2</v>
      </c>
      <c r="AQ145" s="89">
        <f t="shared" si="27"/>
        <v>0.66666666666666663</v>
      </c>
      <c r="AR145" s="80"/>
      <c r="AS145" s="80"/>
      <c r="AT145" s="80"/>
      <c r="AU145" s="80"/>
      <c r="AV145" s="83" t="e">
        <f t="shared" si="23"/>
        <v>#DIV/0!</v>
      </c>
      <c r="AW145" s="80"/>
      <c r="AX145" s="80"/>
      <c r="AY145" s="81" t="e">
        <f t="shared" si="28"/>
        <v>#DIV/0!</v>
      </c>
      <c r="AZ145" s="82" t="e">
        <f t="shared" si="29"/>
        <v>#DIV/0!</v>
      </c>
      <c r="BA145" s="82"/>
      <c r="BB145" s="80"/>
      <c r="BC145" s="80"/>
      <c r="BD145" s="80"/>
      <c r="BE145" s="80"/>
      <c r="BF145" s="80"/>
      <c r="BG145" s="80"/>
      <c r="BH145" s="80"/>
      <c r="BI145" s="80"/>
      <c r="BJ145" s="80"/>
      <c r="BK145" s="79">
        <v>6.7858796296296306E-2</v>
      </c>
      <c r="BL145" s="80">
        <v>6</v>
      </c>
      <c r="BM145" s="79">
        <f t="shared" si="30"/>
        <v>1.130979938271605E-2</v>
      </c>
      <c r="BN145" s="80">
        <v>4</v>
      </c>
      <c r="BO145" s="81">
        <f t="shared" si="31"/>
        <v>0.66666666666666663</v>
      </c>
      <c r="BP145" s="79">
        <v>6.7361111111111108E-2</v>
      </c>
      <c r="BQ145" s="80"/>
      <c r="BR145" s="82">
        <f t="shared" si="22"/>
        <v>1.6840277777777777E-2</v>
      </c>
    </row>
    <row r="146" spans="1:70" x14ac:dyDescent="0.15">
      <c r="A146" s="1">
        <v>4.1399999999999997</v>
      </c>
      <c r="B146" s="1" t="s">
        <v>19</v>
      </c>
      <c r="AK146" s="79" t="e">
        <f t="shared" si="24"/>
        <v>#DIV/0!</v>
      </c>
      <c r="AL146" s="80"/>
      <c r="AM146" s="81" t="e">
        <f t="shared" si="25"/>
        <v>#DIV/0!</v>
      </c>
      <c r="AN146" s="80"/>
      <c r="AO146" s="79" t="e">
        <f t="shared" si="26"/>
        <v>#DIV/0!</v>
      </c>
      <c r="AP146" s="80"/>
      <c r="AQ146" s="89" t="e">
        <f t="shared" si="27"/>
        <v>#DIV/0!</v>
      </c>
      <c r="AR146" s="80"/>
      <c r="AS146" s="80"/>
      <c r="AT146" s="80"/>
      <c r="AU146" s="80"/>
      <c r="AV146" s="83" t="e">
        <f t="shared" si="23"/>
        <v>#DIV/0!</v>
      </c>
      <c r="AW146" s="80"/>
      <c r="AX146" s="80"/>
      <c r="AY146" s="81" t="e">
        <f t="shared" si="28"/>
        <v>#DIV/0!</v>
      </c>
      <c r="AZ146" s="82" t="e">
        <f t="shared" si="29"/>
        <v>#DIV/0!</v>
      </c>
      <c r="BA146" s="82"/>
      <c r="BB146" s="80"/>
      <c r="BC146" s="80"/>
      <c r="BD146" s="80"/>
      <c r="BE146" s="80"/>
      <c r="BF146" s="80"/>
      <c r="BG146" s="80"/>
      <c r="BH146" s="80"/>
      <c r="BI146" s="80"/>
      <c r="BJ146" s="80"/>
      <c r="BK146" s="80"/>
      <c r="BL146" s="80"/>
      <c r="BM146" s="79" t="e">
        <f t="shared" si="30"/>
        <v>#DIV/0!</v>
      </c>
      <c r="BN146" s="80"/>
      <c r="BO146" s="81" t="e">
        <f t="shared" si="31"/>
        <v>#DIV/0!</v>
      </c>
      <c r="BP146" s="80"/>
      <c r="BQ146" s="80"/>
      <c r="BR146" s="82" t="e">
        <f t="shared" si="22"/>
        <v>#DIV/0!</v>
      </c>
    </row>
    <row r="147" spans="1:70" x14ac:dyDescent="0.15">
      <c r="A147" s="1">
        <v>4.1399999999999997</v>
      </c>
      <c r="B147" s="1" t="s">
        <v>45</v>
      </c>
      <c r="AG147" s="1">
        <v>10</v>
      </c>
      <c r="AH147" s="1">
        <v>10</v>
      </c>
      <c r="AI147" s="1">
        <v>0</v>
      </c>
      <c r="AJ147" s="8">
        <v>5.2986111111111116E-2</v>
      </c>
      <c r="AK147" s="79">
        <f t="shared" si="24"/>
        <v>5.2986111111111116E-3</v>
      </c>
      <c r="AL147" s="80">
        <v>1</v>
      </c>
      <c r="AM147" s="81">
        <f t="shared" si="25"/>
        <v>0.1</v>
      </c>
      <c r="AN147" s="79">
        <v>1.53125E-2</v>
      </c>
      <c r="AO147" s="79">
        <f t="shared" si="26"/>
        <v>1.53125E-2</v>
      </c>
      <c r="AP147" s="80">
        <v>6</v>
      </c>
      <c r="AQ147" s="89">
        <f t="shared" si="27"/>
        <v>0.6</v>
      </c>
      <c r="AR147" s="80"/>
      <c r="AS147" s="79">
        <v>3.3333333333333335E-3</v>
      </c>
      <c r="AT147" s="80">
        <v>12</v>
      </c>
      <c r="AU147" s="80">
        <v>6</v>
      </c>
      <c r="AV147" s="83">
        <f t="shared" si="23"/>
        <v>5.5555555555555556E-4</v>
      </c>
      <c r="AW147" s="80"/>
      <c r="AX147" s="80"/>
      <c r="AY147" s="81">
        <f t="shared" si="28"/>
        <v>0</v>
      </c>
      <c r="AZ147" s="82" t="e">
        <f t="shared" si="29"/>
        <v>#DIV/0!</v>
      </c>
      <c r="BA147" s="82"/>
      <c r="BB147" s="80"/>
      <c r="BC147" s="80"/>
      <c r="BD147" s="80"/>
      <c r="BE147" s="80"/>
      <c r="BF147" s="80"/>
      <c r="BG147" s="80"/>
      <c r="BH147" s="80"/>
      <c r="BI147" s="80"/>
      <c r="BJ147" s="80"/>
      <c r="BK147" s="79">
        <v>7.083333333333333E-3</v>
      </c>
      <c r="BL147" s="80">
        <v>1</v>
      </c>
      <c r="BM147" s="79">
        <f t="shared" si="30"/>
        <v>7.083333333333333E-3</v>
      </c>
      <c r="BN147" s="80">
        <v>1</v>
      </c>
      <c r="BO147" s="81">
        <f t="shared" si="31"/>
        <v>1</v>
      </c>
      <c r="BP147" s="79">
        <v>7.083333333333333E-3</v>
      </c>
      <c r="BQ147" s="80"/>
      <c r="BR147" s="82">
        <f t="shared" si="22"/>
        <v>7.083333333333333E-3</v>
      </c>
    </row>
    <row r="148" spans="1:70" x14ac:dyDescent="0.15">
      <c r="A148" s="1">
        <v>4.1399999999999997</v>
      </c>
      <c r="B148" s="1" t="s">
        <v>41</v>
      </c>
      <c r="AG148" s="1">
        <v>9</v>
      </c>
      <c r="AH148" s="1">
        <v>7</v>
      </c>
      <c r="AI148" s="1">
        <v>2</v>
      </c>
      <c r="AJ148" s="8">
        <v>4.987268518518518E-2</v>
      </c>
      <c r="AK148" s="79">
        <f t="shared" si="24"/>
        <v>7.1246693121693114E-3</v>
      </c>
      <c r="AL148" s="80">
        <v>1</v>
      </c>
      <c r="AM148" s="81">
        <f t="shared" si="25"/>
        <v>0.14285714285714285</v>
      </c>
      <c r="AN148" s="79">
        <v>1.2499999999999999E-2</v>
      </c>
      <c r="AO148" s="79">
        <f t="shared" si="26"/>
        <v>1.2499999999999999E-2</v>
      </c>
      <c r="AP148" s="80">
        <v>5</v>
      </c>
      <c r="AQ148" s="89">
        <f t="shared" si="27"/>
        <v>0.7142857142857143</v>
      </c>
      <c r="AR148" s="80"/>
      <c r="AS148" s="79">
        <v>4.7337962962962958E-3</v>
      </c>
      <c r="AT148" s="80">
        <v>15</v>
      </c>
      <c r="AU148" s="80">
        <v>13</v>
      </c>
      <c r="AV148" s="83">
        <f t="shared" si="23"/>
        <v>3.6413817663817659E-4</v>
      </c>
      <c r="AW148" s="80"/>
      <c r="AX148" s="80"/>
      <c r="AY148" s="81">
        <f t="shared" si="28"/>
        <v>0</v>
      </c>
      <c r="AZ148" s="82" t="e">
        <f t="shared" si="29"/>
        <v>#DIV/0!</v>
      </c>
      <c r="BA148" s="82"/>
      <c r="BB148" s="80"/>
      <c r="BC148" s="80"/>
      <c r="BD148" s="80"/>
      <c r="BE148" s="80"/>
      <c r="BF148" s="80"/>
      <c r="BG148" s="80"/>
      <c r="BH148" s="80"/>
      <c r="BI148" s="80"/>
      <c r="BJ148" s="80"/>
      <c r="BK148" s="79">
        <v>5.5092592592592589E-3</v>
      </c>
      <c r="BL148" s="80">
        <v>4</v>
      </c>
      <c r="BM148" s="79">
        <f t="shared" si="30"/>
        <v>1.3773148148148147E-3</v>
      </c>
      <c r="BN148" s="80">
        <v>1</v>
      </c>
      <c r="BO148" s="81">
        <f t="shared" si="31"/>
        <v>0.25</v>
      </c>
      <c r="BP148" s="79">
        <v>4.1666666666666666E-3</v>
      </c>
      <c r="BQ148" s="80"/>
      <c r="BR148" s="82">
        <f t="shared" si="22"/>
        <v>4.1666666666666666E-3</v>
      </c>
    </row>
    <row r="149" spans="1:70" x14ac:dyDescent="0.15">
      <c r="A149" s="1">
        <v>4.1399999999999997</v>
      </c>
      <c r="B149" s="1" t="s">
        <v>44</v>
      </c>
      <c r="AG149" s="1">
        <v>8</v>
      </c>
      <c r="AH149" s="1">
        <v>7</v>
      </c>
      <c r="AI149" s="1">
        <v>1</v>
      </c>
      <c r="AJ149" s="8">
        <v>5.4432870370370368E-2</v>
      </c>
      <c r="AK149" s="79">
        <f t="shared" si="24"/>
        <v>7.7761243386243383E-3</v>
      </c>
      <c r="AL149" s="80">
        <v>2</v>
      </c>
      <c r="AM149" s="81">
        <f t="shared" si="25"/>
        <v>0.2857142857142857</v>
      </c>
      <c r="AN149" s="79">
        <v>3.5462962962962967E-2</v>
      </c>
      <c r="AO149" s="79">
        <f t="shared" si="26"/>
        <v>1.7731481481481483E-2</v>
      </c>
      <c r="AP149" s="80">
        <v>3</v>
      </c>
      <c r="AQ149" s="89">
        <f t="shared" si="27"/>
        <v>0.42857142857142855</v>
      </c>
      <c r="AR149" s="80"/>
      <c r="AS149" s="79">
        <v>1.1516203703703702E-2</v>
      </c>
      <c r="AT149" s="80">
        <v>19</v>
      </c>
      <c r="AU149" s="80">
        <v>15</v>
      </c>
      <c r="AV149" s="83">
        <f t="shared" si="23"/>
        <v>7.6774691358024686E-4</v>
      </c>
      <c r="AW149" s="80">
        <v>1</v>
      </c>
      <c r="AX149" s="79">
        <v>8.3333333333333332E-3</v>
      </c>
      <c r="AY149" s="81">
        <f t="shared" si="28"/>
        <v>6.6666666666666666E-2</v>
      </c>
      <c r="AZ149" s="82">
        <f t="shared" si="29"/>
        <v>8.3333333333333332E-3</v>
      </c>
      <c r="BA149" s="82">
        <v>1</v>
      </c>
      <c r="BB149" s="80"/>
      <c r="BC149" s="80"/>
      <c r="BD149" s="80"/>
      <c r="BE149" s="80"/>
      <c r="BF149" s="80"/>
      <c r="BG149" s="80"/>
      <c r="BH149" s="80"/>
      <c r="BI149" s="80"/>
      <c r="BJ149" s="80"/>
      <c r="BK149" s="79">
        <v>2.3148148148148146E-4</v>
      </c>
      <c r="BL149" s="80">
        <v>1</v>
      </c>
      <c r="BM149" s="79">
        <f t="shared" si="30"/>
        <v>2.3148148148148146E-4</v>
      </c>
      <c r="BN149" s="80">
        <v>0</v>
      </c>
      <c r="BO149" s="81">
        <f t="shared" si="31"/>
        <v>0</v>
      </c>
      <c r="BP149" s="80"/>
      <c r="BQ149" s="80"/>
      <c r="BR149" s="82" t="e">
        <f t="shared" si="22"/>
        <v>#DIV/0!</v>
      </c>
    </row>
    <row r="150" spans="1:70" x14ac:dyDescent="0.15">
      <c r="A150" s="1">
        <v>4.1399999999999997</v>
      </c>
      <c r="B150" s="1" t="s">
        <v>43</v>
      </c>
      <c r="AG150" s="1">
        <v>3</v>
      </c>
      <c r="AH150" s="1">
        <v>3</v>
      </c>
      <c r="AI150" s="1">
        <v>0</v>
      </c>
      <c r="AJ150" s="8">
        <v>2.3009259259259257E-2</v>
      </c>
      <c r="AK150" s="79">
        <f t="shared" si="24"/>
        <v>7.6697530864197521E-3</v>
      </c>
      <c r="AL150" s="80">
        <v>1</v>
      </c>
      <c r="AM150" s="81">
        <f t="shared" si="25"/>
        <v>0.33333333333333331</v>
      </c>
      <c r="AN150" s="79">
        <v>1.2465277777777777E-2</v>
      </c>
      <c r="AO150" s="79">
        <f t="shared" si="26"/>
        <v>1.2465277777777777E-2</v>
      </c>
      <c r="AP150" s="80">
        <v>3</v>
      </c>
      <c r="AQ150" s="89">
        <f t="shared" si="27"/>
        <v>1</v>
      </c>
      <c r="AR150" s="80"/>
      <c r="AS150" s="79">
        <v>8.9120370370370378E-3</v>
      </c>
      <c r="AT150" s="80">
        <v>16</v>
      </c>
      <c r="AU150" s="80">
        <v>10</v>
      </c>
      <c r="AV150" s="83">
        <f t="shared" si="23"/>
        <v>8.9120370370370373E-4</v>
      </c>
      <c r="AW150" s="80"/>
      <c r="AX150" s="80"/>
      <c r="AY150" s="81">
        <f t="shared" si="28"/>
        <v>0</v>
      </c>
      <c r="AZ150" s="82" t="e">
        <f t="shared" si="29"/>
        <v>#DIV/0!</v>
      </c>
      <c r="BA150" s="82"/>
      <c r="BB150" s="80"/>
      <c r="BC150" s="80"/>
      <c r="BD150" s="80"/>
      <c r="BE150" s="80"/>
      <c r="BF150" s="80"/>
      <c r="BG150" s="80"/>
      <c r="BH150" s="80"/>
      <c r="BI150" s="80"/>
      <c r="BJ150" s="80"/>
      <c r="BK150" s="80"/>
      <c r="BL150" s="80"/>
      <c r="BM150" s="79" t="e">
        <f t="shared" si="30"/>
        <v>#DIV/0!</v>
      </c>
      <c r="BN150" s="80"/>
      <c r="BO150" s="81" t="e">
        <f t="shared" si="31"/>
        <v>#DIV/0!</v>
      </c>
      <c r="BP150" s="80"/>
      <c r="BQ150" s="80"/>
      <c r="BR150" s="82" t="e">
        <f t="shared" si="22"/>
        <v>#DIV/0!</v>
      </c>
    </row>
    <row r="151" spans="1:70" x14ac:dyDescent="0.15">
      <c r="A151" s="1">
        <v>4.1399999999999997</v>
      </c>
      <c r="B151" s="1" t="s">
        <v>21</v>
      </c>
      <c r="AG151" s="1">
        <v>12</v>
      </c>
      <c r="AH151" s="1">
        <v>9</v>
      </c>
      <c r="AI151" s="1">
        <v>3</v>
      </c>
      <c r="AJ151" s="8">
        <v>5.2361111111111108E-2</v>
      </c>
      <c r="AK151" s="79">
        <f t="shared" si="24"/>
        <v>5.817901234567901E-3</v>
      </c>
      <c r="AL151" s="80">
        <v>2</v>
      </c>
      <c r="AM151" s="81">
        <f t="shared" si="25"/>
        <v>0.22222222222222221</v>
      </c>
      <c r="AN151" s="79">
        <v>2.1493055555555557E-2</v>
      </c>
      <c r="AO151" s="79">
        <f t="shared" si="26"/>
        <v>1.0746527777777778E-2</v>
      </c>
      <c r="AP151" s="80">
        <v>6</v>
      </c>
      <c r="AQ151" s="89">
        <f t="shared" si="27"/>
        <v>0.66666666666666663</v>
      </c>
      <c r="AR151" s="80"/>
      <c r="AS151" s="80"/>
      <c r="AT151" s="80"/>
      <c r="AU151" s="80"/>
      <c r="AV151" s="83" t="e">
        <f t="shared" si="23"/>
        <v>#DIV/0!</v>
      </c>
      <c r="AW151" s="80"/>
      <c r="AX151" s="80"/>
      <c r="AY151" s="81" t="e">
        <f t="shared" si="28"/>
        <v>#DIV/0!</v>
      </c>
      <c r="AZ151" s="82" t="e">
        <f t="shared" si="29"/>
        <v>#DIV/0!</v>
      </c>
      <c r="BA151" s="82"/>
      <c r="BB151" s="80"/>
      <c r="BC151" s="80"/>
      <c r="BD151" s="80"/>
      <c r="BE151" s="80"/>
      <c r="BF151" s="80"/>
      <c r="BG151" s="80"/>
      <c r="BH151" s="80"/>
      <c r="BI151" s="80"/>
      <c r="BJ151" s="80"/>
      <c r="BK151" s="79">
        <v>2.4386574074074074E-2</v>
      </c>
      <c r="BL151" s="80">
        <v>2</v>
      </c>
      <c r="BM151" s="79">
        <f t="shared" si="30"/>
        <v>1.2193287037037037E-2</v>
      </c>
      <c r="BN151" s="80">
        <v>2</v>
      </c>
      <c r="BO151" s="81">
        <f t="shared" si="31"/>
        <v>1</v>
      </c>
      <c r="BP151" s="79">
        <v>2.4386574074074074E-2</v>
      </c>
      <c r="BQ151" s="80"/>
      <c r="BR151" s="82">
        <f t="shared" si="22"/>
        <v>1.2193287037037037E-2</v>
      </c>
    </row>
    <row r="152" spans="1:70" x14ac:dyDescent="0.15">
      <c r="A152" s="1">
        <v>4.1399999999999997</v>
      </c>
      <c r="B152" s="1" t="s">
        <v>20</v>
      </c>
      <c r="AG152" s="1">
        <v>11</v>
      </c>
      <c r="AH152" s="1">
        <v>10</v>
      </c>
      <c r="AI152" s="1">
        <v>1</v>
      </c>
      <c r="AJ152" s="8">
        <v>7.2546296296296289E-2</v>
      </c>
      <c r="AK152" s="79">
        <f t="shared" si="24"/>
        <v>7.2546296296296291E-3</v>
      </c>
      <c r="AL152" s="80">
        <v>3</v>
      </c>
      <c r="AM152" s="81">
        <f t="shared" si="25"/>
        <v>0.3</v>
      </c>
      <c r="AN152" s="79">
        <v>3.5185185185185187E-2</v>
      </c>
      <c r="AO152" s="79">
        <f t="shared" si="26"/>
        <v>1.1728395061728396E-2</v>
      </c>
      <c r="AP152" s="80">
        <v>6</v>
      </c>
      <c r="AQ152" s="89">
        <f t="shared" si="27"/>
        <v>0.6</v>
      </c>
      <c r="AR152" s="80"/>
      <c r="AS152" s="80"/>
      <c r="AT152" s="80"/>
      <c r="AU152" s="80"/>
      <c r="AV152" s="83" t="e">
        <f t="shared" si="23"/>
        <v>#DIV/0!</v>
      </c>
      <c r="AW152" s="80"/>
      <c r="AX152" s="80"/>
      <c r="AY152" s="81" t="e">
        <f t="shared" si="28"/>
        <v>#DIV/0!</v>
      </c>
      <c r="AZ152" s="82" t="e">
        <f t="shared" si="29"/>
        <v>#DIV/0!</v>
      </c>
      <c r="BA152" s="82"/>
      <c r="BB152" s="80"/>
      <c r="BC152" s="80"/>
      <c r="BD152" s="80"/>
      <c r="BE152" s="80"/>
      <c r="BF152" s="80"/>
      <c r="BG152" s="80"/>
      <c r="BH152" s="80"/>
      <c r="BI152" s="80"/>
      <c r="BJ152" s="80"/>
      <c r="BK152" s="80"/>
      <c r="BL152" s="80"/>
      <c r="BM152" s="79" t="e">
        <f t="shared" si="30"/>
        <v>#DIV/0!</v>
      </c>
      <c r="BN152" s="80"/>
      <c r="BO152" s="81" t="e">
        <f t="shared" si="31"/>
        <v>#DIV/0!</v>
      </c>
      <c r="BP152" s="80"/>
      <c r="BQ152" s="80"/>
      <c r="BR152" s="82" t="e">
        <f t="shared" si="22"/>
        <v>#DIV/0!</v>
      </c>
    </row>
    <row r="153" spans="1:70" x14ac:dyDescent="0.15">
      <c r="A153" s="1">
        <v>4.1399999999999997</v>
      </c>
      <c r="B153" s="1" t="s">
        <v>40</v>
      </c>
      <c r="AK153" s="79" t="e">
        <f t="shared" si="24"/>
        <v>#DIV/0!</v>
      </c>
      <c r="AL153" s="80"/>
      <c r="AM153" s="81" t="e">
        <f t="shared" si="25"/>
        <v>#DIV/0!</v>
      </c>
      <c r="AN153" s="80"/>
      <c r="AO153" s="79" t="e">
        <f t="shared" si="26"/>
        <v>#DIV/0!</v>
      </c>
      <c r="AP153" s="80"/>
      <c r="AQ153" s="89" t="e">
        <f t="shared" si="27"/>
        <v>#DIV/0!</v>
      </c>
      <c r="AR153" s="80"/>
      <c r="AS153" s="80"/>
      <c r="AT153" s="80"/>
      <c r="AU153" s="80"/>
      <c r="AV153" s="83" t="e">
        <f t="shared" si="23"/>
        <v>#DIV/0!</v>
      </c>
      <c r="AW153" s="80"/>
      <c r="AX153" s="80"/>
      <c r="AY153" s="81" t="e">
        <f t="shared" si="28"/>
        <v>#DIV/0!</v>
      </c>
      <c r="AZ153" s="82" t="e">
        <f t="shared" si="29"/>
        <v>#DIV/0!</v>
      </c>
      <c r="BA153" s="82"/>
      <c r="BB153" s="80"/>
      <c r="BC153" s="80"/>
      <c r="BD153" s="80"/>
      <c r="BE153" s="80"/>
      <c r="BF153" s="80"/>
      <c r="BG153" s="80"/>
      <c r="BH153" s="80"/>
      <c r="BI153" s="80"/>
      <c r="BJ153" s="80"/>
      <c r="BK153" s="80"/>
      <c r="BL153" s="80"/>
      <c r="BM153" s="79" t="e">
        <f t="shared" si="30"/>
        <v>#DIV/0!</v>
      </c>
      <c r="BN153" s="80"/>
      <c r="BO153" s="81" t="e">
        <f t="shared" si="31"/>
        <v>#DIV/0!</v>
      </c>
      <c r="BP153" s="80"/>
      <c r="BQ153" s="80"/>
      <c r="BR153" s="82" t="e">
        <f t="shared" si="22"/>
        <v>#DIV/0!</v>
      </c>
    </row>
    <row r="154" spans="1:70" x14ac:dyDescent="0.15">
      <c r="A154" s="1">
        <v>4.1399999999999997</v>
      </c>
      <c r="B154" s="1" t="s">
        <v>50</v>
      </c>
      <c r="AG154" s="1">
        <v>8</v>
      </c>
      <c r="AH154" s="1">
        <v>7</v>
      </c>
      <c r="AI154" s="1">
        <v>1</v>
      </c>
      <c r="AJ154" s="8">
        <v>5.5671296296296302E-2</v>
      </c>
      <c r="AK154" s="79">
        <f t="shared" si="24"/>
        <v>7.9530423280423281E-3</v>
      </c>
      <c r="AL154" s="80">
        <v>2</v>
      </c>
      <c r="AM154" s="81">
        <f t="shared" si="25"/>
        <v>0.2857142857142857</v>
      </c>
      <c r="AN154" s="79">
        <v>2.6458333333333334E-2</v>
      </c>
      <c r="AO154" s="79">
        <f t="shared" si="26"/>
        <v>1.3229166666666667E-2</v>
      </c>
      <c r="AP154" s="80">
        <v>6</v>
      </c>
      <c r="AQ154" s="89">
        <f t="shared" si="27"/>
        <v>0.8571428571428571</v>
      </c>
      <c r="AR154" s="80"/>
      <c r="AS154" s="79">
        <v>6.9444444444444447E-4</v>
      </c>
      <c r="AT154" s="80">
        <v>1</v>
      </c>
      <c r="AU154" s="80">
        <v>1</v>
      </c>
      <c r="AV154" s="83">
        <f t="shared" si="23"/>
        <v>6.9444444444444447E-4</v>
      </c>
      <c r="AW154" s="80"/>
      <c r="AX154" s="80"/>
      <c r="AY154" s="81">
        <f t="shared" si="28"/>
        <v>0</v>
      </c>
      <c r="AZ154" s="82" t="e">
        <f t="shared" si="29"/>
        <v>#DIV/0!</v>
      </c>
      <c r="BA154" s="82"/>
      <c r="BB154" s="80"/>
      <c r="BC154" s="80"/>
      <c r="BD154" s="80"/>
      <c r="BE154" s="80"/>
      <c r="BF154" s="80"/>
      <c r="BG154" s="80"/>
      <c r="BH154" s="80"/>
      <c r="BI154" s="80"/>
      <c r="BJ154" s="80"/>
      <c r="BK154" s="80"/>
      <c r="BL154" s="80"/>
      <c r="BM154" s="79" t="e">
        <f t="shared" si="30"/>
        <v>#DIV/0!</v>
      </c>
      <c r="BN154" s="80"/>
      <c r="BO154" s="81" t="e">
        <f t="shared" si="31"/>
        <v>#DIV/0!</v>
      </c>
      <c r="BP154" s="80"/>
      <c r="BQ154" s="80"/>
      <c r="BR154" s="82" t="e">
        <f t="shared" ref="BR154:BR217" si="32">BP154/BN154</f>
        <v>#DIV/0!</v>
      </c>
    </row>
    <row r="155" spans="1:70" x14ac:dyDescent="0.15">
      <c r="A155" s="1">
        <v>4.1399999999999997</v>
      </c>
      <c r="B155" s="1" t="s">
        <v>52</v>
      </c>
      <c r="AK155" s="79" t="e">
        <f t="shared" si="24"/>
        <v>#DIV/0!</v>
      </c>
      <c r="AL155" s="80"/>
      <c r="AM155" s="81" t="e">
        <f t="shared" si="25"/>
        <v>#DIV/0!</v>
      </c>
      <c r="AN155" s="82"/>
      <c r="AO155" s="79" t="e">
        <f t="shared" si="26"/>
        <v>#DIV/0!</v>
      </c>
      <c r="AP155" s="80"/>
      <c r="AQ155" s="89" t="e">
        <f t="shared" si="27"/>
        <v>#DIV/0!</v>
      </c>
      <c r="AR155" s="80"/>
      <c r="AS155" s="80"/>
      <c r="AT155" s="80"/>
      <c r="AU155" s="80"/>
      <c r="AV155" s="83" t="e">
        <f t="shared" si="23"/>
        <v>#DIV/0!</v>
      </c>
      <c r="AW155" s="80"/>
      <c r="AX155" s="80"/>
      <c r="AY155" s="81" t="e">
        <f t="shared" si="28"/>
        <v>#DIV/0!</v>
      </c>
      <c r="AZ155" s="82" t="e">
        <f t="shared" si="29"/>
        <v>#DIV/0!</v>
      </c>
      <c r="BA155" s="82"/>
      <c r="BB155" s="80"/>
      <c r="BC155" s="80"/>
      <c r="BD155" s="80"/>
      <c r="BE155" s="80"/>
      <c r="BF155" s="80"/>
      <c r="BG155" s="80"/>
      <c r="BH155" s="80"/>
      <c r="BI155" s="80"/>
      <c r="BJ155" s="80"/>
      <c r="BK155" s="80"/>
      <c r="BL155" s="80"/>
      <c r="BM155" s="79" t="e">
        <f t="shared" si="30"/>
        <v>#DIV/0!</v>
      </c>
      <c r="BN155" s="80"/>
      <c r="BO155" s="81" t="e">
        <f t="shared" si="31"/>
        <v>#DIV/0!</v>
      </c>
      <c r="BP155" s="80"/>
      <c r="BQ155" s="80"/>
      <c r="BR155" s="82" t="e">
        <f t="shared" si="32"/>
        <v>#DIV/0!</v>
      </c>
    </row>
    <row r="156" spans="1:70" x14ac:dyDescent="0.15">
      <c r="A156" s="1">
        <v>4.1399999999999997</v>
      </c>
      <c r="B156" s="1" t="s">
        <v>51</v>
      </c>
      <c r="AK156" s="79" t="e">
        <f t="shared" si="24"/>
        <v>#DIV/0!</v>
      </c>
      <c r="AL156" s="80"/>
      <c r="AM156" s="81" t="e">
        <f t="shared" si="25"/>
        <v>#DIV/0!</v>
      </c>
      <c r="AN156" s="82"/>
      <c r="AO156" s="79" t="e">
        <f t="shared" si="26"/>
        <v>#DIV/0!</v>
      </c>
      <c r="AP156" s="80"/>
      <c r="AQ156" s="89" t="e">
        <f t="shared" si="27"/>
        <v>#DIV/0!</v>
      </c>
      <c r="AR156" s="80"/>
      <c r="AS156" s="80"/>
      <c r="AT156" s="80"/>
      <c r="AU156" s="80"/>
      <c r="AV156" s="83" t="e">
        <f t="shared" si="23"/>
        <v>#DIV/0!</v>
      </c>
      <c r="AW156" s="80"/>
      <c r="AX156" s="80"/>
      <c r="AY156" s="81" t="e">
        <f t="shared" si="28"/>
        <v>#DIV/0!</v>
      </c>
      <c r="AZ156" s="82" t="e">
        <f t="shared" si="29"/>
        <v>#DIV/0!</v>
      </c>
      <c r="BA156" s="82"/>
      <c r="BB156" s="80"/>
      <c r="BC156" s="80"/>
      <c r="BD156" s="80"/>
      <c r="BE156" s="80"/>
      <c r="BF156" s="80"/>
      <c r="BG156" s="80"/>
      <c r="BH156" s="80"/>
      <c r="BI156" s="80"/>
      <c r="BJ156" s="80"/>
      <c r="BK156" s="80"/>
      <c r="BL156" s="80"/>
      <c r="BM156" s="79" t="e">
        <f t="shared" si="30"/>
        <v>#DIV/0!</v>
      </c>
      <c r="BN156" s="80"/>
      <c r="BO156" s="81" t="e">
        <f t="shared" si="31"/>
        <v>#DIV/0!</v>
      </c>
      <c r="BP156" s="80"/>
      <c r="BQ156" s="80"/>
      <c r="BR156" s="82" t="e">
        <f t="shared" si="32"/>
        <v>#DIV/0!</v>
      </c>
    </row>
    <row r="157" spans="1:70" s="12" customFormat="1" x14ac:dyDescent="0.15">
      <c r="A157" s="12">
        <v>4.1399999999999997</v>
      </c>
      <c r="B157" s="12" t="s">
        <v>46</v>
      </c>
      <c r="AG157" s="12">
        <v>67</v>
      </c>
      <c r="AH157" s="12">
        <v>56</v>
      </c>
      <c r="AI157" s="12">
        <v>8</v>
      </c>
      <c r="AJ157" s="15">
        <v>0.38902777777777775</v>
      </c>
      <c r="AK157" s="84">
        <f t="shared" si="24"/>
        <v>6.9469246031746024E-3</v>
      </c>
      <c r="AL157" s="85">
        <v>13</v>
      </c>
      <c r="AM157" s="86">
        <f t="shared" si="25"/>
        <v>0.23214285714285715</v>
      </c>
      <c r="AN157" s="87">
        <v>0.1729050925925926</v>
      </c>
      <c r="AO157" s="84">
        <f t="shared" si="26"/>
        <v>1.3300391737891739E-2</v>
      </c>
      <c r="AP157" s="85">
        <v>37</v>
      </c>
      <c r="AQ157" s="77">
        <f t="shared" si="27"/>
        <v>0.6607142857142857</v>
      </c>
      <c r="AR157" s="85"/>
      <c r="AS157" s="84">
        <v>2.9189814814814811E-2</v>
      </c>
      <c r="AT157" s="85">
        <v>63</v>
      </c>
      <c r="AU157" s="85">
        <v>45</v>
      </c>
      <c r="AV157" s="88">
        <f t="shared" ref="AV157" si="33">AS157/AU157</f>
        <v>6.486625514403291E-4</v>
      </c>
      <c r="AW157" s="85"/>
      <c r="AX157" s="84">
        <v>8.3333333333333332E-3</v>
      </c>
      <c r="AY157" s="86">
        <f t="shared" si="28"/>
        <v>0</v>
      </c>
      <c r="AZ157" s="87" t="e">
        <f t="shared" si="29"/>
        <v>#DIV/0!</v>
      </c>
      <c r="BA157" s="87"/>
      <c r="BB157" s="85"/>
      <c r="BC157" s="85"/>
      <c r="BD157" s="85"/>
      <c r="BE157" s="85"/>
      <c r="BF157" s="85"/>
      <c r="BG157" s="85"/>
      <c r="BH157" s="85"/>
      <c r="BI157" s="85"/>
      <c r="BJ157" s="85"/>
      <c r="BK157" s="85" t="s">
        <v>148</v>
      </c>
      <c r="BL157" s="85">
        <v>14</v>
      </c>
      <c r="BM157" s="84" t="e">
        <f t="shared" si="30"/>
        <v>#VALUE!</v>
      </c>
      <c r="BN157" s="85">
        <v>8</v>
      </c>
      <c r="BO157" s="86">
        <f t="shared" si="31"/>
        <v>0.5714285714285714</v>
      </c>
      <c r="BP157" s="84">
        <v>0.10299768518518519</v>
      </c>
      <c r="BQ157" s="85"/>
      <c r="BR157" s="87">
        <f t="shared" si="32"/>
        <v>1.2874710648148149E-2</v>
      </c>
    </row>
    <row r="158" spans="1:70" x14ac:dyDescent="0.15">
      <c r="A158" s="1">
        <v>4.1500000000000004</v>
      </c>
      <c r="B158" s="1" t="s">
        <v>42</v>
      </c>
      <c r="AG158" s="1">
        <v>8</v>
      </c>
      <c r="AK158" s="79" t="e">
        <f t="shared" si="24"/>
        <v>#DIV/0!</v>
      </c>
      <c r="AL158" s="80"/>
      <c r="AM158" s="81" t="e">
        <f t="shared" si="25"/>
        <v>#DIV/0!</v>
      </c>
      <c r="AN158" s="82"/>
      <c r="AO158" s="79" t="e">
        <f t="shared" si="26"/>
        <v>#DIV/0!</v>
      </c>
      <c r="AP158" s="80"/>
      <c r="AQ158" s="89" t="e">
        <f t="shared" si="27"/>
        <v>#DIV/0!</v>
      </c>
      <c r="AR158" s="80"/>
      <c r="AS158" s="80"/>
      <c r="AT158" s="80"/>
      <c r="AU158" s="80"/>
      <c r="AV158" s="80"/>
      <c r="AW158" s="80"/>
      <c r="AX158" s="80"/>
      <c r="AY158" s="80"/>
      <c r="AZ158" s="82"/>
      <c r="BA158" s="82"/>
      <c r="BB158" s="80"/>
      <c r="BC158" s="80"/>
      <c r="BD158" s="80"/>
      <c r="BE158" s="80"/>
      <c r="BF158" s="80"/>
      <c r="BG158" s="80"/>
      <c r="BH158" s="80"/>
      <c r="BI158" s="80"/>
      <c r="BJ158" s="80"/>
      <c r="BK158" s="80"/>
      <c r="BL158" s="80"/>
      <c r="BM158" s="79" t="e">
        <f t="shared" si="30"/>
        <v>#DIV/0!</v>
      </c>
      <c r="BN158" s="80"/>
      <c r="BO158" s="81" t="e">
        <f t="shared" si="31"/>
        <v>#DIV/0!</v>
      </c>
      <c r="BP158" s="80"/>
      <c r="BQ158" s="80"/>
      <c r="BR158" s="82" t="e">
        <f t="shared" si="32"/>
        <v>#DIV/0!</v>
      </c>
    </row>
    <row r="159" spans="1:70" x14ac:dyDescent="0.15">
      <c r="A159" s="1">
        <v>4.1500000000000004</v>
      </c>
      <c r="B159" s="1" t="s">
        <v>3</v>
      </c>
      <c r="AG159" s="1">
        <v>2</v>
      </c>
      <c r="AH159" s="1">
        <v>2</v>
      </c>
      <c r="AI159" s="1">
        <v>0</v>
      </c>
      <c r="AJ159" s="8">
        <v>1.7835648148148149E-2</v>
      </c>
      <c r="AK159" s="79">
        <f t="shared" si="24"/>
        <v>8.9178240740740745E-3</v>
      </c>
      <c r="AL159" s="80">
        <v>0</v>
      </c>
      <c r="AM159" s="81">
        <f t="shared" si="25"/>
        <v>0</v>
      </c>
      <c r="AN159" s="82"/>
      <c r="AO159" s="79" t="e">
        <f t="shared" si="26"/>
        <v>#DIV/0!</v>
      </c>
      <c r="AP159" s="80">
        <v>2</v>
      </c>
      <c r="AQ159" s="89">
        <f t="shared" si="27"/>
        <v>1</v>
      </c>
      <c r="AR159" s="80"/>
      <c r="AS159" s="80"/>
      <c r="AT159" s="80"/>
      <c r="AU159" s="80"/>
      <c r="AV159" s="80"/>
      <c r="AW159" s="80"/>
      <c r="AX159" s="80"/>
      <c r="AY159" s="80"/>
      <c r="AZ159" s="82"/>
      <c r="BA159" s="82"/>
      <c r="BB159" s="80"/>
      <c r="BC159" s="80"/>
      <c r="BD159" s="80"/>
      <c r="BE159" s="80"/>
      <c r="BF159" s="80"/>
      <c r="BG159" s="80"/>
      <c r="BH159" s="80"/>
      <c r="BI159" s="80"/>
      <c r="BJ159" s="80"/>
      <c r="BK159" s="79">
        <v>4.9999999999999996E-2</v>
      </c>
      <c r="BL159" s="80">
        <v>6</v>
      </c>
      <c r="BM159" s="79">
        <f t="shared" si="30"/>
        <v>8.3333333333333332E-3</v>
      </c>
      <c r="BN159" s="80">
        <v>3</v>
      </c>
      <c r="BO159" s="81">
        <f t="shared" si="31"/>
        <v>0.5</v>
      </c>
      <c r="BP159" s="79">
        <v>4.760416666666667E-2</v>
      </c>
      <c r="BQ159" s="80"/>
      <c r="BR159" s="82">
        <f t="shared" si="32"/>
        <v>1.5868055555555555E-2</v>
      </c>
    </row>
    <row r="160" spans="1:70" x14ac:dyDescent="0.15">
      <c r="A160" s="1">
        <v>4.1500000000000004</v>
      </c>
      <c r="B160" s="1" t="s">
        <v>19</v>
      </c>
      <c r="AK160" s="79" t="e">
        <f t="shared" si="24"/>
        <v>#DIV/0!</v>
      </c>
      <c r="AL160" s="80"/>
      <c r="AM160" s="81" t="e">
        <f t="shared" si="25"/>
        <v>#DIV/0!</v>
      </c>
      <c r="AN160" s="82"/>
      <c r="AO160" s="79" t="e">
        <f t="shared" si="26"/>
        <v>#DIV/0!</v>
      </c>
      <c r="AP160" s="80"/>
      <c r="AQ160" s="89" t="e">
        <f t="shared" si="27"/>
        <v>#DIV/0!</v>
      </c>
      <c r="AR160" s="80"/>
      <c r="AS160" s="80"/>
      <c r="AT160" s="80"/>
      <c r="AU160" s="80"/>
      <c r="AV160" s="80"/>
      <c r="AW160" s="80"/>
      <c r="AX160" s="80"/>
      <c r="AY160" s="80"/>
      <c r="AZ160" s="82"/>
      <c r="BA160" s="82"/>
      <c r="BB160" s="80"/>
      <c r="BC160" s="80"/>
      <c r="BD160" s="80"/>
      <c r="BE160" s="80"/>
      <c r="BF160" s="80"/>
      <c r="BG160" s="80"/>
      <c r="BH160" s="80"/>
      <c r="BI160" s="80"/>
      <c r="BJ160" s="80"/>
      <c r="BK160" s="80"/>
      <c r="BL160" s="80"/>
      <c r="BM160" s="79" t="e">
        <f t="shared" si="30"/>
        <v>#DIV/0!</v>
      </c>
      <c r="BN160" s="80"/>
      <c r="BO160" s="81" t="e">
        <f t="shared" si="31"/>
        <v>#DIV/0!</v>
      </c>
      <c r="BP160" s="80"/>
      <c r="BQ160" s="80"/>
      <c r="BR160" s="82" t="e">
        <f t="shared" si="32"/>
        <v>#DIV/0!</v>
      </c>
    </row>
    <row r="161" spans="1:70" x14ac:dyDescent="0.15">
      <c r="A161" s="1">
        <v>4.1500000000000004</v>
      </c>
      <c r="B161" s="1" t="s">
        <v>45</v>
      </c>
      <c r="AK161" s="79" t="e">
        <f t="shared" si="24"/>
        <v>#DIV/0!</v>
      </c>
      <c r="AL161" s="80"/>
      <c r="AM161" s="81" t="e">
        <f t="shared" si="25"/>
        <v>#DIV/0!</v>
      </c>
      <c r="AN161" s="82"/>
      <c r="AO161" s="79" t="e">
        <f t="shared" si="26"/>
        <v>#DIV/0!</v>
      </c>
      <c r="AP161" s="80"/>
      <c r="AQ161" s="89" t="e">
        <f t="shared" si="27"/>
        <v>#DIV/0!</v>
      </c>
      <c r="AR161" s="80"/>
      <c r="AS161" s="80"/>
      <c r="AT161" s="80"/>
      <c r="AU161" s="80"/>
      <c r="AV161" s="80"/>
      <c r="AW161" s="80"/>
      <c r="AX161" s="80"/>
      <c r="AY161" s="80"/>
      <c r="AZ161" s="82"/>
      <c r="BA161" s="82"/>
      <c r="BB161" s="80"/>
      <c r="BC161" s="80"/>
      <c r="BD161" s="80"/>
      <c r="BE161" s="80"/>
      <c r="BF161" s="80"/>
      <c r="BG161" s="80"/>
      <c r="BH161" s="80"/>
      <c r="BI161" s="80"/>
      <c r="BJ161" s="80"/>
      <c r="BK161" s="80"/>
      <c r="BL161" s="80"/>
      <c r="BM161" s="79" t="e">
        <f t="shared" si="30"/>
        <v>#DIV/0!</v>
      </c>
      <c r="BN161" s="80"/>
      <c r="BO161" s="81" t="e">
        <f t="shared" si="31"/>
        <v>#DIV/0!</v>
      </c>
      <c r="BP161" s="80"/>
      <c r="BQ161" s="80"/>
      <c r="BR161" s="82" t="e">
        <f t="shared" si="32"/>
        <v>#DIV/0!</v>
      </c>
    </row>
    <row r="162" spans="1:70" x14ac:dyDescent="0.15">
      <c r="A162" s="1">
        <v>4.1500000000000004</v>
      </c>
      <c r="B162" s="1" t="s">
        <v>41</v>
      </c>
      <c r="AG162" s="1">
        <v>15</v>
      </c>
      <c r="AH162" s="1">
        <v>14</v>
      </c>
      <c r="AI162" s="1">
        <v>1</v>
      </c>
      <c r="AJ162" s="8">
        <v>0.1315625</v>
      </c>
      <c r="AK162" s="79">
        <f t="shared" ref="AK162:AK223" si="34">AJ162/AH162</f>
        <v>9.3973214285714285E-3</v>
      </c>
      <c r="AL162" s="80">
        <v>5</v>
      </c>
      <c r="AM162" s="81">
        <f t="shared" ref="AM162:AM223" si="35">AL162/AH162</f>
        <v>0.35714285714285715</v>
      </c>
      <c r="AN162" s="82">
        <v>8.3333333333333329E-2</v>
      </c>
      <c r="AO162" s="79">
        <f t="shared" ref="AO162:AO223" si="36">AN162/AL162</f>
        <v>1.6666666666666666E-2</v>
      </c>
      <c r="AP162" s="80">
        <v>13</v>
      </c>
      <c r="AQ162" s="89">
        <f t="shared" ref="AQ162:AQ223" si="37">AP162/AH162</f>
        <v>0.9285714285714286</v>
      </c>
      <c r="AR162" s="80"/>
      <c r="AS162" s="80"/>
      <c r="AT162" s="80"/>
      <c r="AU162" s="80"/>
      <c r="AV162" s="80"/>
      <c r="AW162" s="80"/>
      <c r="AX162" s="80"/>
      <c r="AY162" s="80"/>
      <c r="AZ162" s="82"/>
      <c r="BA162" s="82"/>
      <c r="BB162" s="80"/>
      <c r="BC162" s="80"/>
      <c r="BD162" s="80"/>
      <c r="BE162" s="80"/>
      <c r="BF162" s="80"/>
      <c r="BG162" s="80"/>
      <c r="BH162" s="80"/>
      <c r="BI162" s="80"/>
      <c r="BJ162" s="80"/>
      <c r="BK162" s="79">
        <v>1.2905092592592591E-2</v>
      </c>
      <c r="BL162" s="80">
        <v>2</v>
      </c>
      <c r="BM162" s="79">
        <f t="shared" si="30"/>
        <v>6.4525462962962956E-3</v>
      </c>
      <c r="BN162" s="80">
        <v>2</v>
      </c>
      <c r="BO162" s="81">
        <f t="shared" si="31"/>
        <v>1</v>
      </c>
      <c r="BP162" s="79">
        <v>1.2905092592592591E-2</v>
      </c>
      <c r="BQ162" s="80"/>
      <c r="BR162" s="82">
        <f t="shared" si="32"/>
        <v>6.4525462962962956E-3</v>
      </c>
    </row>
    <row r="163" spans="1:70" x14ac:dyDescent="0.15">
      <c r="A163" s="1">
        <v>4.1500000000000004</v>
      </c>
      <c r="B163" s="1" t="s">
        <v>44</v>
      </c>
      <c r="AK163" s="79" t="e">
        <f t="shared" si="34"/>
        <v>#DIV/0!</v>
      </c>
      <c r="AL163" s="80"/>
      <c r="AM163" s="81" t="e">
        <f t="shared" si="35"/>
        <v>#DIV/0!</v>
      </c>
      <c r="AN163" s="82"/>
      <c r="AO163" s="79" t="e">
        <f t="shared" si="36"/>
        <v>#DIV/0!</v>
      </c>
      <c r="AP163" s="80"/>
      <c r="AQ163" s="89" t="e">
        <f t="shared" si="37"/>
        <v>#DIV/0!</v>
      </c>
      <c r="AR163" s="80"/>
      <c r="AS163" s="80"/>
      <c r="AT163" s="80"/>
      <c r="AU163" s="80"/>
      <c r="AV163" s="80"/>
      <c r="AW163" s="80"/>
      <c r="AX163" s="80"/>
      <c r="AY163" s="80"/>
      <c r="AZ163" s="82"/>
      <c r="BA163" s="82"/>
      <c r="BB163" s="80"/>
      <c r="BC163" s="80"/>
      <c r="BD163" s="80"/>
      <c r="BE163" s="80"/>
      <c r="BF163" s="80"/>
      <c r="BG163" s="80"/>
      <c r="BH163" s="80"/>
      <c r="BI163" s="80"/>
      <c r="BJ163" s="80"/>
      <c r="BK163" s="80"/>
      <c r="BL163" s="80"/>
      <c r="BM163" s="79" t="e">
        <f t="shared" si="30"/>
        <v>#DIV/0!</v>
      </c>
      <c r="BN163" s="80"/>
      <c r="BO163" s="81" t="e">
        <f t="shared" si="31"/>
        <v>#DIV/0!</v>
      </c>
      <c r="BP163" s="80"/>
      <c r="BQ163" s="80"/>
      <c r="BR163" s="82" t="e">
        <f t="shared" si="32"/>
        <v>#DIV/0!</v>
      </c>
    </row>
    <row r="164" spans="1:70" x14ac:dyDescent="0.15">
      <c r="A164" s="1">
        <v>4.1500000000000004</v>
      </c>
      <c r="B164" s="1" t="s">
        <v>43</v>
      </c>
      <c r="AK164" s="79" t="e">
        <f t="shared" si="34"/>
        <v>#DIV/0!</v>
      </c>
      <c r="AL164" s="80"/>
      <c r="AM164" s="81" t="e">
        <f t="shared" si="35"/>
        <v>#DIV/0!</v>
      </c>
      <c r="AN164" s="82"/>
      <c r="AO164" s="79" t="e">
        <f t="shared" si="36"/>
        <v>#DIV/0!</v>
      </c>
      <c r="AP164" s="80"/>
      <c r="AQ164" s="89" t="e">
        <f t="shared" si="37"/>
        <v>#DIV/0!</v>
      </c>
      <c r="AR164" s="80"/>
      <c r="AS164" s="80"/>
      <c r="AT164" s="80"/>
      <c r="AU164" s="80"/>
      <c r="AV164" s="80"/>
      <c r="AW164" s="80"/>
      <c r="AX164" s="80"/>
      <c r="AY164" s="80"/>
      <c r="AZ164" s="82"/>
      <c r="BA164" s="82"/>
      <c r="BB164" s="80"/>
      <c r="BC164" s="80"/>
      <c r="BD164" s="80"/>
      <c r="BE164" s="80"/>
      <c r="BF164" s="80"/>
      <c r="BG164" s="80"/>
      <c r="BH164" s="80"/>
      <c r="BI164" s="80"/>
      <c r="BJ164" s="80"/>
      <c r="BK164" s="80"/>
      <c r="BL164" s="80"/>
      <c r="BM164" s="79" t="e">
        <f t="shared" si="30"/>
        <v>#DIV/0!</v>
      </c>
      <c r="BN164" s="80"/>
      <c r="BO164" s="81" t="e">
        <f t="shared" si="31"/>
        <v>#DIV/0!</v>
      </c>
      <c r="BP164" s="80"/>
      <c r="BQ164" s="80"/>
      <c r="BR164" s="82" t="e">
        <f t="shared" si="32"/>
        <v>#DIV/0!</v>
      </c>
    </row>
    <row r="165" spans="1:70" x14ac:dyDescent="0.15">
      <c r="A165" s="1">
        <v>4.1500000000000004</v>
      </c>
      <c r="B165" s="1" t="s">
        <v>21</v>
      </c>
      <c r="AK165" s="79" t="e">
        <f t="shared" si="34"/>
        <v>#DIV/0!</v>
      </c>
      <c r="AL165" s="80"/>
      <c r="AM165" s="81" t="e">
        <f t="shared" si="35"/>
        <v>#DIV/0!</v>
      </c>
      <c r="AN165" s="82"/>
      <c r="AO165" s="79" t="e">
        <f t="shared" si="36"/>
        <v>#DIV/0!</v>
      </c>
      <c r="AP165" s="80"/>
      <c r="AQ165" s="89" t="e">
        <f t="shared" si="37"/>
        <v>#DIV/0!</v>
      </c>
      <c r="AR165" s="80"/>
      <c r="AS165" s="80"/>
      <c r="AT165" s="80"/>
      <c r="AU165" s="80"/>
      <c r="AV165" s="80"/>
      <c r="AW165" s="80"/>
      <c r="AX165" s="80"/>
      <c r="AY165" s="80"/>
      <c r="AZ165" s="82"/>
      <c r="BA165" s="82"/>
      <c r="BB165" s="80"/>
      <c r="BC165" s="80"/>
      <c r="BD165" s="80"/>
      <c r="BE165" s="80"/>
      <c r="BF165" s="80"/>
      <c r="BG165" s="80"/>
      <c r="BH165" s="80"/>
      <c r="BI165" s="80"/>
      <c r="BJ165" s="80"/>
      <c r="BK165" s="80"/>
      <c r="BL165" s="80"/>
      <c r="BM165" s="79" t="e">
        <f t="shared" si="30"/>
        <v>#DIV/0!</v>
      </c>
      <c r="BN165" s="80"/>
      <c r="BO165" s="81" t="e">
        <f t="shared" si="31"/>
        <v>#DIV/0!</v>
      </c>
      <c r="BP165" s="80"/>
      <c r="BQ165" s="80"/>
      <c r="BR165" s="82" t="e">
        <f t="shared" si="32"/>
        <v>#DIV/0!</v>
      </c>
    </row>
    <row r="166" spans="1:70" x14ac:dyDescent="0.15">
      <c r="A166" s="1">
        <v>4.1500000000000004</v>
      </c>
      <c r="B166" s="1" t="s">
        <v>20</v>
      </c>
      <c r="AG166" s="1">
        <v>14</v>
      </c>
      <c r="AH166" s="1">
        <v>12</v>
      </c>
      <c r="AI166" s="1">
        <v>2</v>
      </c>
      <c r="AJ166" s="8">
        <v>6.7939814814814814E-2</v>
      </c>
      <c r="AK166" s="79">
        <f t="shared" si="34"/>
        <v>5.6616512345679009E-3</v>
      </c>
      <c r="AL166" s="80">
        <v>1</v>
      </c>
      <c r="AM166" s="81">
        <f t="shared" si="35"/>
        <v>8.3333333333333329E-2</v>
      </c>
      <c r="AN166" s="82">
        <v>1.4120370370370368E-2</v>
      </c>
      <c r="AO166" s="79">
        <f t="shared" si="36"/>
        <v>1.4120370370370368E-2</v>
      </c>
      <c r="AP166" s="80">
        <v>4</v>
      </c>
      <c r="AQ166" s="89">
        <f t="shared" si="37"/>
        <v>0.33333333333333331</v>
      </c>
      <c r="AR166" s="80"/>
      <c r="AS166" s="80"/>
      <c r="AT166" s="80"/>
      <c r="AU166" s="80"/>
      <c r="AV166" s="80"/>
      <c r="AW166" s="80"/>
      <c r="AX166" s="80"/>
      <c r="AY166" s="80"/>
      <c r="AZ166" s="82"/>
      <c r="BA166" s="82"/>
      <c r="BB166" s="80"/>
      <c r="BC166" s="80"/>
      <c r="BD166" s="80"/>
      <c r="BE166" s="80"/>
      <c r="BF166" s="80"/>
      <c r="BG166" s="80"/>
      <c r="BH166" s="80"/>
      <c r="BI166" s="80"/>
      <c r="BJ166" s="80"/>
      <c r="BK166" s="80"/>
      <c r="BL166" s="80"/>
      <c r="BM166" s="79" t="e">
        <f t="shared" si="30"/>
        <v>#DIV/0!</v>
      </c>
      <c r="BN166" s="80"/>
      <c r="BO166" s="81" t="e">
        <f t="shared" si="31"/>
        <v>#DIV/0!</v>
      </c>
      <c r="BP166" s="80"/>
      <c r="BQ166" s="80"/>
      <c r="BR166" s="82" t="e">
        <f t="shared" si="32"/>
        <v>#DIV/0!</v>
      </c>
    </row>
    <row r="167" spans="1:70" x14ac:dyDescent="0.15">
      <c r="A167" s="1">
        <v>4.1500000000000004</v>
      </c>
      <c r="B167" s="1" t="s">
        <v>40</v>
      </c>
      <c r="AG167" s="1">
        <v>8</v>
      </c>
      <c r="AH167" s="1">
        <v>8</v>
      </c>
      <c r="AI167" s="1">
        <v>0</v>
      </c>
      <c r="AJ167" s="8">
        <v>9.07175925925926E-2</v>
      </c>
      <c r="AK167" s="79">
        <f t="shared" si="34"/>
        <v>1.1339699074074075E-2</v>
      </c>
      <c r="AL167" s="80">
        <v>3</v>
      </c>
      <c r="AM167" s="81">
        <f t="shared" si="35"/>
        <v>0.375</v>
      </c>
      <c r="AN167" s="82">
        <v>5.2511574074074079E-2</v>
      </c>
      <c r="AO167" s="79">
        <f t="shared" si="36"/>
        <v>1.7503858024691361E-2</v>
      </c>
      <c r="AP167" s="80">
        <v>9</v>
      </c>
      <c r="AQ167" s="89">
        <f t="shared" si="37"/>
        <v>1.125</v>
      </c>
      <c r="AR167" s="80"/>
      <c r="AS167" s="80"/>
      <c r="AT167" s="80"/>
      <c r="AU167" s="80"/>
      <c r="AV167" s="80"/>
      <c r="AW167" s="80"/>
      <c r="AX167" s="80"/>
      <c r="AY167" s="80"/>
      <c r="AZ167" s="82"/>
      <c r="BA167" s="82"/>
      <c r="BB167" s="80"/>
      <c r="BC167" s="80"/>
      <c r="BD167" s="80"/>
      <c r="BE167" s="80"/>
      <c r="BF167" s="80"/>
      <c r="BG167" s="80"/>
      <c r="BH167" s="80"/>
      <c r="BI167" s="80"/>
      <c r="BJ167" s="80"/>
      <c r="BK167" s="79">
        <v>1.909722222222222E-2</v>
      </c>
      <c r="BL167" s="80">
        <v>3</v>
      </c>
      <c r="BM167" s="79">
        <f t="shared" si="30"/>
        <v>6.3657407407407404E-3</v>
      </c>
      <c r="BN167" s="80">
        <v>2</v>
      </c>
      <c r="BO167" s="81">
        <f t="shared" si="31"/>
        <v>0.66666666666666663</v>
      </c>
      <c r="BP167" s="79">
        <v>1.7754629629629631E-2</v>
      </c>
      <c r="BQ167" s="80"/>
      <c r="BR167" s="82">
        <f t="shared" si="32"/>
        <v>8.8773148148148153E-3</v>
      </c>
    </row>
    <row r="168" spans="1:70" x14ac:dyDescent="0.15">
      <c r="A168" s="1">
        <v>4.1500000000000004</v>
      </c>
      <c r="B168" s="1" t="s">
        <v>50</v>
      </c>
      <c r="AK168" s="79" t="e">
        <f t="shared" si="34"/>
        <v>#DIV/0!</v>
      </c>
      <c r="AL168" s="80"/>
      <c r="AM168" s="81" t="e">
        <f t="shared" si="35"/>
        <v>#DIV/0!</v>
      </c>
      <c r="AN168" s="82"/>
      <c r="AO168" s="79" t="e">
        <f t="shared" si="36"/>
        <v>#DIV/0!</v>
      </c>
      <c r="AP168" s="80"/>
      <c r="AQ168" s="89" t="e">
        <f t="shared" si="37"/>
        <v>#DIV/0!</v>
      </c>
      <c r="AR168" s="80"/>
      <c r="AS168" s="80"/>
      <c r="AT168" s="80"/>
      <c r="AU168" s="80"/>
      <c r="AV168" s="80"/>
      <c r="AW168" s="80"/>
      <c r="AX168" s="80"/>
      <c r="AY168" s="80"/>
      <c r="AZ168" s="82"/>
      <c r="BA168" s="82"/>
      <c r="BB168" s="80"/>
      <c r="BC168" s="80"/>
      <c r="BD168" s="80"/>
      <c r="BE168" s="80"/>
      <c r="BF168" s="80"/>
      <c r="BG168" s="80"/>
      <c r="BH168" s="80"/>
      <c r="BI168" s="80"/>
      <c r="BJ168" s="80"/>
      <c r="BK168" s="80"/>
      <c r="BL168" s="80"/>
      <c r="BM168" s="79" t="e">
        <f t="shared" ref="BM168:BM185" si="38">BK168/BL168</f>
        <v>#DIV/0!</v>
      </c>
      <c r="BN168" s="80"/>
      <c r="BO168" s="81" t="e">
        <f t="shared" ref="BO168:BO185" si="39">BN168/BL168</f>
        <v>#DIV/0!</v>
      </c>
      <c r="BP168" s="80"/>
      <c r="BQ168" s="80"/>
      <c r="BR168" s="82" t="e">
        <f t="shared" si="32"/>
        <v>#DIV/0!</v>
      </c>
    </row>
    <row r="169" spans="1:70" x14ac:dyDescent="0.15">
      <c r="A169" s="1">
        <v>4.1500000000000004</v>
      </c>
      <c r="B169" s="1" t="s">
        <v>52</v>
      </c>
      <c r="AK169" s="79" t="e">
        <f t="shared" si="34"/>
        <v>#DIV/0!</v>
      </c>
      <c r="AL169" s="80"/>
      <c r="AM169" s="81" t="e">
        <f t="shared" si="35"/>
        <v>#DIV/0!</v>
      </c>
      <c r="AN169" s="82"/>
      <c r="AO169" s="79" t="e">
        <f t="shared" si="36"/>
        <v>#DIV/0!</v>
      </c>
      <c r="AP169" s="80"/>
      <c r="AQ169" s="89" t="e">
        <f t="shared" si="37"/>
        <v>#DIV/0!</v>
      </c>
      <c r="AR169" s="80"/>
      <c r="AS169" s="80"/>
      <c r="AT169" s="80"/>
      <c r="AU169" s="80"/>
      <c r="AV169" s="80"/>
      <c r="AW169" s="80"/>
      <c r="AX169" s="80"/>
      <c r="AY169" s="80"/>
      <c r="AZ169" s="82"/>
      <c r="BA169" s="82"/>
      <c r="BB169" s="80"/>
      <c r="BC169" s="80"/>
      <c r="BD169" s="80"/>
      <c r="BE169" s="80"/>
      <c r="BF169" s="80"/>
      <c r="BG169" s="80"/>
      <c r="BH169" s="80"/>
      <c r="BI169" s="80"/>
      <c r="BJ169" s="80"/>
      <c r="BK169" s="80"/>
      <c r="BL169" s="80"/>
      <c r="BM169" s="79" t="e">
        <f t="shared" si="38"/>
        <v>#DIV/0!</v>
      </c>
      <c r="BN169" s="80"/>
      <c r="BO169" s="81" t="e">
        <f t="shared" si="39"/>
        <v>#DIV/0!</v>
      </c>
      <c r="BP169" s="80"/>
      <c r="BQ169" s="80"/>
      <c r="BR169" s="82" t="e">
        <f t="shared" si="32"/>
        <v>#DIV/0!</v>
      </c>
    </row>
    <row r="170" spans="1:70" x14ac:dyDescent="0.15">
      <c r="A170" s="1">
        <v>4.1500000000000004</v>
      </c>
      <c r="B170" s="1" t="s">
        <v>51</v>
      </c>
      <c r="AK170" s="79" t="e">
        <f t="shared" si="34"/>
        <v>#DIV/0!</v>
      </c>
      <c r="AL170" s="80"/>
      <c r="AM170" s="81" t="e">
        <f t="shared" si="35"/>
        <v>#DIV/0!</v>
      </c>
      <c r="AN170" s="82"/>
      <c r="AO170" s="79" t="e">
        <f t="shared" si="36"/>
        <v>#DIV/0!</v>
      </c>
      <c r="AP170" s="80"/>
      <c r="AQ170" s="89" t="e">
        <f t="shared" si="37"/>
        <v>#DIV/0!</v>
      </c>
      <c r="AR170" s="80"/>
      <c r="AS170" s="80"/>
      <c r="AT170" s="80"/>
      <c r="AU170" s="80"/>
      <c r="AV170" s="80"/>
      <c r="AW170" s="80"/>
      <c r="AX170" s="80"/>
      <c r="AY170" s="80"/>
      <c r="AZ170" s="82"/>
      <c r="BA170" s="82"/>
      <c r="BB170" s="80"/>
      <c r="BC170" s="80"/>
      <c r="BD170" s="80"/>
      <c r="BE170" s="80"/>
      <c r="BF170" s="80"/>
      <c r="BG170" s="80"/>
      <c r="BH170" s="80"/>
      <c r="BI170" s="80"/>
      <c r="BJ170" s="80"/>
      <c r="BK170" s="80"/>
      <c r="BL170" s="80"/>
      <c r="BM170" s="79" t="e">
        <f t="shared" si="38"/>
        <v>#DIV/0!</v>
      </c>
      <c r="BN170" s="80"/>
      <c r="BO170" s="81" t="e">
        <f t="shared" si="39"/>
        <v>#DIV/0!</v>
      </c>
      <c r="BP170" s="80"/>
      <c r="BQ170" s="80"/>
      <c r="BR170" s="82" t="e">
        <f t="shared" si="32"/>
        <v>#DIV/0!</v>
      </c>
    </row>
    <row r="171" spans="1:70" s="12" customFormat="1" x14ac:dyDescent="0.15">
      <c r="A171" s="12">
        <v>4.1500000000000004</v>
      </c>
      <c r="B171" s="12" t="s">
        <v>46</v>
      </c>
      <c r="AG171" s="12">
        <v>47</v>
      </c>
      <c r="AH171" s="12">
        <v>36</v>
      </c>
      <c r="AI171" s="12">
        <v>3</v>
      </c>
      <c r="AJ171" s="15">
        <v>0.30805555555555558</v>
      </c>
      <c r="AK171" s="84">
        <f t="shared" si="34"/>
        <v>8.5570987654320987E-3</v>
      </c>
      <c r="AL171" s="85">
        <v>9</v>
      </c>
      <c r="AM171" s="86">
        <f t="shared" si="35"/>
        <v>0.25</v>
      </c>
      <c r="AN171" s="87">
        <v>0.14996527777777777</v>
      </c>
      <c r="AO171" s="84">
        <f t="shared" si="36"/>
        <v>1.6662808641975307E-2</v>
      </c>
      <c r="AP171" s="85">
        <v>28</v>
      </c>
      <c r="AQ171" s="77">
        <f t="shared" si="37"/>
        <v>0.77777777777777779</v>
      </c>
      <c r="AR171" s="85"/>
      <c r="AS171" s="85"/>
      <c r="AT171" s="85"/>
      <c r="AU171" s="85"/>
      <c r="AV171" s="85"/>
      <c r="AW171" s="85"/>
      <c r="AX171" s="85"/>
      <c r="AY171" s="85"/>
      <c r="AZ171" s="87"/>
      <c r="BA171" s="87"/>
      <c r="BB171" s="85"/>
      <c r="BC171" s="85"/>
      <c r="BD171" s="85"/>
      <c r="BE171" s="85"/>
      <c r="BF171" s="85"/>
      <c r="BG171" s="85"/>
      <c r="BH171" s="85"/>
      <c r="BI171" s="85"/>
      <c r="BJ171" s="85"/>
      <c r="BK171" s="84">
        <v>8.2002314814814806E-2</v>
      </c>
      <c r="BL171" s="85">
        <v>11</v>
      </c>
      <c r="BM171" s="84">
        <f t="shared" si="38"/>
        <v>7.4547558922558911E-3</v>
      </c>
      <c r="BN171" s="85">
        <v>7</v>
      </c>
      <c r="BO171" s="86">
        <f t="shared" si="39"/>
        <v>0.63636363636363635</v>
      </c>
      <c r="BP171" s="84">
        <v>7.8263888888888897E-2</v>
      </c>
      <c r="BQ171" s="85"/>
      <c r="BR171" s="87">
        <f t="shared" si="32"/>
        <v>1.1180555555555556E-2</v>
      </c>
    </row>
    <row r="172" spans="1:70" x14ac:dyDescent="0.15">
      <c r="A172" s="1">
        <v>4.16</v>
      </c>
      <c r="B172" s="1" t="s">
        <v>42</v>
      </c>
      <c r="AG172" s="1">
        <v>1</v>
      </c>
      <c r="AK172" s="79" t="e">
        <f t="shared" si="34"/>
        <v>#DIV/0!</v>
      </c>
      <c r="AL172" s="80"/>
      <c r="AM172" s="81" t="e">
        <f t="shared" si="35"/>
        <v>#DIV/0!</v>
      </c>
      <c r="AN172" s="82"/>
      <c r="AO172" s="79" t="e">
        <f t="shared" si="36"/>
        <v>#DIV/0!</v>
      </c>
      <c r="AP172" s="80"/>
      <c r="AQ172" s="89" t="e">
        <f t="shared" si="37"/>
        <v>#DIV/0!</v>
      </c>
      <c r="AR172" s="80"/>
      <c r="AS172" s="80"/>
      <c r="AT172" s="80"/>
      <c r="AU172" s="80"/>
      <c r="AV172" s="80"/>
      <c r="AW172" s="80"/>
      <c r="AX172" s="80"/>
      <c r="AY172" s="80"/>
      <c r="AZ172" s="82"/>
      <c r="BA172" s="82"/>
      <c r="BB172" s="80"/>
      <c r="BC172" s="80"/>
      <c r="BD172" s="80"/>
      <c r="BE172" s="80"/>
      <c r="BF172" s="80"/>
      <c r="BG172" s="80"/>
      <c r="BH172" s="80"/>
      <c r="BI172" s="80"/>
      <c r="BJ172" s="80"/>
      <c r="BK172" s="80"/>
      <c r="BL172" s="80"/>
      <c r="BM172" s="79" t="e">
        <f t="shared" si="38"/>
        <v>#DIV/0!</v>
      </c>
      <c r="BN172" s="80"/>
      <c r="BO172" s="81" t="e">
        <f t="shared" si="39"/>
        <v>#DIV/0!</v>
      </c>
      <c r="BP172" s="80"/>
      <c r="BQ172" s="80"/>
      <c r="BR172" s="82" t="e">
        <f t="shared" si="32"/>
        <v>#DIV/0!</v>
      </c>
    </row>
    <row r="173" spans="1:70" x14ac:dyDescent="0.15">
      <c r="A173" s="1">
        <v>4.16</v>
      </c>
      <c r="B173" s="1" t="s">
        <v>3</v>
      </c>
      <c r="AK173" s="79" t="e">
        <f t="shared" si="34"/>
        <v>#DIV/0!</v>
      </c>
      <c r="AL173" s="80"/>
      <c r="AM173" s="81" t="e">
        <f t="shared" si="35"/>
        <v>#DIV/0!</v>
      </c>
      <c r="AN173" s="82"/>
      <c r="AO173" s="79" t="e">
        <f t="shared" si="36"/>
        <v>#DIV/0!</v>
      </c>
      <c r="AP173" s="80"/>
      <c r="AQ173" s="89" t="e">
        <f t="shared" si="37"/>
        <v>#DIV/0!</v>
      </c>
      <c r="AR173" s="80"/>
      <c r="AS173" s="80"/>
      <c r="AT173" s="80"/>
      <c r="AU173" s="80"/>
      <c r="AV173" s="80"/>
      <c r="AW173" s="80"/>
      <c r="AX173" s="80"/>
      <c r="AY173" s="80"/>
      <c r="AZ173" s="82"/>
      <c r="BA173" s="82"/>
      <c r="BB173" s="80"/>
      <c r="BC173" s="80"/>
      <c r="BD173" s="80"/>
      <c r="BE173" s="80"/>
      <c r="BF173" s="80"/>
      <c r="BG173" s="80"/>
      <c r="BH173" s="80"/>
      <c r="BI173" s="80"/>
      <c r="BJ173" s="80"/>
      <c r="BK173" s="80"/>
      <c r="BL173" s="80"/>
      <c r="BM173" s="79" t="e">
        <f t="shared" si="38"/>
        <v>#DIV/0!</v>
      </c>
      <c r="BN173" s="80"/>
      <c r="BO173" s="81" t="e">
        <f t="shared" si="39"/>
        <v>#DIV/0!</v>
      </c>
      <c r="BP173" s="80"/>
      <c r="BQ173" s="80"/>
      <c r="BR173" s="82" t="e">
        <f t="shared" si="32"/>
        <v>#DIV/0!</v>
      </c>
    </row>
    <row r="174" spans="1:70" x14ac:dyDescent="0.15">
      <c r="A174" s="1">
        <v>4.16</v>
      </c>
      <c r="B174" s="1" t="s">
        <v>19</v>
      </c>
      <c r="AK174" s="79" t="e">
        <f t="shared" si="34"/>
        <v>#DIV/0!</v>
      </c>
      <c r="AL174" s="80"/>
      <c r="AM174" s="81" t="e">
        <f t="shared" si="35"/>
        <v>#DIV/0!</v>
      </c>
      <c r="AN174" s="82"/>
      <c r="AO174" s="79" t="e">
        <f t="shared" si="36"/>
        <v>#DIV/0!</v>
      </c>
      <c r="AP174" s="80"/>
      <c r="AQ174" s="89" t="e">
        <f t="shared" si="37"/>
        <v>#DIV/0!</v>
      </c>
      <c r="AR174" s="80"/>
      <c r="AS174" s="80"/>
      <c r="AT174" s="80"/>
      <c r="AU174" s="80"/>
      <c r="AV174" s="80"/>
      <c r="AW174" s="80"/>
      <c r="AX174" s="80"/>
      <c r="AY174" s="80"/>
      <c r="AZ174" s="82"/>
      <c r="BA174" s="82"/>
      <c r="BB174" s="80"/>
      <c r="BC174" s="80"/>
      <c r="BD174" s="80"/>
      <c r="BE174" s="80"/>
      <c r="BF174" s="80"/>
      <c r="BG174" s="80"/>
      <c r="BH174" s="80"/>
      <c r="BI174" s="80"/>
      <c r="BJ174" s="80"/>
      <c r="BK174" s="80"/>
      <c r="BL174" s="80"/>
      <c r="BM174" s="79" t="e">
        <f t="shared" si="38"/>
        <v>#DIV/0!</v>
      </c>
      <c r="BN174" s="80"/>
      <c r="BO174" s="81" t="e">
        <f t="shared" si="39"/>
        <v>#DIV/0!</v>
      </c>
      <c r="BP174" s="80"/>
      <c r="BQ174" s="80"/>
      <c r="BR174" s="82" t="e">
        <f t="shared" si="32"/>
        <v>#DIV/0!</v>
      </c>
    </row>
    <row r="175" spans="1:70" x14ac:dyDescent="0.15">
      <c r="A175" s="1">
        <v>4.16</v>
      </c>
      <c r="B175" s="1" t="s">
        <v>45</v>
      </c>
      <c r="AG175" s="1">
        <v>14</v>
      </c>
      <c r="AH175" s="1">
        <v>13</v>
      </c>
      <c r="AI175" s="1">
        <v>1</v>
      </c>
      <c r="AJ175" s="8">
        <v>6.0416666666666667E-2</v>
      </c>
      <c r="AK175" s="79">
        <f t="shared" si="34"/>
        <v>4.6474358974358974E-3</v>
      </c>
      <c r="AL175" s="80">
        <v>2</v>
      </c>
      <c r="AM175" s="81">
        <f t="shared" si="35"/>
        <v>0.15384615384615385</v>
      </c>
      <c r="AN175" s="82">
        <v>2.3217592592592592E-2</v>
      </c>
      <c r="AO175" s="79">
        <f t="shared" si="36"/>
        <v>1.1608796296296296E-2</v>
      </c>
      <c r="AP175" s="80">
        <v>5</v>
      </c>
      <c r="AQ175" s="89">
        <f t="shared" si="37"/>
        <v>0.38461538461538464</v>
      </c>
      <c r="AR175" s="80"/>
      <c r="AS175" s="80"/>
      <c r="AT175" s="80"/>
      <c r="AU175" s="80"/>
      <c r="AV175" s="80"/>
      <c r="AW175" s="80"/>
      <c r="AX175" s="80"/>
      <c r="AY175" s="80"/>
      <c r="AZ175" s="82"/>
      <c r="BA175" s="82"/>
      <c r="BB175" s="80"/>
      <c r="BC175" s="80"/>
      <c r="BD175" s="80"/>
      <c r="BE175" s="80"/>
      <c r="BF175" s="80"/>
      <c r="BG175" s="80"/>
      <c r="BH175" s="80"/>
      <c r="BI175" s="80"/>
      <c r="BJ175" s="80"/>
      <c r="BK175" s="80"/>
      <c r="BL175" s="80"/>
      <c r="BM175" s="79" t="e">
        <f t="shared" si="38"/>
        <v>#DIV/0!</v>
      </c>
      <c r="BN175" s="80"/>
      <c r="BO175" s="81" t="e">
        <f t="shared" si="39"/>
        <v>#DIV/0!</v>
      </c>
      <c r="BP175" s="80"/>
      <c r="BQ175" s="80"/>
      <c r="BR175" s="82" t="e">
        <f t="shared" si="32"/>
        <v>#DIV/0!</v>
      </c>
    </row>
    <row r="176" spans="1:70" x14ac:dyDescent="0.15">
      <c r="A176" s="1">
        <v>4.16</v>
      </c>
      <c r="B176" s="1" t="s">
        <v>41</v>
      </c>
      <c r="AK176" s="79" t="e">
        <f t="shared" si="34"/>
        <v>#DIV/0!</v>
      </c>
      <c r="AL176" s="80"/>
      <c r="AM176" s="81" t="e">
        <f t="shared" si="35"/>
        <v>#DIV/0!</v>
      </c>
      <c r="AN176" s="82"/>
      <c r="AO176" s="79" t="e">
        <f t="shared" si="36"/>
        <v>#DIV/0!</v>
      </c>
      <c r="AP176" s="80"/>
      <c r="AQ176" s="89" t="e">
        <f t="shared" si="37"/>
        <v>#DIV/0!</v>
      </c>
      <c r="AR176" s="80"/>
      <c r="AS176" s="80"/>
      <c r="AT176" s="80"/>
      <c r="AU176" s="80"/>
      <c r="AV176" s="80"/>
      <c r="AW176" s="80"/>
      <c r="AX176" s="80"/>
      <c r="AY176" s="80"/>
      <c r="AZ176" s="82"/>
      <c r="BA176" s="82"/>
      <c r="BB176" s="80"/>
      <c r="BC176" s="80"/>
      <c r="BD176" s="80"/>
      <c r="BE176" s="80"/>
      <c r="BF176" s="80"/>
      <c r="BG176" s="80"/>
      <c r="BH176" s="80"/>
      <c r="BI176" s="80"/>
      <c r="BJ176" s="80"/>
      <c r="BK176" s="80"/>
      <c r="BL176" s="80"/>
      <c r="BM176" s="79" t="e">
        <f t="shared" si="38"/>
        <v>#DIV/0!</v>
      </c>
      <c r="BN176" s="80"/>
      <c r="BO176" s="81" t="e">
        <f t="shared" si="39"/>
        <v>#DIV/0!</v>
      </c>
      <c r="BP176" s="80"/>
      <c r="BQ176" s="80"/>
      <c r="BR176" s="82" t="e">
        <f t="shared" si="32"/>
        <v>#DIV/0!</v>
      </c>
    </row>
    <row r="177" spans="1:70" x14ac:dyDescent="0.15">
      <c r="A177" s="1">
        <v>4.16</v>
      </c>
      <c r="B177" s="1" t="s">
        <v>44</v>
      </c>
      <c r="AG177" s="1">
        <v>10</v>
      </c>
      <c r="AH177" s="1">
        <v>7</v>
      </c>
      <c r="AI177" s="1">
        <v>3</v>
      </c>
      <c r="AJ177" s="8">
        <v>5.4699074074074074E-2</v>
      </c>
      <c r="AK177" s="79">
        <f t="shared" si="34"/>
        <v>7.8141534391534383E-3</v>
      </c>
      <c r="AL177" s="80">
        <v>3</v>
      </c>
      <c r="AM177" s="81">
        <f t="shared" si="35"/>
        <v>0.42857142857142855</v>
      </c>
      <c r="AN177" s="82">
        <v>3.8541666666666669E-2</v>
      </c>
      <c r="AO177" s="79">
        <f t="shared" si="36"/>
        <v>1.2847222222222223E-2</v>
      </c>
      <c r="AP177" s="80">
        <v>5</v>
      </c>
      <c r="AQ177" s="89">
        <f t="shared" si="37"/>
        <v>0.7142857142857143</v>
      </c>
      <c r="AR177" s="80"/>
      <c r="AS177" s="80"/>
      <c r="AT177" s="80"/>
      <c r="AU177" s="80"/>
      <c r="AV177" s="80"/>
      <c r="AW177" s="80"/>
      <c r="AX177" s="80"/>
      <c r="AY177" s="80"/>
      <c r="AZ177" s="82"/>
      <c r="BA177" s="82"/>
      <c r="BB177" s="80"/>
      <c r="BC177" s="80"/>
      <c r="BD177" s="80"/>
      <c r="BE177" s="80"/>
      <c r="BF177" s="80"/>
      <c r="BG177" s="80"/>
      <c r="BH177" s="80"/>
      <c r="BI177" s="80"/>
      <c r="BJ177" s="80"/>
      <c r="BK177" s="79">
        <v>1.3541666666666667E-2</v>
      </c>
      <c r="BL177" s="80">
        <v>1</v>
      </c>
      <c r="BM177" s="79">
        <f t="shared" si="38"/>
        <v>1.3541666666666667E-2</v>
      </c>
      <c r="BN177" s="80">
        <v>1</v>
      </c>
      <c r="BO177" s="81">
        <f t="shared" si="39"/>
        <v>1</v>
      </c>
      <c r="BP177" s="79">
        <v>1.3541666666666667E-2</v>
      </c>
      <c r="BQ177" s="80"/>
      <c r="BR177" s="82">
        <f t="shared" si="32"/>
        <v>1.3541666666666667E-2</v>
      </c>
    </row>
    <row r="178" spans="1:70" x14ac:dyDescent="0.15">
      <c r="A178" s="1">
        <v>4.16</v>
      </c>
      <c r="B178" s="1" t="s">
        <v>43</v>
      </c>
      <c r="AG178" s="1">
        <v>7</v>
      </c>
      <c r="AH178" s="1">
        <v>6</v>
      </c>
      <c r="AI178" s="1">
        <v>1</v>
      </c>
      <c r="AJ178" s="8">
        <v>2.1944444444444447E-2</v>
      </c>
      <c r="AK178" s="79">
        <f t="shared" si="34"/>
        <v>3.6574074074074078E-3</v>
      </c>
      <c r="AL178" s="80">
        <v>0</v>
      </c>
      <c r="AM178" s="81">
        <f t="shared" si="35"/>
        <v>0</v>
      </c>
      <c r="AN178" s="82"/>
      <c r="AO178" s="79" t="e">
        <f t="shared" si="36"/>
        <v>#DIV/0!</v>
      </c>
      <c r="AP178" s="80">
        <v>3</v>
      </c>
      <c r="AQ178" s="89">
        <f t="shared" si="37"/>
        <v>0.5</v>
      </c>
      <c r="AR178" s="80"/>
      <c r="AS178" s="80"/>
      <c r="AT178" s="80"/>
      <c r="AU178" s="80"/>
      <c r="AV178" s="80"/>
      <c r="AW178" s="80"/>
      <c r="AX178" s="80"/>
      <c r="AY178" s="80"/>
      <c r="AZ178" s="82"/>
      <c r="BA178" s="82"/>
      <c r="BB178" s="80"/>
      <c r="BC178" s="80"/>
      <c r="BD178" s="80"/>
      <c r="BE178" s="80"/>
      <c r="BF178" s="80"/>
      <c r="BG178" s="80"/>
      <c r="BH178" s="80"/>
      <c r="BI178" s="80"/>
      <c r="BJ178" s="80"/>
      <c r="BK178" s="80"/>
      <c r="BL178" s="80"/>
      <c r="BM178" s="79" t="e">
        <f t="shared" si="38"/>
        <v>#DIV/0!</v>
      </c>
      <c r="BN178" s="80"/>
      <c r="BO178" s="81" t="e">
        <f t="shared" si="39"/>
        <v>#DIV/0!</v>
      </c>
      <c r="BP178" s="80"/>
      <c r="BQ178" s="80"/>
      <c r="BR178" s="82" t="e">
        <f t="shared" si="32"/>
        <v>#DIV/0!</v>
      </c>
    </row>
    <row r="179" spans="1:70" x14ac:dyDescent="0.15">
      <c r="A179" s="1">
        <v>4.16</v>
      </c>
      <c r="B179" s="1" t="s">
        <v>21</v>
      </c>
      <c r="AG179" s="1">
        <v>11</v>
      </c>
      <c r="AH179" s="1">
        <v>9</v>
      </c>
      <c r="AI179" s="1">
        <v>2</v>
      </c>
      <c r="AJ179" s="8">
        <v>6.2233796296296294E-2</v>
      </c>
      <c r="AK179" s="79">
        <f t="shared" si="34"/>
        <v>6.9148662551440331E-3</v>
      </c>
      <c r="AL179" s="80">
        <v>1</v>
      </c>
      <c r="AM179" s="81">
        <f t="shared" si="35"/>
        <v>0.1111111111111111</v>
      </c>
      <c r="AN179" s="82">
        <v>2.4398148148148145E-2</v>
      </c>
      <c r="AO179" s="79">
        <f t="shared" si="36"/>
        <v>2.4398148148148145E-2</v>
      </c>
      <c r="AP179" s="80">
        <v>5</v>
      </c>
      <c r="AQ179" s="89">
        <f t="shared" si="37"/>
        <v>0.55555555555555558</v>
      </c>
      <c r="AR179" s="80"/>
      <c r="AS179" s="80"/>
      <c r="AT179" s="80"/>
      <c r="AU179" s="80"/>
      <c r="AV179" s="80"/>
      <c r="AW179" s="80"/>
      <c r="AX179" s="80"/>
      <c r="AY179" s="80"/>
      <c r="AZ179" s="82"/>
      <c r="BA179" s="82"/>
      <c r="BB179" s="80"/>
      <c r="BC179" s="80"/>
      <c r="BD179" s="80"/>
      <c r="BE179" s="80"/>
      <c r="BF179" s="80"/>
      <c r="BG179" s="80"/>
      <c r="BH179" s="80"/>
      <c r="BI179" s="80"/>
      <c r="BJ179" s="80"/>
      <c r="BK179" s="80"/>
      <c r="BL179" s="80"/>
      <c r="BM179" s="79" t="e">
        <f t="shared" si="38"/>
        <v>#DIV/0!</v>
      </c>
      <c r="BN179" s="80"/>
      <c r="BO179" s="81" t="e">
        <f t="shared" si="39"/>
        <v>#DIV/0!</v>
      </c>
      <c r="BP179" s="80"/>
      <c r="BQ179" s="80"/>
      <c r="BR179" s="82" t="e">
        <f t="shared" si="32"/>
        <v>#DIV/0!</v>
      </c>
    </row>
    <row r="180" spans="1:70" x14ac:dyDescent="0.15">
      <c r="A180" s="1">
        <v>4.16</v>
      </c>
      <c r="B180" s="1" t="s">
        <v>20</v>
      </c>
      <c r="AK180" s="79" t="e">
        <f t="shared" si="34"/>
        <v>#DIV/0!</v>
      </c>
      <c r="AL180" s="80"/>
      <c r="AM180" s="81" t="e">
        <f t="shared" si="35"/>
        <v>#DIV/0!</v>
      </c>
      <c r="AN180" s="82"/>
      <c r="AO180" s="79" t="e">
        <f t="shared" si="36"/>
        <v>#DIV/0!</v>
      </c>
      <c r="AP180" s="80"/>
      <c r="AQ180" s="89" t="e">
        <f t="shared" si="37"/>
        <v>#DIV/0!</v>
      </c>
      <c r="AR180" s="80"/>
      <c r="AS180" s="80"/>
      <c r="AT180" s="80"/>
      <c r="AU180" s="80"/>
      <c r="AV180" s="80"/>
      <c r="AW180" s="80"/>
      <c r="AX180" s="80"/>
      <c r="AY180" s="80"/>
      <c r="AZ180" s="82"/>
      <c r="BA180" s="82"/>
      <c r="BB180" s="80"/>
      <c r="BC180" s="80"/>
      <c r="BD180" s="80"/>
      <c r="BE180" s="80"/>
      <c r="BF180" s="80"/>
      <c r="BG180" s="80"/>
      <c r="BH180" s="80"/>
      <c r="BI180" s="80"/>
      <c r="BJ180" s="80"/>
      <c r="BK180" s="80"/>
      <c r="BL180" s="80"/>
      <c r="BM180" s="79" t="e">
        <f t="shared" si="38"/>
        <v>#DIV/0!</v>
      </c>
      <c r="BN180" s="80"/>
      <c r="BO180" s="81" t="e">
        <f t="shared" si="39"/>
        <v>#DIV/0!</v>
      </c>
      <c r="BP180" s="80"/>
      <c r="BQ180" s="80"/>
      <c r="BR180" s="82" t="e">
        <f t="shared" si="32"/>
        <v>#DIV/0!</v>
      </c>
    </row>
    <row r="181" spans="1:70" x14ac:dyDescent="0.15">
      <c r="A181" s="1">
        <v>4.16</v>
      </c>
      <c r="B181" s="1" t="s">
        <v>40</v>
      </c>
      <c r="AK181" s="79" t="e">
        <f t="shared" si="34"/>
        <v>#DIV/0!</v>
      </c>
      <c r="AL181" s="80"/>
      <c r="AM181" s="81" t="e">
        <f t="shared" si="35"/>
        <v>#DIV/0!</v>
      </c>
      <c r="AN181" s="82"/>
      <c r="AO181" s="79" t="e">
        <f t="shared" si="36"/>
        <v>#DIV/0!</v>
      </c>
      <c r="AP181" s="80"/>
      <c r="AQ181" s="89" t="e">
        <f t="shared" si="37"/>
        <v>#DIV/0!</v>
      </c>
      <c r="AR181" s="80"/>
      <c r="AS181" s="80"/>
      <c r="AT181" s="80"/>
      <c r="AU181" s="80"/>
      <c r="AV181" s="80"/>
      <c r="AW181" s="80"/>
      <c r="AX181" s="80"/>
      <c r="AY181" s="80"/>
      <c r="AZ181" s="82"/>
      <c r="BA181" s="82"/>
      <c r="BB181" s="80"/>
      <c r="BC181" s="80"/>
      <c r="BD181" s="80"/>
      <c r="BE181" s="80"/>
      <c r="BF181" s="80"/>
      <c r="BG181" s="80"/>
      <c r="BH181" s="80"/>
      <c r="BI181" s="80"/>
      <c r="BJ181" s="80"/>
      <c r="BK181" s="80"/>
      <c r="BL181" s="80"/>
      <c r="BM181" s="79" t="e">
        <f t="shared" si="38"/>
        <v>#DIV/0!</v>
      </c>
      <c r="BN181" s="80"/>
      <c r="BO181" s="81" t="e">
        <f t="shared" si="39"/>
        <v>#DIV/0!</v>
      </c>
      <c r="BP181" s="80"/>
      <c r="BQ181" s="80"/>
      <c r="BR181" s="82" t="e">
        <f t="shared" si="32"/>
        <v>#DIV/0!</v>
      </c>
    </row>
    <row r="182" spans="1:70" x14ac:dyDescent="0.15">
      <c r="A182" s="1">
        <v>4.16</v>
      </c>
      <c r="B182" s="1" t="s">
        <v>50</v>
      </c>
      <c r="AK182" s="79" t="e">
        <f t="shared" si="34"/>
        <v>#DIV/0!</v>
      </c>
      <c r="AL182" s="80"/>
      <c r="AM182" s="81" t="e">
        <f t="shared" si="35"/>
        <v>#DIV/0!</v>
      </c>
      <c r="AN182" s="82"/>
      <c r="AO182" s="79" t="e">
        <f t="shared" si="36"/>
        <v>#DIV/0!</v>
      </c>
      <c r="AP182" s="80"/>
      <c r="AQ182" s="89" t="e">
        <f t="shared" si="37"/>
        <v>#DIV/0!</v>
      </c>
      <c r="AR182" s="80"/>
      <c r="AS182" s="80"/>
      <c r="AT182" s="80"/>
      <c r="AU182" s="80"/>
      <c r="AV182" s="80"/>
      <c r="AW182" s="80"/>
      <c r="AX182" s="80"/>
      <c r="AY182" s="80"/>
      <c r="AZ182" s="82"/>
      <c r="BA182" s="82"/>
      <c r="BB182" s="80"/>
      <c r="BC182" s="80"/>
      <c r="BD182" s="80"/>
      <c r="BE182" s="80"/>
      <c r="BF182" s="80"/>
      <c r="BG182" s="80"/>
      <c r="BH182" s="80"/>
      <c r="BI182" s="80"/>
      <c r="BJ182" s="80"/>
      <c r="BK182" s="80"/>
      <c r="BL182" s="80"/>
      <c r="BM182" s="79" t="e">
        <f t="shared" si="38"/>
        <v>#DIV/0!</v>
      </c>
      <c r="BN182" s="80"/>
      <c r="BO182" s="81" t="e">
        <f t="shared" si="39"/>
        <v>#DIV/0!</v>
      </c>
      <c r="BP182" s="80"/>
      <c r="BQ182" s="80"/>
      <c r="BR182" s="82" t="e">
        <f t="shared" si="32"/>
        <v>#DIV/0!</v>
      </c>
    </row>
    <row r="183" spans="1:70" x14ac:dyDescent="0.15">
      <c r="A183" s="1">
        <v>4.16</v>
      </c>
      <c r="B183" s="1" t="s">
        <v>52</v>
      </c>
      <c r="AK183" s="79" t="e">
        <f t="shared" si="34"/>
        <v>#DIV/0!</v>
      </c>
      <c r="AL183" s="80"/>
      <c r="AM183" s="81" t="e">
        <f t="shared" si="35"/>
        <v>#DIV/0!</v>
      </c>
      <c r="AN183" s="82"/>
      <c r="AO183" s="79" t="e">
        <f t="shared" si="36"/>
        <v>#DIV/0!</v>
      </c>
      <c r="AP183" s="80"/>
      <c r="AQ183" s="89" t="e">
        <f t="shared" si="37"/>
        <v>#DIV/0!</v>
      </c>
      <c r="AR183" s="80"/>
      <c r="AS183" s="80"/>
      <c r="AT183" s="80"/>
      <c r="AU183" s="80"/>
      <c r="AV183" s="80"/>
      <c r="AW183" s="80"/>
      <c r="AX183" s="80"/>
      <c r="AY183" s="80"/>
      <c r="AZ183" s="82"/>
      <c r="BA183" s="82"/>
      <c r="BB183" s="80"/>
      <c r="BC183" s="80"/>
      <c r="BD183" s="80"/>
      <c r="BE183" s="80"/>
      <c r="BF183" s="80"/>
      <c r="BG183" s="80"/>
      <c r="BH183" s="80"/>
      <c r="BI183" s="80"/>
      <c r="BJ183" s="80"/>
      <c r="BK183" s="80"/>
      <c r="BL183" s="80"/>
      <c r="BM183" s="79" t="e">
        <f t="shared" si="38"/>
        <v>#DIV/0!</v>
      </c>
      <c r="BN183" s="80"/>
      <c r="BO183" s="81" t="e">
        <f t="shared" si="39"/>
        <v>#DIV/0!</v>
      </c>
      <c r="BP183" s="80"/>
      <c r="BQ183" s="80"/>
      <c r="BR183" s="82" t="e">
        <f t="shared" si="32"/>
        <v>#DIV/0!</v>
      </c>
    </row>
    <row r="184" spans="1:70" x14ac:dyDescent="0.15">
      <c r="A184" s="1">
        <v>4.16</v>
      </c>
      <c r="B184" s="1" t="s">
        <v>51</v>
      </c>
      <c r="AK184" s="79" t="e">
        <f t="shared" si="34"/>
        <v>#DIV/0!</v>
      </c>
      <c r="AL184" s="80"/>
      <c r="AM184" s="81" t="e">
        <f t="shared" si="35"/>
        <v>#DIV/0!</v>
      </c>
      <c r="AN184" s="82"/>
      <c r="AO184" s="79" t="e">
        <f t="shared" si="36"/>
        <v>#DIV/0!</v>
      </c>
      <c r="AP184" s="80"/>
      <c r="AQ184" s="89" t="e">
        <f t="shared" si="37"/>
        <v>#DIV/0!</v>
      </c>
      <c r="AR184" s="80"/>
      <c r="AS184" s="80"/>
      <c r="AT184" s="80"/>
      <c r="AU184" s="80"/>
      <c r="AV184" s="80"/>
      <c r="AW184" s="80"/>
      <c r="AX184" s="80"/>
      <c r="AY184" s="80"/>
      <c r="AZ184" s="82"/>
      <c r="BA184" s="82"/>
      <c r="BB184" s="80"/>
      <c r="BC184" s="80"/>
      <c r="BD184" s="80"/>
      <c r="BE184" s="80"/>
      <c r="BF184" s="80"/>
      <c r="BG184" s="80"/>
      <c r="BH184" s="80"/>
      <c r="BI184" s="80"/>
      <c r="BJ184" s="80"/>
      <c r="BK184" s="80"/>
      <c r="BL184" s="80"/>
      <c r="BM184" s="79" t="e">
        <f t="shared" si="38"/>
        <v>#DIV/0!</v>
      </c>
      <c r="BN184" s="80"/>
      <c r="BO184" s="81" t="e">
        <f t="shared" si="39"/>
        <v>#DIV/0!</v>
      </c>
      <c r="BP184" s="80"/>
      <c r="BQ184" s="80"/>
      <c r="BR184" s="82" t="e">
        <f t="shared" si="32"/>
        <v>#DIV/0!</v>
      </c>
    </row>
    <row r="185" spans="1:70" s="12" customFormat="1" x14ac:dyDescent="0.15">
      <c r="A185" s="12">
        <v>4.16</v>
      </c>
      <c r="B185" s="12" t="s">
        <v>46</v>
      </c>
      <c r="AG185" s="12">
        <v>43</v>
      </c>
      <c r="AH185" s="12">
        <v>35</v>
      </c>
      <c r="AI185" s="12">
        <v>7</v>
      </c>
      <c r="AJ185" s="15">
        <v>0.19929398148148147</v>
      </c>
      <c r="AK185" s="92">
        <f t="shared" si="34"/>
        <v>5.6941137566137567E-3</v>
      </c>
      <c r="AL185" s="93">
        <v>6</v>
      </c>
      <c r="AM185" s="94">
        <f t="shared" si="35"/>
        <v>0.17142857142857143</v>
      </c>
      <c r="AN185" s="95">
        <v>8.6157407407407405E-2</v>
      </c>
      <c r="AO185" s="92">
        <f t="shared" si="36"/>
        <v>1.4359567901234568E-2</v>
      </c>
      <c r="AP185" s="93">
        <v>18</v>
      </c>
      <c r="AQ185" s="77">
        <f t="shared" si="37"/>
        <v>0.51428571428571423</v>
      </c>
      <c r="AR185" s="93"/>
      <c r="AS185" s="93"/>
      <c r="AT185" s="85"/>
      <c r="AU185" s="85"/>
      <c r="AV185" s="85"/>
      <c r="AW185" s="85"/>
      <c r="AX185" s="85"/>
      <c r="AY185" s="85"/>
      <c r="AZ185" s="87"/>
      <c r="BA185" s="87"/>
      <c r="BB185" s="85"/>
      <c r="BC185" s="85"/>
      <c r="BD185" s="85"/>
      <c r="BE185" s="85"/>
      <c r="BF185" s="85"/>
      <c r="BG185" s="85"/>
      <c r="BH185" s="85"/>
      <c r="BI185" s="85"/>
      <c r="BJ185" s="85"/>
      <c r="BK185" s="84">
        <v>1.3541666666666667E-2</v>
      </c>
      <c r="BL185" s="85"/>
      <c r="BM185" s="84" t="e">
        <f t="shared" si="38"/>
        <v>#DIV/0!</v>
      </c>
      <c r="BN185" s="85"/>
      <c r="BO185" s="86" t="e">
        <f t="shared" si="39"/>
        <v>#DIV/0!</v>
      </c>
      <c r="BP185" s="84">
        <v>1.3541666666666667E-2</v>
      </c>
      <c r="BQ185" s="85"/>
      <c r="BR185" s="87" t="e">
        <f t="shared" si="32"/>
        <v>#DIV/0!</v>
      </c>
    </row>
    <row r="186" spans="1:70" x14ac:dyDescent="0.15">
      <c r="A186" s="1">
        <v>4.17</v>
      </c>
      <c r="B186" s="1" t="s">
        <v>42</v>
      </c>
      <c r="AG186" s="1">
        <v>3</v>
      </c>
      <c r="AK186" s="99" t="e">
        <f t="shared" si="34"/>
        <v>#DIV/0!</v>
      </c>
      <c r="AL186" s="100"/>
      <c r="AM186" s="101" t="e">
        <f t="shared" si="35"/>
        <v>#DIV/0!</v>
      </c>
      <c r="AN186" s="102"/>
      <c r="AO186" s="99" t="e">
        <f t="shared" si="36"/>
        <v>#DIV/0!</v>
      </c>
      <c r="AP186" s="100"/>
      <c r="AQ186" s="101" t="e">
        <f t="shared" si="37"/>
        <v>#DIV/0!</v>
      </c>
      <c r="AR186" s="100"/>
      <c r="AS186" s="100"/>
      <c r="BR186" s="82" t="e">
        <f t="shared" si="32"/>
        <v>#DIV/0!</v>
      </c>
    </row>
    <row r="187" spans="1:70" x14ac:dyDescent="0.15">
      <c r="A187" s="1">
        <v>4.17</v>
      </c>
      <c r="B187" s="1" t="s">
        <v>3</v>
      </c>
      <c r="AG187" s="1">
        <v>1</v>
      </c>
      <c r="AH187" s="1">
        <v>1</v>
      </c>
      <c r="AI187" s="1">
        <v>0</v>
      </c>
      <c r="AJ187" s="8">
        <v>4.2361111111111106E-3</v>
      </c>
      <c r="AK187" s="99">
        <f t="shared" si="34"/>
        <v>4.2361111111111106E-3</v>
      </c>
      <c r="AL187" s="100">
        <v>0</v>
      </c>
      <c r="AM187" s="101">
        <f t="shared" si="35"/>
        <v>0</v>
      </c>
      <c r="AN187" s="102"/>
      <c r="AO187" s="99" t="e">
        <f t="shared" si="36"/>
        <v>#DIV/0!</v>
      </c>
      <c r="AP187" s="100">
        <v>1</v>
      </c>
      <c r="AQ187" s="101">
        <f t="shared" si="37"/>
        <v>1</v>
      </c>
      <c r="AR187" s="100"/>
      <c r="AS187" s="100"/>
      <c r="BL187" s="1">
        <v>24</v>
      </c>
      <c r="BN187" s="1">
        <v>9</v>
      </c>
      <c r="BP187" s="6">
        <v>5.0694444444444452E-2</v>
      </c>
      <c r="BR187" s="82">
        <f t="shared" si="32"/>
        <v>5.632716049382717E-3</v>
      </c>
    </row>
    <row r="188" spans="1:70" x14ac:dyDescent="0.15">
      <c r="A188" s="1">
        <v>4.17</v>
      </c>
      <c r="B188" s="1" t="s">
        <v>19</v>
      </c>
      <c r="AK188" s="99" t="e">
        <f t="shared" si="34"/>
        <v>#DIV/0!</v>
      </c>
      <c r="AL188" s="100"/>
      <c r="AM188" s="101" t="e">
        <f t="shared" si="35"/>
        <v>#DIV/0!</v>
      </c>
      <c r="AN188" s="102"/>
      <c r="AO188" s="99" t="e">
        <f t="shared" si="36"/>
        <v>#DIV/0!</v>
      </c>
      <c r="AP188" s="100"/>
      <c r="AQ188" s="101" t="e">
        <f t="shared" si="37"/>
        <v>#DIV/0!</v>
      </c>
      <c r="AR188" s="100"/>
      <c r="AS188" s="100"/>
      <c r="BR188" s="82" t="e">
        <f t="shared" si="32"/>
        <v>#DIV/0!</v>
      </c>
    </row>
    <row r="189" spans="1:70" x14ac:dyDescent="0.15">
      <c r="A189" s="1">
        <v>4.17</v>
      </c>
      <c r="B189" s="1" t="s">
        <v>45</v>
      </c>
      <c r="AG189" s="1">
        <v>12</v>
      </c>
      <c r="AH189" s="1">
        <v>11</v>
      </c>
      <c r="AI189" s="1">
        <v>1</v>
      </c>
      <c r="AJ189" s="8">
        <v>4.3009259259259254E-2</v>
      </c>
      <c r="AK189" s="99">
        <f t="shared" si="34"/>
        <v>3.9099326599326594E-3</v>
      </c>
      <c r="AL189" s="100">
        <v>0</v>
      </c>
      <c r="AM189" s="101">
        <f t="shared" si="35"/>
        <v>0</v>
      </c>
      <c r="AN189" s="102"/>
      <c r="AO189" s="99" t="e">
        <f t="shared" si="36"/>
        <v>#DIV/0!</v>
      </c>
      <c r="AP189" s="100">
        <v>6</v>
      </c>
      <c r="AQ189" s="101">
        <f t="shared" si="37"/>
        <v>0.54545454545454541</v>
      </c>
      <c r="AR189" s="100"/>
      <c r="AS189" s="99">
        <v>3.4606481481481485E-3</v>
      </c>
      <c r="AT189" s="1">
        <v>8</v>
      </c>
      <c r="AU189" s="1">
        <v>5</v>
      </c>
      <c r="AW189" s="1">
        <v>0</v>
      </c>
      <c r="BL189" s="1">
        <v>4</v>
      </c>
      <c r="BN189" s="1">
        <v>1</v>
      </c>
      <c r="BP189" s="6">
        <v>2.0833333333333333E-3</v>
      </c>
      <c r="BR189" s="82">
        <f t="shared" si="32"/>
        <v>2.0833333333333333E-3</v>
      </c>
    </row>
    <row r="190" spans="1:70" x14ac:dyDescent="0.15">
      <c r="A190" s="1">
        <v>4.17</v>
      </c>
      <c r="B190" s="1" t="s">
        <v>41</v>
      </c>
      <c r="AG190" s="1">
        <v>10</v>
      </c>
      <c r="AH190" s="1">
        <v>10</v>
      </c>
      <c r="AI190" s="1">
        <v>0</v>
      </c>
      <c r="AJ190" s="8">
        <v>8.895833333333332E-2</v>
      </c>
      <c r="AK190" s="99">
        <f t="shared" si="34"/>
        <v>8.895833333333332E-3</v>
      </c>
      <c r="AL190" s="100">
        <v>3</v>
      </c>
      <c r="AM190" s="101">
        <f t="shared" si="35"/>
        <v>0.3</v>
      </c>
      <c r="AN190" s="102">
        <v>4.521990740740741E-2</v>
      </c>
      <c r="AO190" s="99">
        <f t="shared" si="36"/>
        <v>1.5073302469135803E-2</v>
      </c>
      <c r="AP190" s="100">
        <v>7</v>
      </c>
      <c r="AQ190" s="101">
        <f t="shared" si="37"/>
        <v>0.7</v>
      </c>
      <c r="AR190" s="100"/>
      <c r="AS190" s="99">
        <v>3.3101851851851851E-3</v>
      </c>
      <c r="AT190" s="1">
        <v>9</v>
      </c>
      <c r="AU190" s="1">
        <v>5</v>
      </c>
      <c r="AW190" s="1">
        <v>0</v>
      </c>
      <c r="BL190" s="1">
        <v>5</v>
      </c>
      <c r="BN190" s="1">
        <v>1</v>
      </c>
      <c r="BP190" s="6">
        <v>1.8055555555555557E-2</v>
      </c>
      <c r="BR190" s="82">
        <f t="shared" si="32"/>
        <v>1.8055555555555557E-2</v>
      </c>
    </row>
    <row r="191" spans="1:70" x14ac:dyDescent="0.15">
      <c r="A191" s="1">
        <v>4.17</v>
      </c>
      <c r="B191" s="1" t="s">
        <v>44</v>
      </c>
      <c r="AG191" s="1">
        <v>8</v>
      </c>
      <c r="AH191" s="1">
        <v>8</v>
      </c>
      <c r="AI191" s="1">
        <v>0</v>
      </c>
      <c r="AJ191" s="8">
        <v>4.7129629629629632E-2</v>
      </c>
      <c r="AK191" s="99">
        <f t="shared" si="34"/>
        <v>5.8912037037037041E-3</v>
      </c>
      <c r="AL191" s="100">
        <v>2</v>
      </c>
      <c r="AM191" s="101">
        <f t="shared" si="35"/>
        <v>0.25</v>
      </c>
      <c r="AN191" s="102">
        <v>3.2395833333333332E-2</v>
      </c>
      <c r="AO191" s="99">
        <f t="shared" si="36"/>
        <v>1.6197916666666666E-2</v>
      </c>
      <c r="AP191" s="100">
        <v>5</v>
      </c>
      <c r="AQ191" s="101">
        <f t="shared" si="37"/>
        <v>0.625</v>
      </c>
      <c r="AR191" s="100"/>
      <c r="AS191" s="99">
        <v>4.8611111111111104E-4</v>
      </c>
      <c r="AT191" s="1">
        <v>2</v>
      </c>
      <c r="AU191" s="1">
        <v>0</v>
      </c>
      <c r="AW191" s="1">
        <v>0</v>
      </c>
      <c r="BL191" s="1">
        <v>8</v>
      </c>
      <c r="BN191" s="1">
        <v>4</v>
      </c>
      <c r="BP191" s="6">
        <v>2.2222222222222223E-2</v>
      </c>
      <c r="BR191" s="82">
        <f t="shared" si="32"/>
        <v>5.5555555555555558E-3</v>
      </c>
    </row>
    <row r="192" spans="1:70" x14ac:dyDescent="0.15">
      <c r="A192" s="1">
        <v>4.17</v>
      </c>
      <c r="B192" s="1" t="s">
        <v>43</v>
      </c>
      <c r="AG192" s="1">
        <v>8</v>
      </c>
      <c r="AH192" s="1">
        <v>6</v>
      </c>
      <c r="AI192" s="1">
        <v>2</v>
      </c>
      <c r="AJ192" s="8">
        <v>4.355324074074074E-2</v>
      </c>
      <c r="AK192" s="99">
        <f t="shared" si="34"/>
        <v>7.258873456790123E-3</v>
      </c>
      <c r="AL192" s="100">
        <v>1</v>
      </c>
      <c r="AM192" s="101">
        <f t="shared" si="35"/>
        <v>0.16666666666666666</v>
      </c>
      <c r="AN192" s="102">
        <v>1.7499999999999998E-2</v>
      </c>
      <c r="AO192" s="99">
        <f t="shared" si="36"/>
        <v>1.7499999999999998E-2</v>
      </c>
      <c r="AP192" s="100">
        <v>3</v>
      </c>
      <c r="AQ192" s="101">
        <f t="shared" si="37"/>
        <v>0.5</v>
      </c>
      <c r="AR192" s="100"/>
      <c r="AS192" s="99"/>
      <c r="BL192" s="1">
        <v>9</v>
      </c>
      <c r="BN192" s="1">
        <v>1</v>
      </c>
      <c r="BP192" s="6">
        <v>2.3148148148148151E-3</v>
      </c>
      <c r="BR192" s="82">
        <f t="shared" si="32"/>
        <v>2.3148148148148151E-3</v>
      </c>
    </row>
    <row r="193" spans="1:70" x14ac:dyDescent="0.15">
      <c r="A193" s="1">
        <v>4.17</v>
      </c>
      <c r="B193" s="1" t="s">
        <v>21</v>
      </c>
      <c r="AG193" s="1">
        <v>8</v>
      </c>
      <c r="AH193" s="1">
        <v>7</v>
      </c>
      <c r="AI193" s="1">
        <v>1</v>
      </c>
      <c r="AJ193" s="8">
        <v>6.3726851851851854E-2</v>
      </c>
      <c r="AK193" s="99">
        <f t="shared" si="34"/>
        <v>9.1038359788359786E-3</v>
      </c>
      <c r="AL193" s="100">
        <v>3</v>
      </c>
      <c r="AM193" s="101">
        <f t="shared" si="35"/>
        <v>0.42857142857142855</v>
      </c>
      <c r="AN193" s="102">
        <v>4.9247685185185186E-2</v>
      </c>
      <c r="AO193" s="99">
        <f t="shared" si="36"/>
        <v>1.6415895061728396E-2</v>
      </c>
      <c r="AP193" s="100">
        <v>5</v>
      </c>
      <c r="AQ193" s="101">
        <f t="shared" si="37"/>
        <v>0.7142857142857143</v>
      </c>
      <c r="AR193" s="100"/>
      <c r="AS193" s="99"/>
      <c r="BL193" s="1">
        <v>2</v>
      </c>
      <c r="BN193" s="1">
        <v>1</v>
      </c>
      <c r="BP193" s="6">
        <v>1.8055555555555557E-2</v>
      </c>
      <c r="BR193" s="82">
        <f t="shared" si="32"/>
        <v>1.8055555555555557E-2</v>
      </c>
    </row>
    <row r="194" spans="1:70" x14ac:dyDescent="0.15">
      <c r="A194" s="1">
        <v>4.17</v>
      </c>
      <c r="B194" s="1" t="s">
        <v>20</v>
      </c>
      <c r="AG194" s="1">
        <v>10</v>
      </c>
      <c r="AH194" s="1">
        <v>10</v>
      </c>
      <c r="AI194" s="1">
        <v>0</v>
      </c>
      <c r="AJ194" s="8">
        <v>4.9803240740740738E-2</v>
      </c>
      <c r="AK194" s="99">
        <f t="shared" si="34"/>
        <v>4.9803240740740736E-3</v>
      </c>
      <c r="AL194" s="100">
        <v>1</v>
      </c>
      <c r="AM194" s="101">
        <f t="shared" si="35"/>
        <v>0.1</v>
      </c>
      <c r="AN194" s="102">
        <v>1.3703703703703704E-2</v>
      </c>
      <c r="AO194" s="99">
        <f t="shared" si="36"/>
        <v>1.3703703703703704E-2</v>
      </c>
      <c r="AP194" s="100">
        <v>3</v>
      </c>
      <c r="AQ194" s="101">
        <f t="shared" si="37"/>
        <v>0.3</v>
      </c>
      <c r="AR194" s="100"/>
      <c r="AS194" s="99"/>
      <c r="BL194" s="1">
        <v>10</v>
      </c>
      <c r="BN194" s="1">
        <v>3</v>
      </c>
      <c r="BP194" s="6">
        <v>2.9861111111111113E-2</v>
      </c>
      <c r="BR194" s="82">
        <f t="shared" si="32"/>
        <v>9.9537037037037042E-3</v>
      </c>
    </row>
    <row r="195" spans="1:70" x14ac:dyDescent="0.15">
      <c r="A195" s="1">
        <v>4.17</v>
      </c>
      <c r="B195" s="1" t="s">
        <v>40</v>
      </c>
      <c r="AG195" s="1">
        <v>8</v>
      </c>
      <c r="AH195" s="1">
        <v>6</v>
      </c>
      <c r="AI195" s="1">
        <v>2</v>
      </c>
      <c r="AJ195" s="8">
        <v>4.5428240740740734E-2</v>
      </c>
      <c r="AK195" s="99">
        <f t="shared" si="34"/>
        <v>7.5713734567901224E-3</v>
      </c>
      <c r="AL195" s="100">
        <v>2</v>
      </c>
      <c r="AM195" s="101">
        <f t="shared" si="35"/>
        <v>0.33333333333333331</v>
      </c>
      <c r="AN195" s="102">
        <v>2.7349537037037037E-2</v>
      </c>
      <c r="AO195" s="99">
        <f t="shared" si="36"/>
        <v>1.3674768518518518E-2</v>
      </c>
      <c r="AP195" s="100">
        <v>6</v>
      </c>
      <c r="AQ195" s="101">
        <f t="shared" si="37"/>
        <v>1</v>
      </c>
      <c r="AR195" s="100"/>
      <c r="AS195" s="99">
        <v>1.0925925925925924E-2</v>
      </c>
      <c r="AT195" s="1">
        <v>21</v>
      </c>
      <c r="AU195" s="1">
        <v>17</v>
      </c>
      <c r="AW195" s="1">
        <v>0</v>
      </c>
      <c r="BL195" s="1">
        <v>11</v>
      </c>
      <c r="BN195" s="1">
        <v>2</v>
      </c>
      <c r="BP195" s="6">
        <v>1.2499999999999999E-2</v>
      </c>
      <c r="BR195" s="82">
        <f t="shared" si="32"/>
        <v>6.2499999999999995E-3</v>
      </c>
    </row>
    <row r="196" spans="1:70" x14ac:dyDescent="0.15">
      <c r="A196" s="1">
        <v>4.17</v>
      </c>
      <c r="B196" s="1" t="s">
        <v>50</v>
      </c>
      <c r="AK196" s="99" t="e">
        <f t="shared" si="34"/>
        <v>#DIV/0!</v>
      </c>
      <c r="AL196" s="100"/>
      <c r="AM196" s="101" t="e">
        <f t="shared" si="35"/>
        <v>#DIV/0!</v>
      </c>
      <c r="AN196" s="102"/>
      <c r="AO196" s="99" t="e">
        <f t="shared" si="36"/>
        <v>#DIV/0!</v>
      </c>
      <c r="AP196" s="100"/>
      <c r="AQ196" s="101" t="e">
        <f t="shared" si="37"/>
        <v>#DIV/0!</v>
      </c>
      <c r="AR196" s="100"/>
      <c r="AS196" s="99"/>
      <c r="BR196" s="82" t="e">
        <f t="shared" si="32"/>
        <v>#DIV/0!</v>
      </c>
    </row>
    <row r="197" spans="1:70" x14ac:dyDescent="0.15">
      <c r="A197" s="1">
        <v>4.17</v>
      </c>
      <c r="B197" s="1" t="s">
        <v>52</v>
      </c>
      <c r="AK197" s="99" t="e">
        <f t="shared" si="34"/>
        <v>#DIV/0!</v>
      </c>
      <c r="AL197" s="100"/>
      <c r="AM197" s="101" t="e">
        <f t="shared" si="35"/>
        <v>#DIV/0!</v>
      </c>
      <c r="AN197" s="102"/>
      <c r="AO197" s="99" t="e">
        <f t="shared" si="36"/>
        <v>#DIV/0!</v>
      </c>
      <c r="AP197" s="100"/>
      <c r="AQ197" s="101" t="e">
        <f t="shared" si="37"/>
        <v>#DIV/0!</v>
      </c>
      <c r="AR197" s="100"/>
      <c r="AS197" s="99"/>
      <c r="BR197" s="82" t="e">
        <f t="shared" si="32"/>
        <v>#DIV/0!</v>
      </c>
    </row>
    <row r="198" spans="1:70" x14ac:dyDescent="0.15">
      <c r="A198" s="1">
        <v>4.17</v>
      </c>
      <c r="B198" s="1" t="s">
        <v>51</v>
      </c>
      <c r="AK198" s="99" t="e">
        <f t="shared" si="34"/>
        <v>#DIV/0!</v>
      </c>
      <c r="AL198" s="100"/>
      <c r="AM198" s="101" t="e">
        <f t="shared" si="35"/>
        <v>#DIV/0!</v>
      </c>
      <c r="AN198" s="102"/>
      <c r="AO198" s="99" t="e">
        <f t="shared" si="36"/>
        <v>#DIV/0!</v>
      </c>
      <c r="AP198" s="100"/>
      <c r="AQ198" s="101" t="e">
        <f t="shared" si="37"/>
        <v>#DIV/0!</v>
      </c>
      <c r="AR198" s="100"/>
      <c r="AS198" s="99">
        <v>2.71875E-2</v>
      </c>
      <c r="AT198" s="1">
        <v>92</v>
      </c>
      <c r="AU198" s="1">
        <v>66</v>
      </c>
      <c r="AW198" s="1">
        <v>0</v>
      </c>
      <c r="BR198" s="82" t="e">
        <f t="shared" si="32"/>
        <v>#DIV/0!</v>
      </c>
    </row>
    <row r="199" spans="1:70" s="12" customFormat="1" x14ac:dyDescent="0.15">
      <c r="A199" s="12">
        <v>4.17</v>
      </c>
      <c r="B199" s="12" t="s">
        <v>46</v>
      </c>
      <c r="AG199" s="12">
        <v>68</v>
      </c>
      <c r="AH199" s="12">
        <v>59</v>
      </c>
      <c r="AI199" s="12">
        <v>6</v>
      </c>
      <c r="AJ199" s="15">
        <v>0.38584490740740746</v>
      </c>
      <c r="AK199" s="103">
        <f t="shared" si="34"/>
        <v>6.5397441933458889E-3</v>
      </c>
      <c r="AL199" s="12">
        <v>12</v>
      </c>
      <c r="AM199" s="104">
        <f t="shared" si="35"/>
        <v>0.20338983050847459</v>
      </c>
      <c r="AN199" s="15">
        <v>0.18541666666666667</v>
      </c>
      <c r="AO199" s="103">
        <f t="shared" si="36"/>
        <v>1.545138888888889E-2</v>
      </c>
      <c r="AP199" s="12">
        <v>36</v>
      </c>
      <c r="AQ199" s="98">
        <f t="shared" si="37"/>
        <v>0.61016949152542377</v>
      </c>
      <c r="AS199" s="96">
        <v>4.5370370370370366E-2</v>
      </c>
      <c r="AT199" s="12">
        <v>132</v>
      </c>
      <c r="AU199" s="12">
        <v>93</v>
      </c>
      <c r="AW199" s="12">
        <v>0</v>
      </c>
      <c r="AZ199" s="15"/>
      <c r="BA199" s="15"/>
      <c r="BL199" s="12">
        <v>73</v>
      </c>
      <c r="BN199" s="12">
        <v>21</v>
      </c>
      <c r="BP199" s="13">
        <v>0.15578703703703703</v>
      </c>
      <c r="BR199" s="87">
        <f t="shared" si="32"/>
        <v>7.4184303350970015E-3</v>
      </c>
    </row>
    <row r="200" spans="1:70" x14ac:dyDescent="0.15">
      <c r="A200" s="1">
        <v>4.18</v>
      </c>
      <c r="B200" s="1" t="s">
        <v>42</v>
      </c>
      <c r="AK200" s="99" t="e">
        <f t="shared" si="34"/>
        <v>#DIV/0!</v>
      </c>
      <c r="AL200" s="100"/>
      <c r="AM200" s="101" t="e">
        <f t="shared" si="35"/>
        <v>#DIV/0!</v>
      </c>
      <c r="AN200" s="102"/>
      <c r="AO200" s="99" t="e">
        <f t="shared" si="36"/>
        <v>#DIV/0!</v>
      </c>
      <c r="AP200" s="100"/>
      <c r="AQ200" s="101" t="e">
        <f t="shared" si="37"/>
        <v>#DIV/0!</v>
      </c>
      <c r="BR200" s="82" t="e">
        <f t="shared" si="32"/>
        <v>#DIV/0!</v>
      </c>
    </row>
    <row r="201" spans="1:70" x14ac:dyDescent="0.15">
      <c r="A201" s="1">
        <v>4.18</v>
      </c>
      <c r="B201" s="1" t="s">
        <v>3</v>
      </c>
      <c r="AG201" s="1">
        <v>1</v>
      </c>
      <c r="AH201" s="1">
        <v>1</v>
      </c>
      <c r="AI201" s="1">
        <v>0</v>
      </c>
      <c r="AJ201" s="8">
        <v>1.2546296296296297E-2</v>
      </c>
      <c r="AK201" s="99">
        <f t="shared" si="34"/>
        <v>1.2546296296296297E-2</v>
      </c>
      <c r="AL201" s="100">
        <v>1</v>
      </c>
      <c r="AM201" s="101">
        <f t="shared" si="35"/>
        <v>1</v>
      </c>
      <c r="AN201" s="102">
        <v>1.2546296296296297E-2</v>
      </c>
      <c r="AO201" s="99">
        <f t="shared" si="36"/>
        <v>1.2546296296296297E-2</v>
      </c>
      <c r="AP201" s="100">
        <v>1</v>
      </c>
      <c r="AQ201" s="101">
        <f t="shared" si="37"/>
        <v>1</v>
      </c>
      <c r="BK201" s="6">
        <v>1.7939814814814815E-2</v>
      </c>
      <c r="BL201" s="1">
        <v>20</v>
      </c>
      <c r="BN201" s="1">
        <v>1</v>
      </c>
      <c r="BP201" s="6">
        <v>1.5046296296296295E-2</v>
      </c>
      <c r="BR201" s="82">
        <f t="shared" si="32"/>
        <v>1.5046296296296295E-2</v>
      </c>
    </row>
    <row r="202" spans="1:70" x14ac:dyDescent="0.15">
      <c r="A202" s="1">
        <v>4.18</v>
      </c>
      <c r="B202" s="1" t="s">
        <v>19</v>
      </c>
      <c r="AK202" s="99" t="e">
        <f t="shared" si="34"/>
        <v>#DIV/0!</v>
      </c>
      <c r="AL202" s="100"/>
      <c r="AM202" s="101" t="e">
        <f t="shared" si="35"/>
        <v>#DIV/0!</v>
      </c>
      <c r="AN202" s="102"/>
      <c r="AO202" s="99" t="e">
        <f t="shared" si="36"/>
        <v>#DIV/0!</v>
      </c>
      <c r="AP202" s="100"/>
      <c r="AQ202" s="101" t="e">
        <f t="shared" si="37"/>
        <v>#DIV/0!</v>
      </c>
      <c r="BR202" s="82" t="e">
        <f t="shared" si="32"/>
        <v>#DIV/0!</v>
      </c>
    </row>
    <row r="203" spans="1:70" x14ac:dyDescent="0.15">
      <c r="A203" s="1">
        <v>4.18</v>
      </c>
      <c r="B203" s="1" t="s">
        <v>45</v>
      </c>
      <c r="AG203" s="1">
        <v>6</v>
      </c>
      <c r="AH203" s="1">
        <v>4</v>
      </c>
      <c r="AI203" s="1">
        <v>2</v>
      </c>
      <c r="AJ203" s="8">
        <v>2.7083333333333334E-2</v>
      </c>
      <c r="AK203" s="99">
        <f t="shared" si="34"/>
        <v>6.7708333333333336E-3</v>
      </c>
      <c r="AL203" s="100">
        <v>1</v>
      </c>
      <c r="AM203" s="101">
        <f t="shared" si="35"/>
        <v>0.25</v>
      </c>
      <c r="AN203" s="102">
        <v>1.3194444444444444E-2</v>
      </c>
      <c r="AO203" s="99">
        <f t="shared" si="36"/>
        <v>1.3194444444444444E-2</v>
      </c>
      <c r="AP203" s="100">
        <v>2</v>
      </c>
      <c r="AQ203" s="101">
        <f t="shared" si="37"/>
        <v>0.5</v>
      </c>
      <c r="BR203" s="82" t="e">
        <f t="shared" si="32"/>
        <v>#DIV/0!</v>
      </c>
    </row>
    <row r="204" spans="1:70" x14ac:dyDescent="0.15">
      <c r="A204" s="1">
        <v>4.18</v>
      </c>
      <c r="B204" s="1" t="s">
        <v>41</v>
      </c>
      <c r="AG204" s="1">
        <v>6</v>
      </c>
      <c r="AH204" s="1">
        <v>5</v>
      </c>
      <c r="AI204" s="1">
        <v>1</v>
      </c>
      <c r="AJ204" s="8">
        <v>3.5173611111111107E-2</v>
      </c>
      <c r="AK204" s="99">
        <f t="shared" si="34"/>
        <v>7.0347222222222217E-3</v>
      </c>
      <c r="AL204" s="100">
        <v>1</v>
      </c>
      <c r="AM204" s="101">
        <f t="shared" si="35"/>
        <v>0.2</v>
      </c>
      <c r="AN204" s="102">
        <v>2.1608796296296296E-2</v>
      </c>
      <c r="AO204" s="99">
        <f t="shared" si="36"/>
        <v>2.1608796296296296E-2</v>
      </c>
      <c r="AP204" s="100">
        <v>4</v>
      </c>
      <c r="AQ204" s="101">
        <f t="shared" si="37"/>
        <v>0.8</v>
      </c>
      <c r="AS204" s="99">
        <v>2.4537037037037036E-3</v>
      </c>
      <c r="AT204" s="1">
        <v>12</v>
      </c>
      <c r="AU204" s="1">
        <v>7</v>
      </c>
      <c r="AW204" s="1">
        <v>0</v>
      </c>
      <c r="BK204" s="6">
        <v>1.4583333333333332E-2</v>
      </c>
      <c r="BL204" s="1">
        <v>9</v>
      </c>
      <c r="BN204" s="1">
        <v>2</v>
      </c>
      <c r="BP204" s="6">
        <v>1.2499999999999999E-2</v>
      </c>
      <c r="BR204" s="82">
        <f t="shared" si="32"/>
        <v>6.2499999999999995E-3</v>
      </c>
    </row>
    <row r="205" spans="1:70" x14ac:dyDescent="0.15">
      <c r="A205" s="1">
        <v>4.18</v>
      </c>
      <c r="B205" s="1" t="s">
        <v>44</v>
      </c>
      <c r="AG205" s="1">
        <v>3</v>
      </c>
      <c r="AH205" s="1">
        <v>3</v>
      </c>
      <c r="AI205" s="1">
        <v>0</v>
      </c>
      <c r="AJ205" s="8">
        <v>3.9479166666666669E-2</v>
      </c>
      <c r="AK205" s="99">
        <f t="shared" si="34"/>
        <v>1.3159722222222224E-2</v>
      </c>
      <c r="AL205" s="100">
        <v>2</v>
      </c>
      <c r="AM205" s="101">
        <f t="shared" si="35"/>
        <v>0.66666666666666663</v>
      </c>
      <c r="AN205" s="102">
        <v>3.0740740740740739E-2</v>
      </c>
      <c r="AO205" s="99">
        <f t="shared" si="36"/>
        <v>1.5370370370370369E-2</v>
      </c>
      <c r="AP205" s="100">
        <v>3</v>
      </c>
      <c r="AQ205" s="101">
        <f t="shared" si="37"/>
        <v>1</v>
      </c>
      <c r="AS205" s="99">
        <v>3.7500000000000003E-3</v>
      </c>
      <c r="AT205" s="1">
        <v>16</v>
      </c>
      <c r="AU205" s="1">
        <v>7</v>
      </c>
      <c r="AW205" s="1">
        <v>0</v>
      </c>
      <c r="BK205" s="6">
        <v>3.472222222222222E-3</v>
      </c>
      <c r="BL205" s="1">
        <v>1</v>
      </c>
      <c r="BN205" s="1">
        <v>1</v>
      </c>
      <c r="BP205" s="6">
        <v>3.472222222222222E-3</v>
      </c>
      <c r="BR205" s="82">
        <f t="shared" si="32"/>
        <v>3.472222222222222E-3</v>
      </c>
    </row>
    <row r="206" spans="1:70" x14ac:dyDescent="0.15">
      <c r="A206" s="1">
        <v>4.18</v>
      </c>
      <c r="B206" s="1" t="s">
        <v>43</v>
      </c>
      <c r="AG206" s="1">
        <v>3</v>
      </c>
      <c r="AH206" s="1">
        <v>3</v>
      </c>
      <c r="AI206" s="1">
        <v>0</v>
      </c>
      <c r="AJ206" s="8">
        <v>4.6527777777777779E-2</v>
      </c>
      <c r="AK206" s="99">
        <f t="shared" si="34"/>
        <v>1.5509259259259259E-2</v>
      </c>
      <c r="AL206" s="100">
        <v>1</v>
      </c>
      <c r="AM206" s="101">
        <f t="shared" si="35"/>
        <v>0.33333333333333331</v>
      </c>
      <c r="AN206" s="102">
        <v>3.6030092592592593E-2</v>
      </c>
      <c r="AO206" s="99">
        <f t="shared" si="36"/>
        <v>3.6030092592592593E-2</v>
      </c>
      <c r="AP206" s="100">
        <v>2</v>
      </c>
      <c r="AQ206" s="101">
        <f t="shared" si="37"/>
        <v>0.66666666666666663</v>
      </c>
      <c r="AS206" s="99">
        <v>3.3217592592592591E-3</v>
      </c>
      <c r="AT206" s="1">
        <v>11</v>
      </c>
      <c r="AU206" s="1">
        <v>8</v>
      </c>
      <c r="AW206" s="1">
        <v>0</v>
      </c>
      <c r="BR206" s="82" t="e">
        <f t="shared" si="32"/>
        <v>#DIV/0!</v>
      </c>
    </row>
    <row r="207" spans="1:70" x14ac:dyDescent="0.15">
      <c r="A207" s="1">
        <v>4.18</v>
      </c>
      <c r="B207" s="1" t="s">
        <v>21</v>
      </c>
      <c r="AG207" s="1">
        <v>9</v>
      </c>
      <c r="AH207" s="1">
        <v>7</v>
      </c>
      <c r="AI207" s="1">
        <v>2</v>
      </c>
      <c r="AJ207" s="8">
        <v>2.7407407407407408E-2</v>
      </c>
      <c r="AK207" s="99">
        <f t="shared" si="34"/>
        <v>3.9153439153439152E-3</v>
      </c>
      <c r="AL207" s="100">
        <v>1</v>
      </c>
      <c r="AM207" s="101">
        <f t="shared" si="35"/>
        <v>0.14285714285714285</v>
      </c>
      <c r="AN207" s="102">
        <v>1.1909722222222223E-2</v>
      </c>
      <c r="AO207" s="99">
        <f t="shared" si="36"/>
        <v>1.1909722222222223E-2</v>
      </c>
      <c r="AP207" s="100">
        <v>2</v>
      </c>
      <c r="AQ207" s="101">
        <f t="shared" si="37"/>
        <v>0.2857142857142857</v>
      </c>
      <c r="AS207" s="99"/>
      <c r="BK207" s="6">
        <v>7.6388888888888886E-3</v>
      </c>
      <c r="BL207" s="1">
        <v>6</v>
      </c>
      <c r="BN207" s="1">
        <v>2</v>
      </c>
      <c r="BP207" s="6">
        <v>6.2499999999999995E-3</v>
      </c>
      <c r="BR207" s="82">
        <f t="shared" si="32"/>
        <v>3.1249999999999997E-3</v>
      </c>
    </row>
    <row r="208" spans="1:70" x14ac:dyDescent="0.15">
      <c r="A208" s="1">
        <v>4.18</v>
      </c>
      <c r="B208" s="1" t="s">
        <v>20</v>
      </c>
      <c r="AG208" s="1">
        <v>16</v>
      </c>
      <c r="AH208" s="1">
        <v>15</v>
      </c>
      <c r="AI208" s="1">
        <v>1</v>
      </c>
      <c r="AJ208" s="8">
        <v>0.11253472222222222</v>
      </c>
      <c r="AK208" s="99">
        <f t="shared" si="34"/>
        <v>7.5023148148148141E-3</v>
      </c>
      <c r="AL208" s="100">
        <v>3</v>
      </c>
      <c r="AM208" s="101">
        <f t="shared" si="35"/>
        <v>0.2</v>
      </c>
      <c r="AN208" s="102">
        <v>5.3229166666666661E-2</v>
      </c>
      <c r="AO208" s="99">
        <f t="shared" si="36"/>
        <v>1.7743055555555554E-2</v>
      </c>
      <c r="AP208" s="100">
        <v>6</v>
      </c>
      <c r="AQ208" s="101">
        <f t="shared" si="37"/>
        <v>0.4</v>
      </c>
      <c r="AS208" s="99"/>
      <c r="BK208" s="1">
        <v>0</v>
      </c>
      <c r="BL208" s="1">
        <v>1</v>
      </c>
      <c r="BN208" s="1">
        <v>0</v>
      </c>
      <c r="BR208" s="82" t="e">
        <f t="shared" si="32"/>
        <v>#DIV/0!</v>
      </c>
    </row>
    <row r="209" spans="1:70" x14ac:dyDescent="0.15">
      <c r="A209" s="1">
        <v>4.18</v>
      </c>
      <c r="B209" s="1" t="s">
        <v>40</v>
      </c>
      <c r="AG209" s="1">
        <v>4</v>
      </c>
      <c r="AH209" s="1">
        <v>4</v>
      </c>
      <c r="AI209" s="1">
        <v>0</v>
      </c>
      <c r="AJ209" s="8">
        <v>2.361111111111111E-2</v>
      </c>
      <c r="AK209" s="99">
        <f t="shared" si="34"/>
        <v>5.9027777777777776E-3</v>
      </c>
      <c r="AL209" s="100">
        <v>0</v>
      </c>
      <c r="AM209" s="101">
        <f t="shared" si="35"/>
        <v>0</v>
      </c>
      <c r="AN209" s="102">
        <v>0</v>
      </c>
      <c r="AO209" s="99" t="e">
        <f t="shared" si="36"/>
        <v>#DIV/0!</v>
      </c>
      <c r="AP209" s="100">
        <v>4</v>
      </c>
      <c r="AQ209" s="101">
        <f t="shared" si="37"/>
        <v>1</v>
      </c>
      <c r="AS209" s="99">
        <v>2.9398148148148148E-3</v>
      </c>
      <c r="AT209" s="1">
        <v>10</v>
      </c>
      <c r="AU209" s="1">
        <v>6</v>
      </c>
      <c r="AW209" s="1">
        <v>0</v>
      </c>
      <c r="BK209" s="6">
        <v>1.0069444444444445E-2</v>
      </c>
      <c r="BL209" s="1">
        <v>8</v>
      </c>
      <c r="BN209" s="1">
        <v>2</v>
      </c>
      <c r="BP209" s="6">
        <v>6.2499999999999995E-3</v>
      </c>
      <c r="BR209" s="82">
        <f t="shared" si="32"/>
        <v>3.1249999999999997E-3</v>
      </c>
    </row>
    <row r="210" spans="1:70" x14ac:dyDescent="0.15">
      <c r="A210" s="1">
        <v>4.18</v>
      </c>
      <c r="B210" s="1" t="s">
        <v>50</v>
      </c>
      <c r="AG210" s="1">
        <v>7</v>
      </c>
      <c r="AH210" s="1">
        <v>6</v>
      </c>
      <c r="AI210" s="1">
        <v>1</v>
      </c>
      <c r="AJ210" s="8">
        <v>6.4224537037037038E-2</v>
      </c>
      <c r="AK210" s="99">
        <f t="shared" si="34"/>
        <v>1.070408950617284E-2</v>
      </c>
      <c r="AL210" s="100">
        <v>2</v>
      </c>
      <c r="AM210" s="101">
        <f t="shared" si="35"/>
        <v>0.33333333333333331</v>
      </c>
      <c r="AN210" s="102">
        <v>3.2673611111111105E-2</v>
      </c>
      <c r="AO210" s="99">
        <f t="shared" si="36"/>
        <v>1.6336805555555552E-2</v>
      </c>
      <c r="AP210" s="100">
        <v>6</v>
      </c>
      <c r="AQ210" s="101">
        <f t="shared" si="37"/>
        <v>1</v>
      </c>
      <c r="BR210" s="82" t="e">
        <f t="shared" si="32"/>
        <v>#DIV/0!</v>
      </c>
    </row>
    <row r="211" spans="1:70" s="12" customFormat="1" x14ac:dyDescent="0.15">
      <c r="A211" s="12">
        <v>4.18</v>
      </c>
      <c r="B211" s="12" t="s">
        <v>46</v>
      </c>
      <c r="AG211" s="12">
        <v>55</v>
      </c>
      <c r="AH211" s="12">
        <v>48</v>
      </c>
      <c r="AI211" s="12">
        <v>7</v>
      </c>
      <c r="AJ211" s="15">
        <v>0.38858796296296294</v>
      </c>
      <c r="AK211" s="96">
        <f t="shared" si="34"/>
        <v>8.0955825617283952E-3</v>
      </c>
      <c r="AL211" s="12">
        <v>12</v>
      </c>
      <c r="AM211" s="104">
        <f t="shared" si="35"/>
        <v>0.25</v>
      </c>
      <c r="AN211" s="15">
        <v>0.21193287037037037</v>
      </c>
      <c r="AO211" s="103">
        <f t="shared" si="36"/>
        <v>1.7661072530864196E-2</v>
      </c>
      <c r="AP211" s="12">
        <v>30</v>
      </c>
      <c r="AQ211" s="98">
        <f t="shared" si="37"/>
        <v>0.625</v>
      </c>
      <c r="AS211" s="13">
        <v>1.2465277777777777E-2</v>
      </c>
      <c r="AT211" s="12">
        <v>49</v>
      </c>
      <c r="AU211" s="12">
        <v>28</v>
      </c>
      <c r="AW211" s="12">
        <v>0</v>
      </c>
      <c r="AZ211" s="15"/>
      <c r="BA211" s="15"/>
      <c r="BK211" s="13">
        <v>5.3703703703703698E-2</v>
      </c>
      <c r="BL211" s="12">
        <v>45</v>
      </c>
      <c r="BN211" s="12">
        <v>8</v>
      </c>
      <c r="BP211" s="13">
        <v>4.3518518518518519E-2</v>
      </c>
      <c r="BR211" s="87">
        <f t="shared" si="32"/>
        <v>5.4398148148148149E-3</v>
      </c>
    </row>
    <row r="212" spans="1:70" x14ac:dyDescent="0.15">
      <c r="A212" s="1">
        <v>4.1900000000000004</v>
      </c>
      <c r="B212" s="1" t="s">
        <v>42</v>
      </c>
      <c r="AG212" s="1">
        <v>2</v>
      </c>
      <c r="AK212" s="127" t="e">
        <f t="shared" si="34"/>
        <v>#DIV/0!</v>
      </c>
      <c r="AM212" s="101" t="e">
        <f t="shared" si="35"/>
        <v>#DIV/0!</v>
      </c>
      <c r="AN212" s="102"/>
      <c r="AO212" s="99" t="e">
        <f t="shared" si="36"/>
        <v>#DIV/0!</v>
      </c>
      <c r="AP212" s="100"/>
      <c r="AQ212" s="101" t="e">
        <f t="shared" si="37"/>
        <v>#DIV/0!</v>
      </c>
      <c r="BR212" s="82" t="e">
        <f t="shared" si="32"/>
        <v>#DIV/0!</v>
      </c>
    </row>
    <row r="213" spans="1:70" x14ac:dyDescent="0.15">
      <c r="A213" s="1">
        <v>4.1900000000000004</v>
      </c>
      <c r="B213" s="1" t="s">
        <v>3</v>
      </c>
      <c r="AG213" s="1">
        <v>1</v>
      </c>
      <c r="AH213" s="1">
        <v>1</v>
      </c>
      <c r="AI213" s="1">
        <v>0</v>
      </c>
      <c r="AJ213" s="8">
        <v>2.2222222222222223E-2</v>
      </c>
      <c r="AK213" s="127">
        <f t="shared" si="34"/>
        <v>2.2222222222222223E-2</v>
      </c>
      <c r="AL213" s="1">
        <v>1</v>
      </c>
      <c r="AM213" s="101">
        <f t="shared" si="35"/>
        <v>1</v>
      </c>
      <c r="AN213" s="102">
        <v>2.2222222222222223E-2</v>
      </c>
      <c r="AO213" s="99">
        <f t="shared" si="36"/>
        <v>2.2222222222222223E-2</v>
      </c>
      <c r="AP213" s="100"/>
      <c r="AQ213" s="101">
        <f t="shared" si="37"/>
        <v>0</v>
      </c>
      <c r="BK213" s="6">
        <v>1.8749999999999999E-2</v>
      </c>
      <c r="BL213" s="1">
        <v>8</v>
      </c>
      <c r="BN213" s="1">
        <v>3</v>
      </c>
      <c r="BP213" s="6">
        <v>1.8055555555555557E-2</v>
      </c>
      <c r="BR213" s="82">
        <f t="shared" si="32"/>
        <v>6.0185185185185194E-3</v>
      </c>
    </row>
    <row r="214" spans="1:70" x14ac:dyDescent="0.15">
      <c r="A214" s="1">
        <v>4.1900000000000004</v>
      </c>
      <c r="B214" s="1" t="s">
        <v>19</v>
      </c>
      <c r="AK214" s="127" t="e">
        <f t="shared" si="34"/>
        <v>#DIV/0!</v>
      </c>
      <c r="AM214" s="101" t="e">
        <f t="shared" si="35"/>
        <v>#DIV/0!</v>
      </c>
      <c r="AN214" s="102"/>
      <c r="AO214" s="99" t="e">
        <f t="shared" si="36"/>
        <v>#DIV/0!</v>
      </c>
      <c r="AP214" s="100"/>
      <c r="AQ214" s="101" t="e">
        <f t="shared" si="37"/>
        <v>#DIV/0!</v>
      </c>
      <c r="BR214" s="82" t="e">
        <f t="shared" si="32"/>
        <v>#DIV/0!</v>
      </c>
    </row>
    <row r="215" spans="1:70" x14ac:dyDescent="0.15">
      <c r="A215" s="1">
        <v>4.1900000000000004</v>
      </c>
      <c r="B215" s="1" t="s">
        <v>45</v>
      </c>
      <c r="AG215" s="1">
        <v>7</v>
      </c>
      <c r="AH215" s="1">
        <v>6</v>
      </c>
      <c r="AI215" s="1">
        <v>1</v>
      </c>
      <c r="AJ215" s="8">
        <v>4.9803240740740738E-2</v>
      </c>
      <c r="AK215" s="127">
        <f t="shared" si="34"/>
        <v>8.3005401234567903E-3</v>
      </c>
      <c r="AL215" s="1">
        <v>2</v>
      </c>
      <c r="AM215" s="101">
        <f t="shared" si="35"/>
        <v>0.33333333333333331</v>
      </c>
      <c r="AN215" s="102">
        <v>3.0277777777777778E-2</v>
      </c>
      <c r="AO215" s="99">
        <f t="shared" si="36"/>
        <v>1.5138888888888889E-2</v>
      </c>
      <c r="AP215" s="100">
        <v>6</v>
      </c>
      <c r="AQ215" s="101">
        <f t="shared" si="37"/>
        <v>1</v>
      </c>
      <c r="AS215" s="99">
        <v>2.615740740740741E-3</v>
      </c>
      <c r="AT215" s="1">
        <v>7</v>
      </c>
      <c r="AU215" s="1">
        <v>4</v>
      </c>
      <c r="BK215" s="6">
        <v>2.8935185185185189E-4</v>
      </c>
      <c r="BL215" s="1">
        <v>1</v>
      </c>
      <c r="BN215" s="1">
        <v>0</v>
      </c>
      <c r="BR215" s="82" t="e">
        <f t="shared" si="32"/>
        <v>#DIV/0!</v>
      </c>
    </row>
    <row r="216" spans="1:70" x14ac:dyDescent="0.15">
      <c r="A216" s="1">
        <v>4.1900000000000004</v>
      </c>
      <c r="B216" s="1" t="s">
        <v>41</v>
      </c>
      <c r="AG216" s="1">
        <v>12</v>
      </c>
      <c r="AH216" s="1">
        <v>10</v>
      </c>
      <c r="AI216" s="1">
        <v>2</v>
      </c>
      <c r="AJ216" s="8">
        <v>9.5138888888888884E-2</v>
      </c>
      <c r="AK216" s="127">
        <f t="shared" si="34"/>
        <v>9.5138888888888877E-3</v>
      </c>
      <c r="AL216" s="1">
        <v>5</v>
      </c>
      <c r="AM216" s="101">
        <f t="shared" si="35"/>
        <v>0.5</v>
      </c>
      <c r="AN216" s="102">
        <v>7.2256944444444443E-2</v>
      </c>
      <c r="AO216" s="99">
        <f t="shared" si="36"/>
        <v>1.4451388888888889E-2</v>
      </c>
      <c r="AP216" s="100">
        <v>7</v>
      </c>
      <c r="AQ216" s="101">
        <f t="shared" si="37"/>
        <v>0.7</v>
      </c>
      <c r="AS216" s="99">
        <v>1.7245370370370372E-3</v>
      </c>
      <c r="AT216" s="1">
        <v>9</v>
      </c>
      <c r="AU216" s="1">
        <v>8</v>
      </c>
      <c r="BK216" s="6">
        <v>4.2824074074074075E-4</v>
      </c>
      <c r="BL216" s="1">
        <v>0</v>
      </c>
      <c r="BR216" s="82" t="e">
        <f t="shared" si="32"/>
        <v>#DIV/0!</v>
      </c>
    </row>
    <row r="217" spans="1:70" x14ac:dyDescent="0.15">
      <c r="A217" s="1">
        <v>4.1900000000000004</v>
      </c>
      <c r="B217" s="1" t="s">
        <v>44</v>
      </c>
      <c r="AG217" s="1">
        <v>2</v>
      </c>
      <c r="AH217" s="1">
        <v>2</v>
      </c>
      <c r="AI217" s="1">
        <v>0</v>
      </c>
      <c r="AJ217" s="8">
        <v>3.4456018518518518E-2</v>
      </c>
      <c r="AK217" s="127">
        <f t="shared" si="34"/>
        <v>1.7228009259259259E-2</v>
      </c>
      <c r="AL217" s="1">
        <v>2</v>
      </c>
      <c r="AM217" s="101">
        <f t="shared" si="35"/>
        <v>1</v>
      </c>
      <c r="AN217" s="102">
        <v>3.4456018518518518E-2</v>
      </c>
      <c r="AO217" s="99">
        <f t="shared" si="36"/>
        <v>1.7228009259259259E-2</v>
      </c>
      <c r="AP217" s="100">
        <v>1</v>
      </c>
      <c r="AQ217" s="101">
        <f t="shared" si="37"/>
        <v>0.5</v>
      </c>
      <c r="AS217" s="99">
        <v>4.6296296296296294E-5</v>
      </c>
      <c r="AT217" s="1">
        <v>1</v>
      </c>
      <c r="AU217" s="1">
        <v>1</v>
      </c>
      <c r="BK217" s="6">
        <v>1.9444444444444445E-2</v>
      </c>
      <c r="BL217" s="1">
        <v>2</v>
      </c>
      <c r="BN217" s="1">
        <v>1</v>
      </c>
      <c r="BP217" s="6">
        <v>1.9444444444444445E-2</v>
      </c>
      <c r="BR217" s="82">
        <f t="shared" si="32"/>
        <v>1.9444444444444445E-2</v>
      </c>
    </row>
    <row r="218" spans="1:70" x14ac:dyDescent="0.15">
      <c r="A218" s="1">
        <v>4.1900000000000004</v>
      </c>
      <c r="B218" s="1" t="s">
        <v>43</v>
      </c>
      <c r="AG218" s="1">
        <v>8</v>
      </c>
      <c r="AH218" s="1">
        <v>8</v>
      </c>
      <c r="AI218" s="1">
        <v>0</v>
      </c>
      <c r="AJ218" s="8">
        <v>5.7465277777777775E-2</v>
      </c>
      <c r="AK218" s="127">
        <f t="shared" si="34"/>
        <v>7.1831597222222219E-3</v>
      </c>
      <c r="AL218" s="1">
        <v>3</v>
      </c>
      <c r="AM218" s="101">
        <f t="shared" si="35"/>
        <v>0.375</v>
      </c>
      <c r="AN218" s="102">
        <v>5.0671296296296298E-2</v>
      </c>
      <c r="AO218" s="99">
        <f t="shared" si="36"/>
        <v>1.6890432098765434E-2</v>
      </c>
      <c r="AP218" s="100">
        <v>5</v>
      </c>
      <c r="AQ218" s="101">
        <f t="shared" si="37"/>
        <v>0.625</v>
      </c>
      <c r="AS218" s="99"/>
      <c r="BR218" s="82" t="e">
        <f t="shared" ref="BR218:BR223" si="40">BP218/BN218</f>
        <v>#DIV/0!</v>
      </c>
    </row>
    <row r="219" spans="1:70" x14ac:dyDescent="0.15">
      <c r="A219" s="1">
        <v>4.1900000000000004</v>
      </c>
      <c r="B219" s="1" t="s">
        <v>21</v>
      </c>
      <c r="AG219" s="1">
        <v>8</v>
      </c>
      <c r="AH219" s="1">
        <v>8</v>
      </c>
      <c r="AI219" s="1">
        <v>0</v>
      </c>
      <c r="AJ219" s="8">
        <v>8.7500000000000008E-2</v>
      </c>
      <c r="AK219" s="127">
        <f t="shared" si="34"/>
        <v>1.0937500000000001E-2</v>
      </c>
      <c r="AL219" s="1">
        <v>4</v>
      </c>
      <c r="AM219" s="101">
        <f t="shared" si="35"/>
        <v>0.5</v>
      </c>
      <c r="AN219" s="102">
        <v>6.25E-2</v>
      </c>
      <c r="AO219" s="99">
        <f t="shared" si="36"/>
        <v>1.5625E-2</v>
      </c>
      <c r="AP219" s="100">
        <v>7</v>
      </c>
      <c r="AQ219" s="101">
        <f t="shared" si="37"/>
        <v>0.875</v>
      </c>
      <c r="AS219" s="99"/>
      <c r="BR219" s="82" t="e">
        <f t="shared" si="40"/>
        <v>#DIV/0!</v>
      </c>
    </row>
    <row r="220" spans="1:70" x14ac:dyDescent="0.15">
      <c r="A220" s="1">
        <v>4.1900000000000004</v>
      </c>
      <c r="B220" s="1" t="s">
        <v>20</v>
      </c>
      <c r="AG220" s="1">
        <v>15</v>
      </c>
      <c r="AH220" s="1">
        <v>15</v>
      </c>
      <c r="AI220" s="1">
        <v>0</v>
      </c>
      <c r="AJ220" s="8">
        <v>7.1527777777777787E-2</v>
      </c>
      <c r="AK220" s="127">
        <f t="shared" si="34"/>
        <v>4.7685185185185192E-3</v>
      </c>
      <c r="AL220" s="1">
        <v>2</v>
      </c>
      <c r="AM220" s="101">
        <f t="shared" si="35"/>
        <v>0.13333333333333333</v>
      </c>
      <c r="AN220" s="102">
        <v>2.3750000000000004E-2</v>
      </c>
      <c r="AO220" s="99">
        <f t="shared" si="36"/>
        <v>1.1875000000000002E-2</v>
      </c>
      <c r="AP220" s="100">
        <v>6</v>
      </c>
      <c r="AQ220" s="101">
        <f t="shared" si="37"/>
        <v>0.4</v>
      </c>
      <c r="AS220" s="99"/>
      <c r="BK220" s="6">
        <v>3.472222222222222E-3</v>
      </c>
      <c r="BL220" s="1">
        <v>4</v>
      </c>
      <c r="BN220" s="1">
        <v>0</v>
      </c>
      <c r="BR220" s="82" t="e">
        <f t="shared" si="40"/>
        <v>#DIV/0!</v>
      </c>
    </row>
    <row r="221" spans="1:70" x14ac:dyDescent="0.15">
      <c r="A221" s="1">
        <v>4.1900000000000004</v>
      </c>
      <c r="B221" s="1" t="s">
        <v>40</v>
      </c>
      <c r="AG221" s="1">
        <v>8</v>
      </c>
      <c r="AH221" s="1">
        <v>7</v>
      </c>
      <c r="AI221" s="1">
        <v>1</v>
      </c>
      <c r="AJ221" s="8">
        <v>5.230324074074074E-2</v>
      </c>
      <c r="AK221" s="127">
        <f t="shared" si="34"/>
        <v>7.4718915343915341E-3</v>
      </c>
      <c r="AL221" s="1">
        <v>1</v>
      </c>
      <c r="AM221" s="101">
        <f t="shared" si="35"/>
        <v>0.14285714285714285</v>
      </c>
      <c r="AN221" s="102">
        <v>1.5208333333333332E-2</v>
      </c>
      <c r="AO221" s="99">
        <f t="shared" si="36"/>
        <v>1.5208333333333332E-2</v>
      </c>
      <c r="AP221" s="100">
        <v>7</v>
      </c>
      <c r="AQ221" s="101">
        <f t="shared" si="37"/>
        <v>1</v>
      </c>
      <c r="AS221" s="99">
        <v>2.3657407407407408E-2</v>
      </c>
      <c r="AT221" s="1">
        <v>16</v>
      </c>
      <c r="AU221" s="1">
        <v>13</v>
      </c>
      <c r="AW221" s="1">
        <v>1</v>
      </c>
      <c r="AX221" s="6">
        <v>1.9444444444444445E-2</v>
      </c>
      <c r="BA221" s="69">
        <v>1</v>
      </c>
      <c r="BR221" s="82" t="e">
        <f t="shared" si="40"/>
        <v>#DIV/0!</v>
      </c>
    </row>
    <row r="222" spans="1:70" x14ac:dyDescent="0.15">
      <c r="A222" s="1">
        <v>4.1900000000000004</v>
      </c>
      <c r="B222" s="1" t="s">
        <v>50</v>
      </c>
      <c r="AG222" s="1">
        <v>5</v>
      </c>
      <c r="AH222" s="1">
        <v>5</v>
      </c>
      <c r="AI222" s="1">
        <v>0</v>
      </c>
      <c r="AJ222" s="8">
        <v>3.6805555555555557E-2</v>
      </c>
      <c r="AK222" s="127">
        <f t="shared" si="34"/>
        <v>7.3611111111111117E-3</v>
      </c>
      <c r="AL222" s="1">
        <v>1</v>
      </c>
      <c r="AM222" s="101">
        <f t="shared" si="35"/>
        <v>0.2</v>
      </c>
      <c r="AN222" s="102">
        <v>1.3194444444444444E-2</v>
      </c>
      <c r="AO222" s="99">
        <f t="shared" si="36"/>
        <v>1.3194444444444444E-2</v>
      </c>
      <c r="AP222" s="100">
        <v>4</v>
      </c>
      <c r="AQ222" s="101">
        <f t="shared" si="37"/>
        <v>0.8</v>
      </c>
      <c r="AS222" s="99"/>
      <c r="BA222" s="69"/>
      <c r="BR222" s="82" t="e">
        <f t="shared" si="40"/>
        <v>#DIV/0!</v>
      </c>
    </row>
    <row r="223" spans="1:70" s="12" customFormat="1" x14ac:dyDescent="0.15">
      <c r="A223" s="12">
        <v>4.1900000000000004</v>
      </c>
      <c r="B223" s="12" t="s">
        <v>46</v>
      </c>
      <c r="AG223" s="12">
        <v>68</v>
      </c>
      <c r="AH223" s="12">
        <v>62</v>
      </c>
      <c r="AI223" s="12">
        <v>4</v>
      </c>
      <c r="AJ223" s="15">
        <v>0.50694444444444442</v>
      </c>
      <c r="AK223" s="96">
        <f t="shared" si="34"/>
        <v>8.1765232974910385E-3</v>
      </c>
      <c r="AL223" s="12">
        <v>21</v>
      </c>
      <c r="AM223" s="97">
        <f t="shared" si="35"/>
        <v>0.33870967741935482</v>
      </c>
      <c r="AN223" s="15">
        <v>0.32430555555555557</v>
      </c>
      <c r="AO223" s="96">
        <f t="shared" si="36"/>
        <v>1.5443121693121694E-2</v>
      </c>
      <c r="AP223" s="12">
        <v>43</v>
      </c>
      <c r="AQ223" s="98">
        <f t="shared" si="37"/>
        <v>0.69354838709677424</v>
      </c>
      <c r="AS223" s="128">
        <v>2.8043981481481479E-2</v>
      </c>
      <c r="AT223" s="12">
        <v>33</v>
      </c>
      <c r="AU223" s="12">
        <v>26</v>
      </c>
      <c r="AW223" s="12">
        <v>1</v>
      </c>
      <c r="AX223" s="13">
        <v>1.9444444444444445E-2</v>
      </c>
      <c r="AZ223" s="15"/>
      <c r="BA223" s="70">
        <v>1</v>
      </c>
      <c r="BK223" s="13">
        <v>4.2361111111111106E-2</v>
      </c>
      <c r="BL223" s="12">
        <v>15</v>
      </c>
      <c r="BN223" s="12">
        <v>4</v>
      </c>
      <c r="BP223" s="13">
        <v>3.7499999999999999E-2</v>
      </c>
      <c r="BR223" s="87">
        <f t="shared" si="40"/>
        <v>9.3749999999999997E-3</v>
      </c>
    </row>
  </sheetData>
  <autoFilter ref="A3:BU185"/>
  <mergeCells count="15">
    <mergeCell ref="BC2:BJ2"/>
    <mergeCell ref="BK2:BT2"/>
    <mergeCell ref="R2:S2"/>
    <mergeCell ref="T2:U2"/>
    <mergeCell ref="A2:A3"/>
    <mergeCell ref="V2:AF2"/>
    <mergeCell ref="AG2:AR2"/>
    <mergeCell ref="AS2:BB2"/>
    <mergeCell ref="B2:B3"/>
    <mergeCell ref="C2:E2"/>
    <mergeCell ref="F2:G2"/>
    <mergeCell ref="H2:I2"/>
    <mergeCell ref="J2:K2"/>
    <mergeCell ref="L2:M2"/>
    <mergeCell ref="P2:Q2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opLeftCell="A18" zoomScale="202" zoomScaleNormal="202" workbookViewId="0">
      <pane xSplit="2" topLeftCell="C1" activePane="topRight" state="frozen"/>
      <selection activeCell="B1" sqref="B1"/>
      <selection pane="topRight" activeCell="D19" sqref="D19"/>
    </sheetView>
  </sheetViews>
  <sheetFormatPr defaultRowHeight="12" x14ac:dyDescent="0.15"/>
  <cols>
    <col min="1" max="1" width="7.625" style="53" bestFit="1" customWidth="1"/>
    <col min="2" max="2" width="6.375" style="53" bestFit="1" customWidth="1"/>
    <col min="3" max="3" width="9.625" style="53" customWidth="1"/>
    <col min="4" max="4" width="15.125" style="53" customWidth="1"/>
    <col min="5" max="6" width="16.75" style="53" customWidth="1"/>
    <col min="7" max="7" width="7.375" style="53" customWidth="1"/>
    <col min="8" max="9" width="16.125" style="53" customWidth="1"/>
    <col min="10" max="10" width="9" style="53" customWidth="1"/>
    <col min="11" max="11" width="13" style="54" bestFit="1" customWidth="1"/>
    <col min="12" max="12" width="18.25" style="53" customWidth="1"/>
    <col min="13" max="13" width="13" style="55" bestFit="1" customWidth="1"/>
    <col min="14" max="14" width="17.25" style="55" bestFit="1" customWidth="1"/>
    <col min="15" max="16384" width="9" style="55"/>
  </cols>
  <sheetData>
    <row r="1" spans="1:14" x14ac:dyDescent="0.15">
      <c r="A1" s="53" t="s">
        <v>2</v>
      </c>
      <c r="B1" s="53" t="s">
        <v>87</v>
      </c>
      <c r="C1" s="53" t="s">
        <v>105</v>
      </c>
      <c r="D1" s="53" t="s">
        <v>106</v>
      </c>
      <c r="E1" s="53" t="s">
        <v>7</v>
      </c>
      <c r="F1" s="53" t="s">
        <v>114</v>
      </c>
      <c r="G1" s="53" t="s">
        <v>107</v>
      </c>
      <c r="H1" s="53" t="s">
        <v>108</v>
      </c>
      <c r="I1" s="53" t="s">
        <v>115</v>
      </c>
      <c r="J1" s="53" t="s">
        <v>112</v>
      </c>
      <c r="K1" s="54" t="s">
        <v>103</v>
      </c>
      <c r="L1" s="53" t="s">
        <v>102</v>
      </c>
      <c r="M1" s="53" t="s">
        <v>100</v>
      </c>
      <c r="N1" s="53" t="s">
        <v>101</v>
      </c>
    </row>
    <row r="2" spans="1:14" x14ac:dyDescent="0.15">
      <c r="A2" s="53" t="s">
        <v>89</v>
      </c>
      <c r="B2" s="53" t="s">
        <v>98</v>
      </c>
      <c r="C2" s="53">
        <v>29</v>
      </c>
      <c r="D2" s="53">
        <v>5</v>
      </c>
      <c r="E2" s="56">
        <f t="shared" ref="E2:E11" si="0">D2/C2</f>
        <v>0.17241379310344829</v>
      </c>
      <c r="F2" s="56"/>
      <c r="G2" s="53">
        <v>18</v>
      </c>
      <c r="H2" s="57">
        <f t="shared" ref="H2:H11" si="1">G2/C2</f>
        <v>0.62068965517241381</v>
      </c>
      <c r="I2" s="57"/>
      <c r="J2" s="57"/>
      <c r="K2" s="54">
        <v>1</v>
      </c>
      <c r="L2" s="53">
        <v>1</v>
      </c>
      <c r="M2" s="58">
        <v>0</v>
      </c>
      <c r="N2" s="58">
        <v>0</v>
      </c>
    </row>
    <row r="3" spans="1:14" x14ac:dyDescent="0.15">
      <c r="A3" s="53" t="s">
        <v>88</v>
      </c>
      <c r="B3" s="53" t="s">
        <v>95</v>
      </c>
      <c r="C3" s="53">
        <v>31</v>
      </c>
      <c r="D3" s="53">
        <v>6</v>
      </c>
      <c r="E3" s="57">
        <f t="shared" si="0"/>
        <v>0.19354838709677419</v>
      </c>
      <c r="F3" s="57"/>
      <c r="G3" s="53">
        <v>16</v>
      </c>
      <c r="H3" s="57">
        <f t="shared" si="1"/>
        <v>0.5161290322580645</v>
      </c>
      <c r="I3" s="57"/>
      <c r="J3" s="57"/>
      <c r="K3" s="54">
        <v>11</v>
      </c>
      <c r="L3" s="53">
        <v>4</v>
      </c>
      <c r="M3" s="53">
        <v>1</v>
      </c>
      <c r="N3" s="53">
        <v>1</v>
      </c>
    </row>
    <row r="4" spans="1:14" x14ac:dyDescent="0.15">
      <c r="A4" s="53" t="s">
        <v>88</v>
      </c>
      <c r="B4" s="53" t="s">
        <v>91</v>
      </c>
      <c r="C4" s="53">
        <v>25</v>
      </c>
      <c r="D4" s="53">
        <v>5</v>
      </c>
      <c r="E4" s="57">
        <f t="shared" si="0"/>
        <v>0.2</v>
      </c>
      <c r="F4" s="57"/>
      <c r="G4" s="53">
        <v>19</v>
      </c>
      <c r="H4" s="57">
        <f t="shared" si="1"/>
        <v>0.76</v>
      </c>
      <c r="I4" s="57"/>
      <c r="J4" s="57"/>
      <c r="K4" s="54">
        <v>18</v>
      </c>
      <c r="L4" s="53">
        <v>3</v>
      </c>
      <c r="M4" s="53">
        <v>6</v>
      </c>
      <c r="N4" s="53">
        <v>1</v>
      </c>
    </row>
    <row r="5" spans="1:14" x14ac:dyDescent="0.15">
      <c r="A5" s="53" t="s">
        <v>88</v>
      </c>
      <c r="B5" s="53" t="s">
        <v>92</v>
      </c>
      <c r="C5" s="53">
        <v>38</v>
      </c>
      <c r="D5" s="53">
        <v>8</v>
      </c>
      <c r="E5" s="57">
        <f t="shared" si="0"/>
        <v>0.21052631578947367</v>
      </c>
      <c r="F5" s="57"/>
      <c r="G5" s="53">
        <v>25</v>
      </c>
      <c r="H5" s="57">
        <f t="shared" si="1"/>
        <v>0.65789473684210531</v>
      </c>
      <c r="I5" s="57"/>
      <c r="J5" s="57"/>
      <c r="K5" s="54">
        <v>1</v>
      </c>
      <c r="L5" s="58">
        <v>0</v>
      </c>
      <c r="M5" s="58">
        <v>0</v>
      </c>
      <c r="N5" s="58">
        <v>0</v>
      </c>
    </row>
    <row r="6" spans="1:14" x14ac:dyDescent="0.15">
      <c r="A6" s="53" t="s">
        <v>89</v>
      </c>
      <c r="B6" s="53" t="s">
        <v>90</v>
      </c>
      <c r="C6" s="53">
        <v>48</v>
      </c>
      <c r="D6" s="53">
        <v>11</v>
      </c>
      <c r="E6" s="57">
        <f t="shared" si="0"/>
        <v>0.22916666666666666</v>
      </c>
      <c r="F6" s="57"/>
      <c r="G6" s="53">
        <v>24</v>
      </c>
      <c r="H6" s="57">
        <f t="shared" si="1"/>
        <v>0.5</v>
      </c>
      <c r="I6" s="57"/>
      <c r="J6" s="57"/>
      <c r="K6" s="59">
        <v>0</v>
      </c>
      <c r="L6" s="58">
        <v>0</v>
      </c>
      <c r="M6" s="58">
        <v>0</v>
      </c>
      <c r="N6" s="58">
        <v>0</v>
      </c>
    </row>
    <row r="7" spans="1:14" x14ac:dyDescent="0.15">
      <c r="A7" s="53" t="s">
        <v>88</v>
      </c>
      <c r="B7" s="53" t="s">
        <v>94</v>
      </c>
      <c r="C7" s="53">
        <v>38</v>
      </c>
      <c r="D7" s="53">
        <v>11</v>
      </c>
      <c r="E7" s="57">
        <f t="shared" si="0"/>
        <v>0.28947368421052633</v>
      </c>
      <c r="F7" s="57"/>
      <c r="G7" s="53">
        <v>28</v>
      </c>
      <c r="H7" s="57">
        <f t="shared" si="1"/>
        <v>0.73684210526315785</v>
      </c>
      <c r="I7" s="57"/>
      <c r="J7" s="57"/>
      <c r="K7" s="54">
        <v>15</v>
      </c>
      <c r="L7" s="53">
        <v>1</v>
      </c>
      <c r="M7" s="53">
        <v>9</v>
      </c>
      <c r="N7" s="53">
        <v>1</v>
      </c>
    </row>
    <row r="8" spans="1:14" x14ac:dyDescent="0.15">
      <c r="A8" s="53" t="s">
        <v>88</v>
      </c>
      <c r="B8" s="53" t="s">
        <v>99</v>
      </c>
      <c r="C8" s="53">
        <v>50</v>
      </c>
      <c r="D8" s="53">
        <v>16</v>
      </c>
      <c r="E8" s="57">
        <f t="shared" si="0"/>
        <v>0.32</v>
      </c>
      <c r="F8" s="57"/>
      <c r="G8" s="53">
        <v>19</v>
      </c>
      <c r="H8" s="56">
        <f t="shared" si="1"/>
        <v>0.38</v>
      </c>
      <c r="I8" s="56"/>
      <c r="J8" s="56"/>
      <c r="K8" s="54">
        <v>18</v>
      </c>
      <c r="L8" s="53">
        <v>7</v>
      </c>
      <c r="M8" s="58">
        <v>0</v>
      </c>
      <c r="N8" s="58">
        <v>0</v>
      </c>
    </row>
    <row r="9" spans="1:14" x14ac:dyDescent="0.15">
      <c r="A9" s="53" t="s">
        <v>88</v>
      </c>
      <c r="B9" s="53" t="s">
        <v>93</v>
      </c>
      <c r="C9" s="53">
        <v>30</v>
      </c>
      <c r="D9" s="53">
        <v>12</v>
      </c>
      <c r="E9" s="57">
        <f t="shared" si="0"/>
        <v>0.4</v>
      </c>
      <c r="F9" s="57"/>
      <c r="G9" s="53">
        <v>23</v>
      </c>
      <c r="H9" s="57">
        <f t="shared" si="1"/>
        <v>0.76666666666666672</v>
      </c>
      <c r="I9" s="57"/>
      <c r="J9" s="57"/>
      <c r="K9" s="54">
        <v>19</v>
      </c>
      <c r="L9" s="53">
        <v>8</v>
      </c>
      <c r="M9" s="53">
        <v>7</v>
      </c>
      <c r="N9" s="53">
        <v>2</v>
      </c>
    </row>
    <row r="10" spans="1:14" x14ac:dyDescent="0.15">
      <c r="A10" s="53" t="s">
        <v>88</v>
      </c>
      <c r="B10" s="53" t="s">
        <v>96</v>
      </c>
      <c r="C10" s="53">
        <v>38</v>
      </c>
      <c r="D10" s="53">
        <v>16</v>
      </c>
      <c r="E10" s="57">
        <f t="shared" si="0"/>
        <v>0.42105263157894735</v>
      </c>
      <c r="F10" s="57"/>
      <c r="G10" s="53">
        <v>32</v>
      </c>
      <c r="H10" s="57">
        <f t="shared" si="1"/>
        <v>0.84210526315789469</v>
      </c>
      <c r="I10" s="57"/>
      <c r="J10" s="57"/>
      <c r="K10" s="54">
        <v>4</v>
      </c>
      <c r="L10" s="58">
        <v>0</v>
      </c>
      <c r="M10" s="53">
        <v>1</v>
      </c>
      <c r="N10" s="58">
        <v>0</v>
      </c>
    </row>
    <row r="11" spans="1:14" x14ac:dyDescent="0.15">
      <c r="A11" s="53" t="s">
        <v>88</v>
      </c>
      <c r="B11" s="53" t="s">
        <v>97</v>
      </c>
      <c r="C11" s="53">
        <v>54</v>
      </c>
      <c r="D11" s="53">
        <v>30</v>
      </c>
      <c r="E11" s="57">
        <f t="shared" si="0"/>
        <v>0.55555555555555558</v>
      </c>
      <c r="F11" s="57"/>
      <c r="G11" s="53">
        <v>44</v>
      </c>
      <c r="H11" s="57">
        <f t="shared" si="1"/>
        <v>0.81481481481481477</v>
      </c>
      <c r="I11" s="57"/>
      <c r="J11" s="57"/>
      <c r="K11" s="54">
        <v>1</v>
      </c>
      <c r="L11" s="58">
        <v>0</v>
      </c>
      <c r="M11" s="58">
        <v>0</v>
      </c>
      <c r="N11" s="58">
        <v>0</v>
      </c>
    </row>
    <row r="12" spans="1:14" s="63" customFormat="1" x14ac:dyDescent="0.15">
      <c r="A12" s="60" t="s">
        <v>104</v>
      </c>
      <c r="B12" s="60"/>
      <c r="C12" s="60">
        <v>381</v>
      </c>
      <c r="D12" s="60">
        <v>120</v>
      </c>
      <c r="E12" s="61">
        <f>D12/C12</f>
        <v>0.31496062992125984</v>
      </c>
      <c r="F12" s="61"/>
      <c r="G12" s="60">
        <v>248</v>
      </c>
      <c r="H12" s="61">
        <f>G12/C12</f>
        <v>0.65091863517060367</v>
      </c>
      <c r="I12" s="61"/>
      <c r="J12" s="61"/>
      <c r="K12" s="62">
        <v>88</v>
      </c>
      <c r="L12" s="60">
        <v>24</v>
      </c>
      <c r="M12" s="60">
        <v>24</v>
      </c>
      <c r="N12" s="60">
        <v>5</v>
      </c>
    </row>
    <row r="13" spans="1:14" ht="24" x14ac:dyDescent="0.15">
      <c r="A13" s="53" t="s">
        <v>109</v>
      </c>
      <c r="E13" s="65" t="s">
        <v>110</v>
      </c>
      <c r="F13" s="65"/>
      <c r="H13" s="65" t="s">
        <v>111</v>
      </c>
      <c r="I13" s="65"/>
      <c r="J13" s="64"/>
      <c r="K13" s="124" t="s">
        <v>113</v>
      </c>
      <c r="L13" s="124"/>
      <c r="M13" s="124"/>
      <c r="N13" s="124"/>
    </row>
    <row r="14" spans="1:14" x14ac:dyDescent="0.15">
      <c r="K14" s="125" t="s">
        <v>138</v>
      </c>
      <c r="L14" s="126"/>
      <c r="M14" s="126"/>
      <c r="N14" s="126"/>
    </row>
    <row r="15" spans="1:14" ht="6.75" customHeight="1" x14ac:dyDescent="0.15">
      <c r="K15" s="126"/>
      <c r="L15" s="126"/>
      <c r="M15" s="126"/>
      <c r="N15" s="126"/>
    </row>
    <row r="16" spans="1:14" x14ac:dyDescent="0.15">
      <c r="K16" s="125" t="s">
        <v>139</v>
      </c>
      <c r="L16" s="126"/>
      <c r="M16" s="126"/>
      <c r="N16" s="126"/>
    </row>
    <row r="17" spans="1:14" ht="3.75" customHeight="1" x14ac:dyDescent="0.15">
      <c r="K17" s="126"/>
      <c r="L17" s="126"/>
      <c r="M17" s="126"/>
      <c r="N17" s="126"/>
    </row>
    <row r="18" spans="1:14" x14ac:dyDescent="0.15">
      <c r="A18" s="53" t="s">
        <v>2</v>
      </c>
      <c r="B18" s="53" t="s">
        <v>0</v>
      </c>
      <c r="C18" s="53" t="s">
        <v>37</v>
      </c>
      <c r="D18" s="53" t="s">
        <v>106</v>
      </c>
      <c r="E18" s="53" t="s">
        <v>7</v>
      </c>
      <c r="F18" s="53" t="s">
        <v>114</v>
      </c>
      <c r="G18" s="53" t="s">
        <v>23</v>
      </c>
      <c r="H18" s="53" t="s">
        <v>47</v>
      </c>
      <c r="I18" s="53" t="s">
        <v>115</v>
      </c>
      <c r="J18" s="53" t="s">
        <v>112</v>
      </c>
      <c r="K18" s="54" t="s">
        <v>103</v>
      </c>
      <c r="L18" s="53" t="s">
        <v>102</v>
      </c>
      <c r="M18" s="53" t="s">
        <v>100</v>
      </c>
      <c r="N18" s="53" t="s">
        <v>101</v>
      </c>
    </row>
    <row r="19" spans="1:14" x14ac:dyDescent="0.15">
      <c r="A19" s="53" t="s">
        <v>150</v>
      </c>
      <c r="B19" s="53" t="s">
        <v>43</v>
      </c>
      <c r="C19" s="53">
        <v>27</v>
      </c>
      <c r="D19" s="53">
        <v>8</v>
      </c>
      <c r="E19" s="91">
        <f t="shared" ref="E19:E28" si="2">D19/C19</f>
        <v>0.29629629629629628</v>
      </c>
      <c r="F19" s="56"/>
      <c r="G19" s="53">
        <v>20</v>
      </c>
      <c r="H19" s="57">
        <f t="shared" ref="H19:H28" si="3">G19/C19</f>
        <v>0.7407407407407407</v>
      </c>
      <c r="I19" s="57"/>
      <c r="J19" s="54">
        <v>8</v>
      </c>
      <c r="K19" s="54">
        <v>0</v>
      </c>
      <c r="L19" s="53">
        <v>0</v>
      </c>
      <c r="M19" s="58">
        <v>0</v>
      </c>
      <c r="N19" s="58">
        <v>0</v>
      </c>
    </row>
    <row r="20" spans="1:14" x14ac:dyDescent="0.15">
      <c r="A20" s="53" t="s">
        <v>151</v>
      </c>
      <c r="B20" s="53" t="s">
        <v>21</v>
      </c>
      <c r="C20" s="53">
        <v>49</v>
      </c>
      <c r="D20" s="53">
        <v>10</v>
      </c>
      <c r="E20" s="57">
        <f t="shared" si="2"/>
        <v>0.20408163265306123</v>
      </c>
      <c r="F20" s="57"/>
      <c r="G20" s="53">
        <v>26</v>
      </c>
      <c r="H20" s="57">
        <f t="shared" si="3"/>
        <v>0.53061224489795922</v>
      </c>
      <c r="I20" s="57"/>
      <c r="J20" s="54">
        <v>13</v>
      </c>
      <c r="K20" s="54">
        <v>11</v>
      </c>
      <c r="L20" s="53">
        <v>7</v>
      </c>
      <c r="M20" s="53">
        <v>1</v>
      </c>
      <c r="N20" s="53">
        <v>0</v>
      </c>
    </row>
    <row r="21" spans="1:14" x14ac:dyDescent="0.15">
      <c r="A21" s="53" t="s">
        <v>149</v>
      </c>
      <c r="B21" s="53" t="s">
        <v>41</v>
      </c>
      <c r="C21" s="53">
        <v>56</v>
      </c>
      <c r="D21" s="53">
        <v>6</v>
      </c>
      <c r="E21" s="57">
        <f t="shared" si="2"/>
        <v>0.10714285714285714</v>
      </c>
      <c r="F21" s="57"/>
      <c r="G21" s="53">
        <v>39</v>
      </c>
      <c r="H21" s="57">
        <f t="shared" si="3"/>
        <v>0.6964285714285714</v>
      </c>
      <c r="I21" s="57"/>
      <c r="J21" s="54">
        <v>13</v>
      </c>
      <c r="K21" s="54">
        <v>10</v>
      </c>
      <c r="L21" s="53">
        <v>9</v>
      </c>
      <c r="M21" s="53">
        <v>7</v>
      </c>
      <c r="N21" s="53">
        <v>4</v>
      </c>
    </row>
    <row r="22" spans="1:14" x14ac:dyDescent="0.15">
      <c r="A22" s="53" t="s">
        <v>149</v>
      </c>
      <c r="B22" s="53" t="s">
        <v>40</v>
      </c>
      <c r="C22" s="53">
        <v>35</v>
      </c>
      <c r="D22" s="53">
        <v>12</v>
      </c>
      <c r="E22" s="57">
        <f t="shared" si="2"/>
        <v>0.34285714285714286</v>
      </c>
      <c r="F22" s="57"/>
      <c r="G22" s="53">
        <v>28</v>
      </c>
      <c r="H22" s="57">
        <f t="shared" si="3"/>
        <v>0.8</v>
      </c>
      <c r="I22" s="57"/>
      <c r="J22" s="54">
        <v>22</v>
      </c>
      <c r="K22" s="54">
        <v>2</v>
      </c>
      <c r="L22" s="90">
        <v>2</v>
      </c>
      <c r="M22" s="90">
        <v>0</v>
      </c>
      <c r="N22" s="90">
        <v>0</v>
      </c>
    </row>
    <row r="23" spans="1:14" x14ac:dyDescent="0.15">
      <c r="A23" s="53" t="s">
        <v>149</v>
      </c>
      <c r="B23" s="53" t="s">
        <v>45</v>
      </c>
      <c r="C23" s="53">
        <v>55</v>
      </c>
      <c r="D23" s="53">
        <v>12</v>
      </c>
      <c r="E23" s="57">
        <f t="shared" si="2"/>
        <v>0.21818181818181817</v>
      </c>
      <c r="F23" s="57"/>
      <c r="G23" s="53">
        <v>32</v>
      </c>
      <c r="H23" s="57">
        <f t="shared" si="3"/>
        <v>0.58181818181818179</v>
      </c>
      <c r="I23" s="57"/>
      <c r="J23" s="54">
        <v>20</v>
      </c>
      <c r="K23" s="54">
        <v>4</v>
      </c>
      <c r="L23" s="90">
        <v>4</v>
      </c>
      <c r="M23" s="90">
        <v>0</v>
      </c>
      <c r="N23" s="90">
        <v>0</v>
      </c>
    </row>
    <row r="24" spans="1:14" x14ac:dyDescent="0.15">
      <c r="A24" s="53" t="s">
        <v>149</v>
      </c>
      <c r="B24" s="53" t="s">
        <v>19</v>
      </c>
      <c r="D24" s="53">
        <v>11</v>
      </c>
      <c r="E24" s="57" t="e">
        <f t="shared" si="2"/>
        <v>#DIV/0!</v>
      </c>
      <c r="F24" s="57"/>
      <c r="G24" s="53">
        <v>28</v>
      </c>
      <c r="H24" s="57" t="e">
        <f t="shared" si="3"/>
        <v>#DIV/0!</v>
      </c>
      <c r="I24" s="57"/>
      <c r="J24" s="54">
        <v>1</v>
      </c>
      <c r="K24" s="59">
        <v>15</v>
      </c>
      <c r="M24" s="53">
        <v>9</v>
      </c>
      <c r="N24" s="53">
        <v>1</v>
      </c>
    </row>
    <row r="25" spans="1:14" x14ac:dyDescent="0.15">
      <c r="A25" s="53" t="s">
        <v>149</v>
      </c>
      <c r="B25" s="53" t="s">
        <v>20</v>
      </c>
      <c r="C25" s="53">
        <v>69</v>
      </c>
      <c r="D25" s="53">
        <v>17</v>
      </c>
      <c r="E25" s="57">
        <f t="shared" si="2"/>
        <v>0.24637681159420291</v>
      </c>
      <c r="F25" s="57"/>
      <c r="G25" s="53">
        <v>30</v>
      </c>
      <c r="H25" s="56">
        <f t="shared" si="3"/>
        <v>0.43478260869565216</v>
      </c>
      <c r="I25" s="56"/>
      <c r="J25" s="59">
        <v>20</v>
      </c>
      <c r="K25" s="54">
        <v>18</v>
      </c>
      <c r="L25" s="53">
        <v>8</v>
      </c>
      <c r="M25" s="90">
        <v>2</v>
      </c>
      <c r="N25" s="90">
        <v>2</v>
      </c>
    </row>
    <row r="26" spans="1:14" x14ac:dyDescent="0.15">
      <c r="A26" s="53" t="s">
        <v>149</v>
      </c>
      <c r="B26" s="53" t="s">
        <v>3</v>
      </c>
      <c r="C26" s="53">
        <v>9</v>
      </c>
      <c r="D26" s="53">
        <v>1</v>
      </c>
      <c r="E26" s="57">
        <f t="shared" si="2"/>
        <v>0.1111111111111111</v>
      </c>
      <c r="F26" s="57"/>
      <c r="G26" s="53">
        <v>5</v>
      </c>
      <c r="H26" s="57">
        <f t="shared" si="3"/>
        <v>0.55555555555555558</v>
      </c>
      <c r="I26" s="57"/>
      <c r="J26" s="54">
        <v>13</v>
      </c>
      <c r="K26" s="54">
        <v>17</v>
      </c>
      <c r="L26" s="53">
        <v>10</v>
      </c>
      <c r="M26" s="90">
        <v>6</v>
      </c>
      <c r="N26" s="90">
        <v>1</v>
      </c>
    </row>
    <row r="27" spans="1:14" x14ac:dyDescent="0.15">
      <c r="A27" s="53" t="s">
        <v>149</v>
      </c>
      <c r="B27" s="53" t="s">
        <v>44</v>
      </c>
      <c r="C27" s="53">
        <v>40</v>
      </c>
      <c r="D27" s="53">
        <v>14</v>
      </c>
      <c r="E27" s="57">
        <f t="shared" si="2"/>
        <v>0.35</v>
      </c>
      <c r="F27" s="57"/>
      <c r="G27" s="53">
        <v>28</v>
      </c>
      <c r="H27" s="57">
        <f t="shared" si="3"/>
        <v>0.7</v>
      </c>
      <c r="I27" s="57"/>
      <c r="J27" s="54">
        <v>23</v>
      </c>
      <c r="K27" s="54">
        <v>5</v>
      </c>
      <c r="L27" s="90">
        <v>4</v>
      </c>
      <c r="M27" s="90">
        <v>1</v>
      </c>
      <c r="N27" s="90">
        <v>1</v>
      </c>
    </row>
    <row r="28" spans="1:14" x14ac:dyDescent="0.15">
      <c r="A28" s="53" t="s">
        <v>149</v>
      </c>
      <c r="B28" s="53" t="s">
        <v>50</v>
      </c>
      <c r="C28" s="53">
        <v>33</v>
      </c>
      <c r="D28" s="53">
        <v>15</v>
      </c>
      <c r="E28" s="57">
        <f t="shared" si="2"/>
        <v>0.45454545454545453</v>
      </c>
      <c r="F28" s="57"/>
      <c r="G28" s="53">
        <v>24</v>
      </c>
      <c r="H28" s="57">
        <f t="shared" si="3"/>
        <v>0.72727272727272729</v>
      </c>
      <c r="I28" s="57"/>
      <c r="J28" s="54">
        <v>14</v>
      </c>
      <c r="K28" s="54">
        <v>7</v>
      </c>
      <c r="L28" s="90">
        <v>0</v>
      </c>
      <c r="M28" s="90">
        <v>3</v>
      </c>
      <c r="N28" s="90">
        <v>0</v>
      </c>
    </row>
    <row r="29" spans="1:14" s="63" customFormat="1" x14ac:dyDescent="0.15">
      <c r="A29" s="53" t="s">
        <v>152</v>
      </c>
      <c r="B29" s="60"/>
      <c r="C29" s="60">
        <v>373</v>
      </c>
      <c r="D29" s="60">
        <v>106</v>
      </c>
      <c r="E29" s="61">
        <f>D29/C29</f>
        <v>0.28418230563002683</v>
      </c>
      <c r="F29" s="61"/>
      <c r="G29" s="60">
        <v>260</v>
      </c>
      <c r="H29" s="61">
        <f>G29/C29</f>
        <v>0.69705093833780163</v>
      </c>
      <c r="I29" s="61"/>
      <c r="J29" s="74">
        <v>147</v>
      </c>
      <c r="K29" s="74">
        <v>89</v>
      </c>
      <c r="L29" s="60">
        <v>44</v>
      </c>
      <c r="M29" s="60">
        <v>29</v>
      </c>
      <c r="N29" s="60">
        <v>9</v>
      </c>
    </row>
  </sheetData>
  <autoFilter ref="A1:N1"/>
  <mergeCells count="3">
    <mergeCell ref="K13:N13"/>
    <mergeCell ref="K14:N15"/>
    <mergeCell ref="K16:N17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3-4</vt:lpstr>
      <vt:lpstr>每人阶段性有效通话率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mercury</dc:creator>
  <cp:lastModifiedBy>edianzu</cp:lastModifiedBy>
  <dcterms:created xsi:type="dcterms:W3CDTF">2017-03-23T07:36:55Z</dcterms:created>
  <dcterms:modified xsi:type="dcterms:W3CDTF">2017-04-20T01:37:34Z</dcterms:modified>
</cp:coreProperties>
</file>